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e.Dwonczyk\Documents\Visual Studio 2017\Projects\CQFProject\CQFProject\"/>
    </mc:Choice>
  </mc:AlternateContent>
  <bookViews>
    <workbookView xWindow="0" yWindow="0" windowWidth="19200" windowHeight="7065" activeTab="1"/>
  </bookViews>
  <sheets>
    <sheet name="DataFetch" sheetId="1" r:id="rId1"/>
    <sheet name="DataFetchcft" sheetId="6" r:id="rId2"/>
    <sheet name="LiborSpotRates" sheetId="5" r:id="rId3"/>
    <sheet name="TenorCreditSpreads" sheetId="3" r:id="rId4"/>
    <sheet name="DiscountCurves" sheetId="4" r:id="rId5"/>
    <sheet name="HistoricalCreditSpreads" sheetId="2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3" l="1"/>
  <c r="AA732" i="5" l="1"/>
  <c r="AA626" i="5"/>
  <c r="AA627" i="5"/>
  <c r="AA625" i="5"/>
  <c r="AA516" i="5"/>
  <c r="AA515" i="5"/>
  <c r="AA85" i="5"/>
  <c r="Z85" i="5"/>
  <c r="Y85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A170" i="5"/>
  <c r="Z170" i="5"/>
  <c r="Y170" i="5"/>
  <c r="X255" i="5"/>
  <c r="W255" i="5"/>
  <c r="AA259" i="5"/>
  <c r="Z259" i="5"/>
  <c r="Y259" i="5"/>
  <c r="AA345" i="5"/>
  <c r="AA365" i="5"/>
  <c r="Z365" i="5"/>
  <c r="AA430" i="5"/>
  <c r="AA520" i="5"/>
  <c r="AA605" i="5"/>
  <c r="AA613" i="5"/>
  <c r="AA656" i="5"/>
  <c r="AA665" i="5"/>
  <c r="AA667" i="5"/>
  <c r="AA719" i="5"/>
  <c r="AA695" i="5"/>
  <c r="AA694" i="5"/>
  <c r="AA671" i="5"/>
  <c r="AA670" i="5"/>
  <c r="AA595" i="5"/>
  <c r="AA594" i="5"/>
  <c r="AA320" i="5"/>
  <c r="Z320" i="5"/>
  <c r="Y320" i="5"/>
  <c r="X320" i="5"/>
  <c r="W320" i="5"/>
  <c r="V320" i="5"/>
  <c r="U320" i="5"/>
  <c r="AA319" i="5"/>
  <c r="Z319" i="5"/>
  <c r="Y319" i="5"/>
  <c r="X319" i="5"/>
  <c r="W319" i="5"/>
  <c r="V319" i="5"/>
  <c r="U319" i="5"/>
  <c r="AA255" i="5"/>
  <c r="Z255" i="5"/>
  <c r="Y255" i="5"/>
  <c r="AA254" i="5"/>
  <c r="Z254" i="5"/>
  <c r="Y254" i="5"/>
  <c r="O64" i="5"/>
  <c r="O65" i="5"/>
  <c r="Q64" i="5"/>
  <c r="R64" i="5"/>
  <c r="S64" i="5"/>
  <c r="T64" i="5"/>
  <c r="U64" i="5"/>
  <c r="V64" i="5"/>
  <c r="W64" i="5"/>
  <c r="X64" i="5"/>
  <c r="Y64" i="5"/>
  <c r="Z64" i="5"/>
  <c r="AA64" i="5"/>
  <c r="Q65" i="5"/>
  <c r="R65" i="5"/>
  <c r="S65" i="5"/>
  <c r="T65" i="5"/>
  <c r="U65" i="5"/>
  <c r="V65" i="5"/>
  <c r="W65" i="5"/>
  <c r="X65" i="5"/>
  <c r="Y65" i="5"/>
  <c r="Z65" i="5"/>
  <c r="AA65" i="5"/>
  <c r="P65" i="5"/>
  <c r="P64" i="5"/>
  <c r="A2" i="1"/>
  <c r="B3" i="6"/>
  <c r="B2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17" i="1"/>
  <c r="A6" i="1"/>
  <c r="A13" i="1"/>
  <c r="A25" i="1"/>
  <c r="A9" i="1"/>
  <c r="A21" i="1"/>
  <c r="A5" i="1"/>
  <c r="A20" i="1"/>
  <c r="A12" i="1"/>
  <c r="A4" i="1"/>
  <c r="A3" i="1"/>
  <c r="A23" i="1"/>
  <c r="A19" i="1"/>
  <c r="A15" i="1"/>
  <c r="A11" i="1"/>
  <c r="A7" i="1"/>
  <c r="A24" i="1"/>
  <c r="A16" i="1"/>
  <c r="A8" i="1"/>
  <c r="A26" i="1"/>
  <c r="A22" i="1"/>
  <c r="A18" i="1"/>
  <c r="A14" i="1"/>
  <c r="A10" i="1"/>
  <c r="C1" i="4"/>
  <c r="D1" i="4"/>
  <c r="E1" i="4"/>
  <c r="F1" i="4"/>
  <c r="G1" i="4"/>
  <c r="H1" i="4"/>
  <c r="B1" i="4"/>
  <c r="A1" i="4"/>
  <c r="E5" i="1"/>
  <c r="E6" i="1"/>
  <c r="B30" i="1"/>
  <c r="B34" i="1" s="1"/>
  <c r="A30" i="1"/>
  <c r="A33" i="1" s="1"/>
  <c r="D11" i="1"/>
  <c r="F11" i="1" s="1"/>
  <c r="D16" i="1"/>
  <c r="D10" i="1"/>
  <c r="D9" i="1"/>
  <c r="F9" i="1" s="1"/>
  <c r="D14" i="1"/>
  <c r="E14" i="1" s="1"/>
  <c r="E9" i="1"/>
  <c r="D8" i="1"/>
  <c r="D7" i="1"/>
  <c r="D12" i="1" s="1"/>
  <c r="E7" i="1"/>
  <c r="F7" i="1"/>
  <c r="D17" i="1"/>
  <c r="D22" i="1" s="1"/>
  <c r="F22" i="1" s="1"/>
  <c r="F6" i="1"/>
  <c r="C30" i="1"/>
  <c r="F5" i="1"/>
  <c r="F4" i="1"/>
  <c r="E4" i="1"/>
  <c r="F3" i="1"/>
  <c r="E3" i="1"/>
  <c r="F2" i="1"/>
  <c r="E2" i="1"/>
  <c r="O2" i="1"/>
  <c r="H4" i="1"/>
  <c r="H3" i="1"/>
  <c r="K466" i="6" a="1"/>
  <c r="K662" i="6" a="1"/>
  <c r="K780" i="6" a="1"/>
  <c r="K378" i="6" a="1"/>
  <c r="K245" i="6" a="1"/>
  <c r="K308" i="6" a="1"/>
  <c r="K452" i="6" a="1"/>
  <c r="K301" i="6" a="1"/>
  <c r="K120" i="6" a="1"/>
  <c r="K363" i="6" a="1"/>
  <c r="K75" i="6" a="1"/>
  <c r="K101" i="6" a="1"/>
  <c r="K407" i="6" a="1"/>
  <c r="K254" i="6" a="1"/>
  <c r="K237" i="6" a="1"/>
  <c r="K427" i="6" a="1"/>
  <c r="K393" i="6" a="1"/>
  <c r="K20" i="6" a="1"/>
  <c r="K426" i="6" a="1"/>
  <c r="K593" i="6" a="1"/>
  <c r="K759" i="6" a="1"/>
  <c r="K273" i="6" a="1"/>
  <c r="K469" i="6" a="1"/>
  <c r="K144" i="6" a="1"/>
  <c r="K96" i="6" a="1"/>
  <c r="K636" i="6" a="1"/>
  <c r="K734" i="6" a="1"/>
  <c r="K657" i="6" a="1"/>
  <c r="K640" i="6" a="1"/>
  <c r="K667" i="6" a="1"/>
  <c r="K228" i="6" a="1"/>
  <c r="K498" i="6" a="1"/>
  <c r="K419" i="6" a="1"/>
  <c r="Q4" i="4"/>
  <c r="C1" i="6"/>
  <c r="H212" i="6"/>
  <c r="H152" i="6"/>
  <c r="H419" i="6"/>
  <c r="H493" i="6"/>
  <c r="H752" i="6"/>
  <c r="H498" i="6"/>
  <c r="H415" i="6"/>
  <c r="H373" i="6"/>
  <c r="H228" i="6"/>
  <c r="H515" i="6"/>
  <c r="H214" i="6"/>
  <c r="H667" i="6"/>
  <c r="H642" i="6"/>
  <c r="H175" i="6"/>
  <c r="H173" i="6"/>
  <c r="H771" i="6"/>
  <c r="H614" i="6"/>
  <c r="H55" i="6"/>
  <c r="H608" i="6"/>
  <c r="H737" i="6"/>
  <c r="H674" i="6"/>
  <c r="H438" i="6"/>
  <c r="H774" i="6"/>
  <c r="H248" i="6"/>
  <c r="H297" i="6"/>
  <c r="H772" i="6"/>
  <c r="H640" i="6"/>
  <c r="H113" i="6"/>
  <c r="H417" i="6"/>
  <c r="H657" i="6"/>
  <c r="H572" i="6"/>
  <c r="H778" i="6"/>
  <c r="H734" i="6"/>
  <c r="H157" i="6"/>
  <c r="H659" i="6"/>
  <c r="H636" i="6"/>
  <c r="H109" i="6"/>
  <c r="H534" i="6"/>
  <c r="H96" i="6"/>
  <c r="H401" i="6"/>
  <c r="H353" i="6"/>
  <c r="H5" i="1"/>
  <c r="H412" i="6"/>
  <c r="H88" i="6"/>
  <c r="H746" i="6"/>
  <c r="H334" i="6"/>
  <c r="H257" i="6"/>
  <c r="H490" i="6"/>
  <c r="H97" i="6"/>
  <c r="H160" i="6"/>
  <c r="H211" i="6"/>
  <c r="H378" i="6"/>
  <c r="H237" i="6"/>
  <c r="H447" i="6"/>
  <c r="H748" i="6"/>
  <c r="H200" i="6"/>
  <c r="H655" i="6"/>
  <c r="H484" i="6"/>
  <c r="H565" i="6"/>
  <c r="H707" i="6"/>
  <c r="H560" i="6"/>
  <c r="H26" i="6"/>
  <c r="H251" i="6"/>
  <c r="H141" i="6"/>
  <c r="H360" i="6"/>
  <c r="H201" i="6"/>
  <c r="H185" i="6"/>
  <c r="H367" i="6"/>
  <c r="H483" i="6"/>
  <c r="H340" i="6"/>
  <c r="H338" i="6"/>
  <c r="H150" i="6"/>
  <c r="H725" i="6"/>
  <c r="H697" i="6"/>
  <c r="H702" i="6"/>
  <c r="H486" i="6"/>
  <c r="H361" i="6"/>
  <c r="H131" i="6"/>
  <c r="H372" i="6"/>
  <c r="H766" i="6"/>
  <c r="H409" i="6"/>
  <c r="H684" i="6"/>
  <c r="H252" i="6"/>
  <c r="H686" i="6"/>
  <c r="H241" i="6"/>
  <c r="H317" i="6"/>
  <c r="H68" i="6"/>
  <c r="H107" i="6"/>
  <c r="H216" i="6"/>
  <c r="H217" i="6"/>
  <c r="H192" i="6"/>
  <c r="H359" i="6"/>
  <c r="H273" i="6"/>
  <c r="H562" i="6"/>
  <c r="N10" i="1"/>
  <c r="K482" i="6" a="1"/>
  <c r="H596" i="6"/>
  <c r="H433" i="6"/>
  <c r="H105" i="6"/>
  <c r="H181" i="6"/>
  <c r="H566" i="6"/>
  <c r="H528" i="6"/>
  <c r="H459" i="6"/>
  <c r="H649" i="6"/>
  <c r="H606" i="6"/>
  <c r="H382" i="6"/>
  <c r="H238" i="6"/>
  <c r="H529" i="6"/>
  <c r="H509" i="6"/>
  <c r="H207" i="6"/>
  <c r="H124" i="6"/>
  <c r="H103" i="6"/>
  <c r="H249" i="6"/>
  <c r="K580" i="6" a="1"/>
  <c r="K200" i="6" a="1"/>
  <c r="K648" i="6" a="1"/>
  <c r="K683" i="6" a="1"/>
  <c r="K202" i="6" a="1"/>
  <c r="K697" i="6" a="1"/>
  <c r="K174" i="6" a="1"/>
  <c r="K338" i="6" a="1"/>
  <c r="K236" i="6" a="1"/>
  <c r="K704" i="6" a="1"/>
  <c r="K158" i="6" a="1"/>
  <c r="K371" i="6" a="1"/>
  <c r="H599" i="6"/>
  <c r="H18" i="6"/>
  <c r="H223" i="6"/>
  <c r="H266" i="6"/>
  <c r="H418" i="6"/>
  <c r="H609" i="6"/>
  <c r="H183" i="6"/>
  <c r="H613" i="6"/>
  <c r="H688" i="6"/>
  <c r="H550" i="6"/>
  <c r="H551" i="6"/>
  <c r="H189" i="6"/>
  <c r="H333" i="6"/>
  <c r="H218" i="6"/>
  <c r="H364" i="6"/>
  <c r="H388" i="6"/>
  <c r="H664" i="6"/>
  <c r="H395" i="6"/>
  <c r="H222" i="6"/>
  <c r="H735" i="6"/>
  <c r="H17" i="6"/>
  <c r="H391" i="6"/>
  <c r="H310" i="6"/>
  <c r="H204" i="6"/>
  <c r="H202" i="6"/>
  <c r="H31" i="6"/>
  <c r="H38" i="6"/>
  <c r="H254" i="6"/>
  <c r="H208" i="6"/>
  <c r="H371" i="6"/>
  <c r="H98" i="6"/>
  <c r="H577" i="6"/>
  <c r="H690" i="6"/>
  <c r="H209" i="6"/>
  <c r="H587" i="6"/>
  <c r="H619" i="6"/>
  <c r="H631" i="6"/>
  <c r="H104" i="6"/>
  <c r="H182" i="6"/>
  <c r="H536" i="6"/>
  <c r="H446" i="6"/>
  <c r="H601" i="6"/>
  <c r="H229" i="6"/>
  <c r="H673" i="6"/>
  <c r="H75" i="6"/>
  <c r="H111" i="6"/>
  <c r="H127" i="6"/>
  <c r="H363" i="6"/>
  <c r="H6" i="1"/>
  <c r="H180" i="6"/>
  <c r="H231" i="6"/>
  <c r="H627" i="6"/>
  <c r="H506" i="6"/>
  <c r="H30" i="6"/>
  <c r="H492" i="6"/>
  <c r="H291" i="6"/>
  <c r="H458" i="6"/>
  <c r="K56" i="6" a="1"/>
  <c r="K38" i="6" a="1"/>
  <c r="K326" i="6" a="1"/>
  <c r="K63" i="6" a="1"/>
  <c r="K479" i="6" a="1"/>
  <c r="K671" i="6" a="1"/>
  <c r="K655" i="6" a="1"/>
  <c r="K313" i="6" a="1"/>
  <c r="K31" i="6" a="1"/>
  <c r="K490" i="6" a="1"/>
  <c r="K674" i="6" a="1"/>
  <c r="K688" i="6" a="1"/>
  <c r="J6" i="1"/>
  <c r="K462" i="6" a="1"/>
  <c r="K304" i="6" a="1"/>
  <c r="K116" i="6" a="1"/>
  <c r="K89" i="6" a="1"/>
  <c r="K652" i="6" a="1"/>
  <c r="K166" i="6" a="1"/>
  <c r="K193" i="6" a="1"/>
  <c r="K768" i="6" a="1"/>
  <c r="K588" i="6" a="1"/>
  <c r="K25" i="6" a="1"/>
  <c r="K143" i="6" a="1"/>
  <c r="K686" i="6" a="1"/>
  <c r="K365" i="6" a="1"/>
  <c r="K505" i="6" a="1"/>
  <c r="K182" i="6" a="1"/>
  <c r="K702" i="6" a="1"/>
  <c r="H510" i="6"/>
  <c r="H775" i="6"/>
  <c r="H84" i="6"/>
  <c r="H85" i="6"/>
  <c r="H779" i="6"/>
  <c r="H525" i="6"/>
  <c r="H132" i="6"/>
  <c r="H574" i="6"/>
  <c r="H224" i="6"/>
  <c r="H27" i="6"/>
  <c r="H58" i="6"/>
  <c r="H23" i="6"/>
  <c r="H542" i="6"/>
  <c r="H307" i="6"/>
  <c r="H760" i="6"/>
  <c r="H315" i="6"/>
  <c r="H194" i="6"/>
  <c r="K249" i="6" a="1"/>
  <c r="K523" i="6" a="1"/>
  <c r="K318" i="6" a="1"/>
  <c r="K421" i="6" a="1"/>
  <c r="K161" i="6" a="1"/>
  <c r="K287" i="6" a="1"/>
  <c r="K4" i="6" a="1"/>
  <c r="K422" i="6" a="1"/>
  <c r="K435" i="6" a="1"/>
  <c r="K755" i="6" a="1"/>
  <c r="K50" i="6" a="1"/>
  <c r="K2" i="6" a="1"/>
  <c r="K414" i="6" a="1"/>
  <c r="K229" i="6" a="1"/>
  <c r="K252" i="6" a="1"/>
  <c r="K329" i="6" a="1"/>
  <c r="K489" i="6" a="1"/>
  <c r="K246" i="6" a="1"/>
  <c r="K187" i="6" a="1"/>
  <c r="K279" i="6" a="1"/>
  <c r="K244" i="6" a="1"/>
  <c r="K668" i="6" a="1"/>
  <c r="K497" i="6" a="1"/>
  <c r="K690" i="6" a="1"/>
  <c r="K635" i="6" a="1"/>
  <c r="K133" i="6" a="1"/>
  <c r="K222" i="6" a="1"/>
  <c r="K253" i="6" a="1"/>
  <c r="K388" i="6" a="1"/>
  <c r="K553" i="6" a="1"/>
  <c r="K333" i="6" a="1"/>
  <c r="K128" i="6" a="1"/>
  <c r="K266" i="6" a="1"/>
  <c r="K751" i="6" a="1"/>
  <c r="H575" i="6"/>
  <c r="H3" i="6"/>
  <c r="H136" i="6"/>
  <c r="H531" i="6"/>
  <c r="H487" i="6"/>
  <c r="H405" i="6"/>
  <c r="H176" i="6"/>
  <c r="H81" i="6"/>
  <c r="H376" i="6"/>
  <c r="K460" i="6" a="1"/>
  <c r="K723" i="6" a="1"/>
  <c r="K110" i="6" a="1"/>
  <c r="K19" i="6" a="1"/>
  <c r="K155" i="6" a="1"/>
  <c r="K47" i="6" a="1"/>
  <c r="K438" i="6" a="1"/>
  <c r="K771" i="6" a="1"/>
  <c r="K350" i="6" a="1"/>
  <c r="K76" i="6" a="1"/>
  <c r="K280" i="6" a="1"/>
  <c r="K299" i="6" a="1"/>
  <c r="K191" i="6" a="1"/>
  <c r="K634" i="6" a="1"/>
  <c r="K679" i="6" a="1"/>
  <c r="K434" i="6" a="1"/>
  <c r="K549" i="6" a="1"/>
  <c r="K30" i="6" a="1"/>
  <c r="K447" i="6" a="1"/>
  <c r="K743" i="6" a="1"/>
  <c r="K231" i="6" a="1"/>
  <c r="K54" i="6" a="1"/>
  <c r="K431" i="6" a="1"/>
  <c r="H675" i="6"/>
  <c r="H521" i="6"/>
  <c r="H548" i="6"/>
  <c r="H744" i="6"/>
  <c r="H312" i="6"/>
  <c r="H95" i="6"/>
  <c r="H677" i="6"/>
  <c r="K354" i="6" a="1"/>
  <c r="K9" i="6" a="1"/>
  <c r="K272" i="6" a="1"/>
  <c r="K711" i="6" a="1"/>
  <c r="K74" i="6" a="1"/>
  <c r="K33" i="6" a="1"/>
  <c r="K392" i="6" a="1"/>
  <c r="K226" i="6" a="1"/>
  <c r="K488" i="6" a="1"/>
  <c r="K485" i="6" a="1"/>
  <c r="K561" i="6" a="1"/>
  <c r="K345" i="6" a="1"/>
  <c r="K693" i="6" a="1"/>
  <c r="K474" i="6" a="1"/>
  <c r="K566" i="6" a="1"/>
  <c r="K250" i="6" a="1"/>
  <c r="H61" i="6"/>
  <c r="H163" i="6"/>
  <c r="H441" i="6"/>
  <c r="H242" i="6"/>
  <c r="D1" i="6"/>
  <c r="H118" i="6"/>
  <c r="H691" i="6"/>
  <c r="H634" i="6"/>
  <c r="H503" i="6"/>
  <c r="H358" i="6"/>
  <c r="H191" i="6"/>
  <c r="H759" i="6"/>
  <c r="H275" i="6"/>
  <c r="H43" i="6"/>
  <c r="H426" i="6"/>
  <c r="H70" i="6"/>
  <c r="H172" i="6"/>
  <c r="H454" i="6"/>
  <c r="H159" i="6"/>
  <c r="H299" i="6"/>
  <c r="H537" i="6"/>
  <c r="H293" i="6"/>
  <c r="H280" i="6"/>
  <c r="H547" i="6"/>
  <c r="H121" i="6"/>
  <c r="H76" i="6"/>
  <c r="H311" i="6"/>
  <c r="H67" i="6"/>
  <c r="H520" i="6"/>
  <c r="H362" i="6"/>
  <c r="H683" i="6"/>
  <c r="H135" i="6"/>
  <c r="H294" i="6"/>
  <c r="H407" i="6"/>
  <c r="H225" i="6"/>
  <c r="H80" i="6"/>
  <c r="H7" i="6"/>
  <c r="H434" i="6"/>
  <c r="H612" i="6"/>
  <c r="H236" i="6"/>
  <c r="H110" i="6"/>
  <c r="H632" i="6"/>
  <c r="H137" i="6"/>
  <c r="H139" i="6"/>
  <c r="H505" i="6"/>
  <c r="H205" i="6"/>
  <c r="H255" i="6"/>
  <c r="H477" i="6"/>
  <c r="H414" i="6"/>
  <c r="H663" i="6"/>
  <c r="H704" i="6"/>
  <c r="H350" i="6"/>
  <c r="H696" i="6"/>
  <c r="H343" i="6"/>
  <c r="H710" i="6"/>
  <c r="H712" i="6"/>
  <c r="H628" i="6"/>
  <c r="H463" i="6"/>
  <c r="H184" i="6"/>
  <c r="H750" i="6"/>
  <c r="H213" i="6"/>
  <c r="H13" i="6"/>
  <c r="K491" i="6" a="1"/>
  <c r="K380" i="6" a="1"/>
  <c r="K210" i="6" a="1"/>
  <c r="K230" i="6" a="1"/>
  <c r="K563" i="6" a="1"/>
  <c r="K37" i="6" a="1"/>
  <c r="K456" i="6" a="1"/>
  <c r="K135" i="6" a="1"/>
  <c r="K761" i="6" a="1"/>
  <c r="K248" i="6" a="1"/>
  <c r="K499" i="6" a="1"/>
  <c r="K219" i="6" a="1"/>
  <c r="K35" i="6" a="1"/>
  <c r="K767" i="6" a="1"/>
  <c r="K17" i="6" a="1"/>
  <c r="K547" i="6" a="1"/>
  <c r="K584" i="6" a="1"/>
  <c r="K364" i="6" a="1"/>
  <c r="K454" i="6" a="1"/>
  <c r="K385" i="6" a="1"/>
  <c r="K223" i="6" a="1"/>
  <c r="K118" i="6" a="1"/>
  <c r="K603" i="6" a="1"/>
  <c r="K556" i="6" a="1"/>
  <c r="K178" i="6" a="1"/>
  <c r="K701" i="6" a="1"/>
  <c r="K610" i="6" a="1"/>
  <c r="K618" i="6" a="1"/>
  <c r="H147" i="6"/>
  <c r="H604" i="6"/>
  <c r="H15" i="6"/>
  <c r="H215" i="6"/>
  <c r="H713" i="6"/>
  <c r="H9" i="6"/>
  <c r="H730" i="6"/>
  <c r="H403" i="6"/>
  <c r="H40" i="6"/>
  <c r="H330" i="6"/>
  <c r="H235" i="6"/>
  <c r="H354" i="6"/>
  <c r="H526" i="6"/>
  <c r="H411" i="6"/>
  <c r="H481" i="6"/>
  <c r="H306" i="6"/>
  <c r="H247" i="6"/>
  <c r="H594" i="6"/>
  <c r="K103" i="6" a="1"/>
  <c r="K607" i="6" a="1"/>
  <c r="K684" i="6" a="1"/>
  <c r="K708" i="6" a="1"/>
  <c r="K139" i="6" a="1"/>
  <c r="K104" i="6" a="1"/>
  <c r="K290" i="6" a="1"/>
  <c r="K710" i="6" a="1"/>
  <c r="K169" i="6" a="1"/>
  <c r="K343" i="6" a="1"/>
  <c r="K247" i="6" a="1"/>
  <c r="K93" i="6" a="1"/>
  <c r="K68" i="6" a="1"/>
  <c r="K314" i="6" a="1"/>
  <c r="K162" i="6" a="1"/>
  <c r="K765" i="6" a="1"/>
  <c r="K131" i="6" a="1"/>
  <c r="K682" i="6" a="1"/>
  <c r="K774" i="6" a="1"/>
  <c r="K737" i="6" a="1"/>
  <c r="K614" i="6" a="1"/>
  <c r="K175" i="6" a="1"/>
  <c r="K620" i="6" a="1"/>
  <c r="K747" i="6" a="1"/>
  <c r="K80" i="6" a="1"/>
  <c r="K121" i="6" a="1"/>
  <c r="K92" i="6" a="1"/>
  <c r="K293" i="6" a="1"/>
  <c r="K90" i="6" a="1"/>
  <c r="K159" i="6" a="1"/>
  <c r="K11" i="6" a="1"/>
  <c r="K358" i="6" a="1"/>
  <c r="K336" i="6" a="1"/>
  <c r="K691" i="6" a="1"/>
  <c r="H757" i="6"/>
  <c r="H232" i="6"/>
  <c r="H164" i="6"/>
  <c r="H197" i="6"/>
  <c r="H179" i="6"/>
  <c r="H504" i="6"/>
  <c r="H29" i="6"/>
  <c r="H64" i="6"/>
  <c r="H240" i="6"/>
  <c r="K700" i="6" a="1"/>
  <c r="K16" i="6" a="1"/>
  <c r="K151" i="6" a="1"/>
  <c r="K650" i="6" a="1"/>
  <c r="K738" i="6" a="1"/>
  <c r="K595" i="6" a="1"/>
  <c r="K742" i="6" a="1"/>
  <c r="K375" i="6" a="1"/>
  <c r="K360" i="6" a="1"/>
  <c r="K401" i="6" a="1"/>
  <c r="K157" i="6" a="1"/>
  <c r="K113" i="6" a="1"/>
  <c r="K515" i="6" a="1"/>
  <c r="K493" i="6" a="1"/>
  <c r="J20" i="1"/>
  <c r="K78" i="6" a="1"/>
  <c r="K590" i="6" a="1"/>
  <c r="K400" i="6" a="1"/>
  <c r="K197" i="6" a="1"/>
  <c r="K538" i="6" a="1"/>
  <c r="K295" i="6" a="1"/>
  <c r="K310" i="6" a="1"/>
  <c r="K575" i="6" a="1"/>
  <c r="H669" i="6"/>
  <c r="H670" i="6"/>
  <c r="H168" i="6"/>
  <c r="H568" i="6"/>
  <c r="H44" i="6"/>
  <c r="H641" i="6"/>
  <c r="T2" i="1" a="1"/>
  <c r="K184" i="6" a="1"/>
  <c r="K712" i="6" a="1"/>
  <c r="K192" i="6" a="1"/>
  <c r="K585" i="6" a="1"/>
  <c r="K507" i="6" a="1"/>
  <c r="K613" i="6" a="1"/>
  <c r="K141" i="6" a="1"/>
  <c r="K165" i="6" a="1"/>
  <c r="K770" i="6" a="1"/>
  <c r="K186" i="6" a="1"/>
  <c r="K227" i="6" a="1"/>
  <c r="K348" i="6" a="1"/>
  <c r="K565" i="6" a="1"/>
  <c r="K748" i="6" a="1"/>
  <c r="K713" i="6" a="1"/>
  <c r="K88" i="6" a="1"/>
  <c r="H552" i="6"/>
  <c r="H692" i="6"/>
  <c r="H145" i="6"/>
  <c r="H457" i="6"/>
  <c r="H763" i="6"/>
  <c r="H745" i="6"/>
  <c r="H167" i="6"/>
  <c r="K332" i="6" a="1"/>
  <c r="K525" i="6" a="1"/>
  <c r="K342" i="6" a="1"/>
  <c r="K696" i="6" a="1"/>
  <c r="K526" i="6" a="1"/>
  <c r="K463" i="6" a="1"/>
  <c r="K221" i="6" a="1"/>
  <c r="K586" i="6" a="1"/>
  <c r="K577" i="6" a="1"/>
  <c r="K281" i="6" a="1"/>
  <c r="K327" i="6" a="1"/>
  <c r="K514" i="6" a="1"/>
  <c r="K599" i="6" a="1"/>
  <c r="K125" i="6" a="1"/>
  <c r="K44" i="6" a="1"/>
  <c r="K576" i="6" a="1"/>
  <c r="K168" i="6" a="1"/>
  <c r="K709" i="6" a="1"/>
  <c r="K666" i="6" a="1"/>
  <c r="H355" i="6"/>
  <c r="H518" i="6"/>
  <c r="H733" i="6"/>
  <c r="H583" i="6"/>
  <c r="K483" i="6" a="1"/>
  <c r="K744" i="6" a="1"/>
  <c r="K532" i="6" a="1"/>
  <c r="K735" i="6" a="1"/>
  <c r="K722" i="6" a="1"/>
  <c r="K736" i="6" a="1"/>
  <c r="K208" i="6" a="1"/>
  <c r="K271" i="6" a="1"/>
  <c r="K302" i="6" a="1"/>
  <c r="H749" i="6"/>
  <c r="H153" i="6"/>
  <c r="H256" i="6"/>
  <c r="K598" i="6" a="1"/>
  <c r="K45" i="6" a="1"/>
  <c r="K492" i="6" a="1"/>
  <c r="K670" i="6" a="1"/>
  <c r="K12" i="6" a="1"/>
  <c r="K715" i="6" a="1"/>
  <c r="K404" i="6" a="1"/>
  <c r="K146" i="6" a="1"/>
  <c r="K257" i="6" a="1"/>
  <c r="H524" i="6"/>
  <c r="H114" i="6"/>
  <c r="K653" i="6" a="1"/>
  <c r="K382" i="6" a="1"/>
  <c r="K265" i="6" a="1"/>
  <c r="K316" i="6" a="1"/>
  <c r="K72" i="6" a="1"/>
  <c r="H170" i="6"/>
  <c r="H475" i="6"/>
  <c r="K107" i="6" a="1"/>
  <c r="K571" i="6" a="1"/>
  <c r="H588" i="6"/>
  <c r="H530" i="6"/>
  <c r="H128" i="6"/>
  <c r="H461" i="6"/>
  <c r="H73" i="6"/>
  <c r="H206" i="6"/>
  <c r="H166" i="6"/>
  <c r="H270" i="6"/>
  <c r="H253" i="6"/>
  <c r="H116" i="6"/>
  <c r="H643" i="6"/>
  <c r="H758" i="6"/>
  <c r="H761" i="6"/>
  <c r="H780" i="6"/>
  <c r="H580" i="6"/>
  <c r="H635" i="6"/>
  <c r="H345" i="6"/>
  <c r="H260" i="6"/>
  <c r="H69" i="6"/>
  <c r="H416" i="6"/>
  <c r="H6" i="6"/>
  <c r="H143" i="6"/>
  <c r="H320" i="6"/>
  <c r="H39" i="6"/>
  <c r="H727" i="6"/>
  <c r="H762" i="6"/>
  <c r="H694" i="6"/>
  <c r="H300" i="6"/>
  <c r="H381" i="6"/>
  <c r="K211" i="6" a="1"/>
  <c r="K605" i="6" a="1"/>
  <c r="K102" i="6" a="1"/>
  <c r="K573" i="6" a="1"/>
  <c r="K189" i="6" a="1"/>
  <c r="K173" i="6" a="1"/>
  <c r="K261" i="6" a="1"/>
  <c r="K384" i="6" a="1"/>
  <c r="K396" i="6" a="1"/>
  <c r="K199" i="6" a="1"/>
  <c r="S4" i="4"/>
  <c r="K241" i="6" a="1"/>
  <c r="K569" i="6" a="1"/>
  <c r="K486" i="6" a="1"/>
  <c r="H554" i="6"/>
  <c r="H600" i="6"/>
  <c r="H502" i="6"/>
  <c r="H653" i="6"/>
  <c r="H474" i="6"/>
  <c r="H500" i="6"/>
  <c r="H451" i="6"/>
  <c r="H432" i="6"/>
  <c r="H286" i="6"/>
  <c r="K220" i="6" a="1"/>
  <c r="K536" i="6" a="1"/>
  <c r="K429" i="6" a="1"/>
  <c r="K180" i="6" a="1"/>
  <c r="G5" i="1"/>
  <c r="K216" i="6" a="1"/>
  <c r="K681" i="6" a="1"/>
  <c r="K732" i="6" a="1"/>
  <c r="K119" i="6" a="1"/>
  <c r="K550" i="6" a="1"/>
  <c r="K183" i="6" a="1"/>
  <c r="K448" i="6" a="1"/>
  <c r="K423" i="6" a="1"/>
  <c r="K729" i="6" a="1"/>
  <c r="K646" i="6" a="1"/>
  <c r="K695" i="6" a="1"/>
  <c r="G2" i="1"/>
  <c r="H723" i="6"/>
  <c r="H47" i="6"/>
  <c r="H549" i="6"/>
  <c r="H512" i="6"/>
  <c r="K531" i="6" a="1"/>
  <c r="K340" i="6" a="1"/>
  <c r="K405" i="6" a="1"/>
  <c r="K608" i="6" a="1"/>
  <c r="K7" i="6" a="1"/>
  <c r="K269" i="6" a="1"/>
  <c r="K468" i="6" a="1"/>
  <c r="K625" i="6" a="1"/>
  <c r="K258" i="6" a="1"/>
  <c r="K402" i="6" a="1"/>
  <c r="K654" i="6" a="1"/>
  <c r="K259" i="6" a="1"/>
  <c r="H142" i="6"/>
  <c r="H341" i="6"/>
  <c r="H188" i="6"/>
  <c r="K40" i="6" a="1"/>
  <c r="K399" i="6" a="1"/>
  <c r="K551" i="6" a="1"/>
  <c r="K344" i="6" a="1"/>
  <c r="K233" i="6" a="1"/>
  <c r="U4" i="4"/>
  <c r="K238" i="6" a="1"/>
  <c r="K204" i="6" a="1"/>
  <c r="H377" i="6"/>
  <c r="H325" i="6"/>
  <c r="H578" i="6"/>
  <c r="H10" i="6"/>
  <c r="K188" i="6" a="1"/>
  <c r="K506" i="6" a="1"/>
  <c r="K262" i="6" a="1"/>
  <c r="K622" i="6" a="1"/>
  <c r="K330" i="6" a="1"/>
  <c r="K450" i="6" a="1"/>
  <c r="K626" i="6" a="1"/>
  <c r="K390" i="6" a="1"/>
  <c r="K296" i="6" a="1"/>
  <c r="K544" i="6" a="1"/>
  <c r="K356" i="6" a="1"/>
  <c r="K312" i="6" a="1"/>
  <c r="K574" i="6" a="1"/>
  <c r="H508" i="6"/>
  <c r="H336" i="6"/>
  <c r="H193" i="6"/>
  <c r="H375" i="6"/>
  <c r="H559" i="6"/>
  <c r="H20" i="6"/>
  <c r="H425" i="6"/>
  <c r="H90" i="6"/>
  <c r="H89" i="6"/>
  <c r="H558" i="6"/>
  <c r="H366" i="6"/>
  <c r="H678" i="6"/>
  <c r="H328" i="6"/>
  <c r="H71" i="6"/>
  <c r="H258" i="6"/>
  <c r="H383" i="6"/>
  <c r="H25" i="6"/>
  <c r="H379" i="6"/>
  <c r="H305" i="6"/>
  <c r="H489" i="6"/>
  <c r="H162" i="6"/>
  <c r="H661" i="6"/>
  <c r="H2" i="6"/>
  <c r="H626" i="6"/>
  <c r="H169" i="6"/>
  <c r="H676" i="6"/>
  <c r="H576" i="6"/>
  <c r="H351" i="6"/>
  <c r="H720" i="6"/>
  <c r="K582" i="6" a="1"/>
  <c r="K260" i="6" a="1"/>
  <c r="K484" i="6" a="1"/>
  <c r="K387" i="6" a="1"/>
  <c r="K471" i="6" a="1"/>
  <c r="K461" i="6" a="1"/>
  <c r="K36" i="6" a="1"/>
  <c r="K395" i="6" a="1"/>
  <c r="K513" i="6" a="1"/>
  <c r="K503" i="6" a="1"/>
  <c r="K209" i="6" a="1"/>
  <c r="K753" i="6" a="1"/>
  <c r="K766" i="6" a="1"/>
  <c r="K137" i="6" a="1"/>
  <c r="H776" i="6"/>
  <c r="H234" i="6"/>
  <c r="H72" i="6"/>
  <c r="H741" i="6"/>
  <c r="H267" i="6"/>
  <c r="H368" i="6"/>
  <c r="H617" i="6"/>
  <c r="H106" i="6"/>
  <c r="H34" i="6"/>
  <c r="K601" i="6" a="1"/>
  <c r="K680" i="6" a="1"/>
  <c r="K181" i="6" a="1"/>
  <c r="K433" i="6" a="1"/>
  <c r="K594" i="6" a="1"/>
  <c r="K331" i="6" a="1"/>
  <c r="K255" i="6" a="1"/>
  <c r="K372" i="6" a="1"/>
  <c r="K305" i="6" a="1"/>
  <c r="K559" i="6" a="1"/>
  <c r="I6" i="1"/>
  <c r="K251" i="6" a="1"/>
  <c r="K534" i="6" a="1"/>
  <c r="K778" i="6" a="1"/>
  <c r="K772" i="6" a="1"/>
  <c r="K373" i="6" a="1"/>
  <c r="H122" i="6"/>
  <c r="H370" i="6"/>
  <c r="H700" i="6"/>
  <c r="H738" i="6"/>
  <c r="H650" i="6"/>
  <c r="K164" i="6" a="1"/>
  <c r="K587" i="6" a="1"/>
  <c r="K179" i="6" a="1"/>
  <c r="K43" i="6" a="1"/>
  <c r="K26" i="6" a="1"/>
  <c r="K572" i="6" a="1"/>
  <c r="K415" i="6" a="1"/>
  <c r="K129" i="6" a="1"/>
  <c r="K639" i="6" a="1"/>
  <c r="K138" i="6" a="1"/>
  <c r="K3" i="6" a="1"/>
  <c r="K643" i="6" a="1"/>
  <c r="H357" i="6"/>
  <c r="H656" i="6"/>
  <c r="H91" i="6"/>
  <c r="K739" i="6" a="1"/>
  <c r="K500" i="6" a="1"/>
  <c r="K629" i="6" a="1"/>
  <c r="K283" i="6" a="1"/>
  <c r="K413" i="6" a="1"/>
  <c r="K720" i="6" a="1"/>
  <c r="K235" i="6" a="1"/>
  <c r="K546" i="6" a="1"/>
  <c r="H424" i="6"/>
  <c r="H616" i="6"/>
  <c r="H473" i="6"/>
  <c r="H203" i="6"/>
  <c r="K769" i="6" a="1"/>
  <c r="K762" i="6" a="1"/>
  <c r="K379" i="6" a="1"/>
  <c r="K49" i="6" a="1"/>
  <c r="K730" i="6" a="1"/>
  <c r="K630" i="6" a="1"/>
  <c r="K322" i="6" a="1"/>
  <c r="E4" i="6"/>
  <c r="H751" i="6"/>
  <c r="H199" i="6"/>
  <c r="O3" i="1"/>
  <c r="Q2" i="1" s="1" a="1"/>
  <c r="H268" i="6"/>
  <c r="H499" i="6"/>
  <c r="H41" i="6"/>
  <c r="H553" i="6"/>
  <c r="H349" i="6"/>
  <c r="H281" i="6"/>
  <c r="H133" i="6"/>
  <c r="H480" i="6"/>
  <c r="H633" i="6"/>
  <c r="H555" i="6"/>
  <c r="H400" i="6"/>
  <c r="H37" i="6"/>
  <c r="H718" i="6"/>
  <c r="H497" i="6"/>
  <c r="H108" i="6"/>
  <c r="H246" i="6"/>
  <c r="H765" i="6"/>
  <c r="H607" i="6"/>
  <c r="H331" i="6"/>
  <c r="H462" i="6"/>
  <c r="K309" i="6" a="1"/>
  <c r="H394" i="6"/>
  <c r="H402" i="6"/>
  <c r="H332" i="6"/>
  <c r="H645" i="6"/>
  <c r="K294" i="6" a="1"/>
  <c r="K637" i="6" a="1"/>
  <c r="K149" i="6" a="1"/>
  <c r="K721" i="6" a="1"/>
  <c r="K496" i="6" a="1"/>
  <c r="K647" i="6" a="1"/>
  <c r="K562" i="6" a="1"/>
  <c r="K516" i="6" a="1"/>
  <c r="K349" i="6" a="1"/>
  <c r="K511" i="6" a="1"/>
  <c r="K740" i="6" a="1"/>
  <c r="K673" i="6" a="1"/>
  <c r="K719" i="6" a="1"/>
  <c r="K416" i="6" a="1"/>
  <c r="H14" i="6"/>
  <c r="H289" i="6"/>
  <c r="H570" i="6"/>
  <c r="H42" i="6"/>
  <c r="H585" i="6"/>
  <c r="H52" i="6"/>
  <c r="H146" i="6"/>
  <c r="H389" i="6"/>
  <c r="H272" i="6"/>
  <c r="K661" i="6" a="1"/>
  <c r="K205" i="6" a="1"/>
  <c r="K361" i="6" a="1"/>
  <c r="K394" i="6" a="1"/>
  <c r="K727" i="6" a="1"/>
  <c r="K106" i="6" a="1"/>
  <c r="K335" i="6" a="1"/>
  <c r="K672" i="6" a="1"/>
  <c r="K445" i="6" a="1"/>
  <c r="K206" i="6" a="1"/>
  <c r="K268" i="6" a="1"/>
  <c r="K638" i="6" a="1"/>
  <c r="K264" i="6" a="1"/>
  <c r="K687" i="6" a="1"/>
  <c r="K115" i="6" a="1"/>
  <c r="K543" i="6" a="1"/>
  <c r="K59" i="6" a="1"/>
  <c r="H517" i="6"/>
  <c r="H743" i="6"/>
  <c r="H460" i="6"/>
  <c r="H196" i="6"/>
  <c r="K617" i="6" a="1"/>
  <c r="K725" i="6" a="1"/>
  <c r="K467" i="6" a="1"/>
  <c r="K136" i="6" a="1"/>
  <c r="K642" i="6" a="1"/>
  <c r="K558" i="6" a="1"/>
  <c r="K425" i="6" a="1"/>
  <c r="K324" i="6" a="1"/>
  <c r="K207" i="6" a="1"/>
  <c r="K487" i="6" a="1"/>
  <c r="K362" i="6" a="1"/>
  <c r="K517" i="6" a="1"/>
  <c r="H262" i="6"/>
  <c r="H439" i="6"/>
  <c r="H444" i="6"/>
  <c r="K13" i="6" a="1"/>
  <c r="K579" i="6" a="1"/>
  <c r="K519" i="6" a="1"/>
  <c r="K292" i="6" a="1"/>
  <c r="K597" i="6" a="1"/>
  <c r="K346" i="6" a="1"/>
  <c r="K641" i="6" a="1"/>
  <c r="K374" i="6" a="1"/>
  <c r="K391" i="6" a="1"/>
  <c r="H24" i="6"/>
  <c r="H465" i="6"/>
  <c r="H321" i="6"/>
  <c r="H540" i="6"/>
  <c r="K341" i="6" a="1"/>
  <c r="K66" i="6" a="1"/>
  <c r="K675" i="6" a="1"/>
  <c r="K592" i="6" a="1"/>
  <c r="K676" i="6" a="1"/>
  <c r="K777" i="6" a="1"/>
  <c r="K98" i="6" a="1"/>
  <c r="K764" i="6" a="1"/>
  <c r="K117" i="6" a="1"/>
  <c r="J16" i="1"/>
  <c r="K239" i="6" a="1"/>
  <c r="K705" i="6" a="1"/>
  <c r="K548" i="6" a="1"/>
  <c r="K678" i="6" a="1"/>
  <c r="K366" i="6" a="1"/>
  <c r="H728" i="6"/>
  <c r="H198" i="6"/>
  <c r="K570" i="6" a="1"/>
  <c r="K459" i="6" a="1"/>
  <c r="K127" i="6" a="1"/>
  <c r="K218" i="6" a="1"/>
  <c r="K124" i="6" a="1"/>
  <c r="K628" i="6" a="1"/>
  <c r="K311" i="6" a="1"/>
  <c r="H298" i="6"/>
  <c r="H386" i="6"/>
  <c r="H709" i="6"/>
  <c r="H396" i="6"/>
  <c r="H250" i="6"/>
  <c r="H309" i="6"/>
  <c r="H470" i="6"/>
  <c r="H392" i="6"/>
  <c r="H592" i="6"/>
  <c r="K217" i="6" a="1"/>
  <c r="K359" i="6" a="1"/>
  <c r="K94" i="6" a="1"/>
  <c r="H347" i="6"/>
  <c r="H660" i="6"/>
  <c r="H50" i="6"/>
  <c r="K105" i="6" a="1"/>
  <c r="K446" i="6" a="1"/>
  <c r="K545" i="6" a="1"/>
  <c r="K214" i="6" a="1"/>
  <c r="H639" i="6"/>
  <c r="K320" i="6" a="1"/>
  <c r="K297" i="6" a="1"/>
  <c r="K370" i="6" a="1"/>
  <c r="H623" i="6"/>
  <c r="K773" i="6" a="1"/>
  <c r="K160" i="6" a="1"/>
  <c r="H495" i="6"/>
  <c r="K512" i="6" a="1"/>
  <c r="K430" i="6" a="1"/>
  <c r="K530" i="6" a="1"/>
  <c r="K444" i="6" a="1"/>
  <c r="K357" i="6" a="1"/>
  <c r="K669" i="6" a="1"/>
  <c r="H449" i="6"/>
  <c r="H140" i="6"/>
  <c r="K190" i="6" a="1"/>
  <c r="K443" i="6" a="1"/>
  <c r="K22" i="6" a="1"/>
  <c r="K368" i="6" a="1"/>
  <c r="K21" i="6" a="1"/>
  <c r="H533" i="6"/>
  <c r="H303" i="6"/>
  <c r="K528" i="6" a="1"/>
  <c r="K28" i="6" a="1"/>
  <c r="K112" i="6" a="1"/>
  <c r="K57" i="6" a="1"/>
  <c r="K557" i="6" a="1"/>
  <c r="K71" i="6" a="1"/>
  <c r="K480" i="6" a="1"/>
  <c r="H658" i="6"/>
  <c r="K699" i="6" a="1"/>
  <c r="K274" i="6" a="1"/>
  <c r="K123" i="6" a="1"/>
  <c r="K521" i="6" a="1"/>
  <c r="H478" i="6"/>
  <c r="K494" i="6" a="1"/>
  <c r="K82" i="6" a="1"/>
  <c r="K351" i="6" a="1"/>
  <c r="K758" i="6" a="1"/>
  <c r="H440" i="6"/>
  <c r="K87" i="6" a="1"/>
  <c r="K750" i="6" a="1"/>
  <c r="H285" i="6"/>
  <c r="K724" i="6" a="1"/>
  <c r="K212" i="6" a="1"/>
  <c r="H398" i="6"/>
  <c r="K418" i="6" a="1"/>
  <c r="H436" i="6"/>
  <c r="K726" i="6" a="1"/>
  <c r="K142" i="6" a="1"/>
  <c r="H9" i="1"/>
  <c r="K437" i="6" a="1"/>
  <c r="J7" i="1"/>
  <c r="T6" i="4" a="1"/>
  <c r="H7" i="1"/>
  <c r="D30" i="1"/>
  <c r="P6" i="4" a="1"/>
  <c r="W4" i="4"/>
  <c r="K355" i="6" a="1"/>
  <c r="K352" i="6" a="1"/>
  <c r="K328" i="6" a="1"/>
  <c r="H83" i="6"/>
  <c r="K664" i="6" a="1"/>
  <c r="H130" i="6"/>
  <c r="K611" i="6" a="1"/>
  <c r="H77" i="6"/>
  <c r="K67" i="6" a="1"/>
  <c r="K624" i="6" a="1"/>
  <c r="K194" i="6" a="1"/>
  <c r="K406" i="6" a="1"/>
  <c r="H602" i="6"/>
  <c r="G14" i="1"/>
  <c r="K441" i="6" a="1"/>
  <c r="H516" i="6"/>
  <c r="H174" i="6"/>
  <c r="K631" i="6" a="1"/>
  <c r="K276" i="6" a="1"/>
  <c r="K470" i="6" a="1"/>
  <c r="K275" i="6" a="1"/>
  <c r="K108" i="6" a="1"/>
  <c r="K621" i="6" a="1"/>
  <c r="K509" i="6" a="1"/>
  <c r="K263" i="6" a="1"/>
  <c r="K213" i="6" a="1"/>
  <c r="H271" i="6"/>
  <c r="K65" i="6" a="1"/>
  <c r="K334" i="6" a="1"/>
  <c r="K267" i="6" a="1"/>
  <c r="K560" i="6" a="1"/>
  <c r="K615" i="6" a="1"/>
  <c r="K317" i="6" a="1"/>
  <c r="K539" i="6" a="1"/>
  <c r="K656" i="6" a="1"/>
  <c r="K185" i="6" a="1"/>
  <c r="K114" i="6" a="1"/>
  <c r="H156" i="6"/>
  <c r="K746" i="6" a="1"/>
  <c r="V6" i="4" a="1"/>
  <c r="K7" i="1"/>
  <c r="C7" i="6"/>
  <c r="H593" i="6"/>
  <c r="H269" i="6"/>
  <c r="H393" i="6"/>
  <c r="H747" i="6"/>
  <c r="H569" i="6"/>
  <c r="K707" i="6" a="1"/>
  <c r="H125" i="6"/>
  <c r="K455" i="6" a="1"/>
  <c r="K5" i="6" a="1"/>
  <c r="K126" i="6" a="1"/>
  <c r="H535" i="6"/>
  <c r="H581" i="6"/>
  <c r="K477" i="6" a="1"/>
  <c r="K596" i="6" a="1"/>
  <c r="K651" i="6" a="1"/>
  <c r="K353" i="6" a="1"/>
  <c r="K752" i="6" a="1"/>
  <c r="H527" i="6"/>
  <c r="K172" i="6" a="1"/>
  <c r="K476" i="6" a="1"/>
  <c r="K284" i="6" a="1"/>
  <c r="K623" i="6" a="1"/>
  <c r="K288" i="6" a="1"/>
  <c r="K122" i="6" a="1"/>
  <c r="H541" i="6"/>
  <c r="K472" i="6" a="1"/>
  <c r="K410" i="6" a="1"/>
  <c r="K508" i="6" a="1"/>
  <c r="K177" i="6" a="1"/>
  <c r="K171" i="6" a="1"/>
  <c r="K412" i="6" a="1"/>
  <c r="H567" i="6"/>
  <c r="K52" i="6" a="1"/>
  <c r="K581" i="6" a="1"/>
  <c r="K383" i="6" a="1"/>
  <c r="K18" i="6" a="1"/>
  <c r="K337" i="6" a="1"/>
  <c r="H406" i="6"/>
  <c r="H48" i="6"/>
  <c r="H369" i="6"/>
  <c r="K69" i="6" a="1"/>
  <c r="K27" i="6" a="1"/>
  <c r="K408" i="6" a="1"/>
  <c r="K442" i="6" a="1"/>
  <c r="K369" i="6" a="1"/>
  <c r="K403" i="6" a="1"/>
  <c r="K552" i="6" a="1"/>
  <c r="H644" i="6"/>
  <c r="K524" i="6" a="1"/>
  <c r="G6" i="1"/>
  <c r="K291" i="6" a="1"/>
  <c r="K757" i="6" a="1"/>
  <c r="H756" i="6"/>
  <c r="K694" i="6" a="1"/>
  <c r="K717" i="6" a="1"/>
  <c r="K53" i="6" a="1"/>
  <c r="K420" i="6" a="1"/>
  <c r="K62" i="6" a="1"/>
  <c r="K718" i="6" a="1"/>
  <c r="K555" i="6" a="1"/>
  <c r="H731" i="6"/>
  <c r="K716" i="6" a="1"/>
  <c r="K225" i="6" a="1"/>
  <c r="K677" i="6" a="1"/>
  <c r="K153" i="6" a="1"/>
  <c r="K51" i="6" a="1"/>
  <c r="K86" i="6" a="1"/>
  <c r="K148" i="6" a="1"/>
  <c r="G7" i="1"/>
  <c r="R6" i="4" a="1"/>
  <c r="H22" i="1"/>
  <c r="H11" i="1"/>
  <c r="K132" i="6" a="1"/>
  <c r="H319" i="6"/>
  <c r="G4" i="1"/>
  <c r="H243" i="6"/>
  <c r="K286" i="6" a="1"/>
  <c r="K6" i="1"/>
  <c r="H699" i="6"/>
  <c r="K58" i="6" a="1"/>
  <c r="K73" i="6" a="1"/>
  <c r="K649" i="6" a="1"/>
  <c r="K150" i="6" a="1"/>
  <c r="K606" i="6" a="1"/>
  <c r="K42" i="6" a="1"/>
  <c r="K315" i="6" a="1"/>
  <c r="K520" i="6" a="1"/>
  <c r="K32" i="6" a="1"/>
  <c r="H99" i="6"/>
  <c r="H11" i="6"/>
  <c r="H158" i="6"/>
  <c r="K55" i="6" a="1"/>
  <c r="H51" i="6"/>
  <c r="K417" i="6" a="1"/>
  <c r="K109" i="6" a="1"/>
  <c r="K502" i="6" a="1"/>
  <c r="H472" i="6"/>
  <c r="K323" i="6" a="1"/>
  <c r="H464" i="6"/>
  <c r="K689" i="6" a="1"/>
  <c r="H100" i="6"/>
  <c r="K627" i="6" a="1"/>
  <c r="K745" i="6" a="1"/>
  <c r="K298" i="6" a="1"/>
  <c r="H564" i="6"/>
  <c r="K449" i="6" a="1"/>
  <c r="K152" i="6" a="1"/>
  <c r="K619" i="6" a="1"/>
  <c r="K195" i="6" a="1"/>
  <c r="K703" i="6" a="1"/>
  <c r="K741" i="6" a="1"/>
  <c r="K645" i="6" a="1"/>
  <c r="I7" i="1"/>
  <c r="H740" i="6"/>
  <c r="H742" i="6"/>
  <c r="H92" i="6"/>
  <c r="H573" i="6"/>
  <c r="H2" i="1"/>
  <c r="H753" i="6"/>
  <c r="H290" i="6"/>
  <c r="K665" i="6" a="1"/>
  <c r="K97" i="6" a="1"/>
  <c r="K537" i="6" a="1"/>
  <c r="K6" i="6" a="1"/>
  <c r="H591" i="6"/>
  <c r="H769" i="6"/>
  <c r="K409" i="6" a="1"/>
  <c r="K111" i="6" a="1"/>
  <c r="K70" i="6" a="1"/>
  <c r="K659" i="6" a="1"/>
  <c r="H615" i="6"/>
  <c r="K23" i="6" a="1"/>
  <c r="K367" i="6" a="1"/>
  <c r="K428" i="6" a="1"/>
  <c r="H342" i="6"/>
  <c r="K589" i="6" a="1"/>
  <c r="K154" i="6" a="1"/>
  <c r="H282" i="6"/>
  <c r="K224" i="6" a="1"/>
  <c r="K24" i="6" a="1"/>
  <c r="K270" i="6" a="1"/>
  <c r="K612" i="6" a="1"/>
  <c r="K660" i="6" a="1"/>
  <c r="K232" i="6" a="1"/>
  <c r="H45" i="6"/>
  <c r="H53" i="6"/>
  <c r="K453" i="6" a="1"/>
  <c r="K591" i="6" a="1"/>
  <c r="K8" i="6" a="1"/>
  <c r="K779" i="6" a="1"/>
  <c r="H724" i="6"/>
  <c r="K685" i="6" a="1"/>
  <c r="K201" i="6" a="1"/>
  <c r="K663" i="6" a="1"/>
  <c r="I2" i="6" a="1"/>
  <c r="K397" i="6" a="1"/>
  <c r="K339" i="6" a="1"/>
  <c r="G3" i="1"/>
  <c r="H468" i="6"/>
  <c r="H662" i="6"/>
  <c r="H739" i="6"/>
  <c r="K609" i="6" a="1"/>
  <c r="H494" i="6"/>
  <c r="K60" i="6" a="1"/>
  <c r="H595" i="6"/>
  <c r="H685" i="6"/>
  <c r="K632" i="6" a="1"/>
  <c r="K41" i="6" a="1"/>
  <c r="K134" i="6" a="1"/>
  <c r="K46" i="6" a="1"/>
  <c r="K300" i="6" a="1"/>
  <c r="H501" i="6"/>
  <c r="K376" i="6" a="1"/>
  <c r="K278" i="6" a="1"/>
  <c r="H522" i="6"/>
  <c r="K48" i="6" a="1"/>
  <c r="K39" i="6" a="1"/>
  <c r="H79" i="6"/>
  <c r="K698" i="6" a="1"/>
  <c r="H706" i="6"/>
  <c r="H754" i="6"/>
  <c r="G9" i="1"/>
  <c r="K633" i="6" a="1"/>
  <c r="H316" i="6"/>
  <c r="H714" i="6"/>
  <c r="H348" i="6"/>
  <c r="H78" i="6"/>
  <c r="H239" i="6"/>
  <c r="H277" i="6"/>
  <c r="H590" i="6"/>
  <c r="H711" i="6"/>
  <c r="H62" i="6"/>
  <c r="H621" i="6"/>
  <c r="H519" i="6"/>
  <c r="H453" i="6"/>
  <c r="H538" i="6"/>
  <c r="H74" i="6"/>
  <c r="H4" i="6"/>
  <c r="H422" i="6"/>
  <c r="H435" i="6"/>
  <c r="H755" i="6"/>
  <c r="H19" i="6"/>
  <c r="H620" i="6"/>
  <c r="H638" i="6"/>
  <c r="H545" i="6"/>
  <c r="H467" i="6"/>
  <c r="H149" i="6"/>
  <c r="H93" i="6"/>
  <c r="H155" i="6"/>
  <c r="H671" i="6"/>
  <c r="H126" i="6"/>
  <c r="H60" i="6"/>
  <c r="H314" i="6"/>
  <c r="H220" i="6"/>
  <c r="H719" i="6"/>
  <c r="H365" i="6"/>
  <c r="H329" i="6"/>
  <c r="H708" i="6"/>
  <c r="H680" i="6"/>
  <c r="H276" i="6"/>
  <c r="H651" i="6"/>
  <c r="H682" i="6"/>
  <c r="H429" i="6"/>
  <c r="H16" i="6"/>
  <c r="H579" i="6"/>
  <c r="H230" i="6"/>
  <c r="H151" i="6"/>
  <c r="H589" i="6"/>
  <c r="H563" i="6"/>
  <c r="H773" i="6"/>
  <c r="H129" i="6"/>
  <c r="H603" i="6"/>
  <c r="H12" i="6"/>
  <c r="H448" i="6"/>
  <c r="H624" i="6"/>
  <c r="H344" i="6"/>
  <c r="H428" i="6"/>
  <c r="H101" i="6"/>
  <c r="H482" i="6"/>
  <c r="H56" i="6"/>
  <c r="H705" i="6"/>
  <c r="H721" i="6"/>
  <c r="H455" i="6"/>
  <c r="H648" i="6"/>
  <c r="H323" i="6"/>
  <c r="H138" i="6"/>
  <c r="H427" i="6"/>
  <c r="H245" i="6"/>
  <c r="H326" i="6"/>
  <c r="H66" i="6"/>
  <c r="H654" i="6"/>
  <c r="H134" i="6"/>
  <c r="H21" i="6"/>
  <c r="H431" i="6"/>
  <c r="H339" i="6"/>
  <c r="H264" i="6"/>
  <c r="H283" i="6"/>
  <c r="H5" i="6"/>
  <c r="H423" i="6"/>
  <c r="H57" i="6"/>
  <c r="H384" i="6"/>
  <c r="H687" i="6"/>
  <c r="H597" i="6"/>
  <c r="H584" i="6"/>
  <c r="H729" i="6"/>
  <c r="H82" i="6"/>
  <c r="H652" i="6"/>
  <c r="H115" i="6"/>
  <c r="H770" i="6"/>
  <c r="H513" i="6"/>
  <c r="H646" i="6"/>
  <c r="H352" i="6"/>
  <c r="H511" i="6"/>
  <c r="H187" i="6"/>
  <c r="H221" i="6"/>
  <c r="H471" i="6"/>
  <c r="H279" i="6"/>
  <c r="H274" i="6"/>
  <c r="H647" i="6"/>
  <c r="H244" i="6"/>
  <c r="H777" i="6"/>
  <c r="H219" i="6"/>
  <c r="H668" i="6"/>
  <c r="H443" i="6"/>
  <c r="H543" i="6"/>
  <c r="H485" i="6"/>
  <c r="H385" i="6"/>
  <c r="H695" i="6"/>
  <c r="H726" i="6"/>
  <c r="H768" i="6"/>
  <c r="H59" i="6"/>
  <c r="H154" i="6"/>
  <c r="H94" i="6"/>
  <c r="H324" i="6"/>
  <c r="H476" i="6"/>
  <c r="H322" i="6"/>
  <c r="H46" i="6"/>
  <c r="H622" i="6"/>
  <c r="H28" i="6"/>
  <c r="H399" i="6"/>
  <c r="H49" i="6"/>
  <c r="H190" i="6"/>
  <c r="H598" i="6"/>
  <c r="H335" i="6"/>
  <c r="H556" i="6"/>
  <c r="H523" i="6"/>
  <c r="H681" i="6"/>
  <c r="H178" i="6"/>
  <c r="H318" i="6"/>
  <c r="H672" i="6"/>
  <c r="H701" i="6"/>
  <c r="H421" i="6"/>
  <c r="H732" i="6"/>
  <c r="H610" i="6"/>
  <c r="H161" i="6"/>
  <c r="H445" i="6"/>
  <c r="H618" i="6"/>
  <c r="H287" i="6"/>
  <c r="H119" i="6"/>
  <c r="H308" i="6"/>
  <c r="H637" i="6"/>
  <c r="H452" i="6"/>
  <c r="H63" i="6"/>
  <c r="H301" i="6"/>
  <c r="H605" i="6"/>
  <c r="H120" i="6"/>
  <c r="H479" i="6"/>
  <c r="H35" i="6"/>
  <c r="H625" i="6"/>
  <c r="H736" i="6"/>
  <c r="H356" i="6"/>
  <c r="H437" i="6"/>
  <c r="H767" i="6"/>
  <c r="H469" i="6"/>
  <c r="H261" i="6"/>
  <c r="H36" i="6"/>
  <c r="H304" i="6"/>
  <c r="H144" i="6"/>
  <c r="H693" i="6"/>
  <c r="H466" i="6"/>
  <c r="H102" i="6"/>
  <c r="H177" i="6"/>
  <c r="H491" i="6"/>
  <c r="H456" i="6"/>
  <c r="H86" i="6"/>
  <c r="H665" i="6"/>
  <c r="H313" i="6"/>
  <c r="H337" i="6"/>
  <c r="H380" i="6"/>
  <c r="H387" i="6"/>
  <c r="H374" i="6"/>
  <c r="H582" i="6"/>
  <c r="H496" i="6"/>
  <c r="H171" i="6"/>
  <c r="H210" i="6"/>
  <c r="H295" i="6"/>
  <c r="H546" i="6"/>
  <c r="H54" i="6"/>
  <c r="H666" i="6"/>
  <c r="H284" i="6"/>
  <c r="H420" i="6"/>
  <c r="H259" i="6"/>
  <c r="H302" i="6"/>
  <c r="H265" i="6"/>
  <c r="H430" i="6"/>
  <c r="H571" i="6"/>
  <c r="H226" i="6"/>
  <c r="H390" i="6"/>
  <c r="H32" i="6"/>
  <c r="H165" i="6"/>
  <c r="H148" i="6"/>
  <c r="H8" i="6"/>
  <c r="H410" i="6"/>
  <c r="H442" i="6"/>
  <c r="H288" i="6"/>
  <c r="H764" i="6"/>
  <c r="H689" i="6"/>
  <c r="H488" i="6"/>
  <c r="H715" i="6"/>
  <c r="H397" i="6"/>
  <c r="H327" i="6"/>
  <c r="H698" i="6"/>
  <c r="H233" i="6"/>
  <c r="H296" i="6"/>
  <c r="H539" i="6"/>
  <c r="H413" i="6"/>
  <c r="H87" i="6"/>
  <c r="H507" i="6"/>
  <c r="H716" i="6"/>
  <c r="H65" i="6"/>
  <c r="H450" i="6"/>
  <c r="H112" i="6"/>
  <c r="H629" i="6"/>
  <c r="H630" i="6"/>
  <c r="H532" i="6"/>
  <c r="H33" i="6"/>
  <c r="H408" i="6"/>
  <c r="H195" i="6"/>
  <c r="H586" i="6"/>
  <c r="H703" i="6"/>
  <c r="H292" i="6"/>
  <c r="H263" i="6"/>
  <c r="H717" i="6"/>
  <c r="H722" i="6"/>
  <c r="H117" i="6"/>
  <c r="H278" i="6"/>
  <c r="H186" i="6"/>
  <c r="H514" i="6"/>
  <c r="H22" i="6"/>
  <c r="H346" i="6"/>
  <c r="H557" i="6"/>
  <c r="H123" i="6"/>
  <c r="H544" i="6"/>
  <c r="H611" i="6"/>
  <c r="H561" i="6"/>
  <c r="H404" i="6"/>
  <c r="H227" i="6"/>
  <c r="H679" i="6"/>
  <c r="G2" i="6" a="1"/>
  <c r="E10" i="1" l="1"/>
  <c r="F10" i="1"/>
  <c r="D15" i="1"/>
  <c r="D20" i="1" s="1"/>
  <c r="B33" i="1"/>
  <c r="Q17" i="4"/>
  <c r="P30" i="4"/>
  <c r="P24" i="4"/>
  <c r="P26" i="4"/>
  <c r="Q18" i="4"/>
  <c r="P12" i="4"/>
  <c r="P20" i="4"/>
  <c r="Q25" i="4"/>
  <c r="Q15" i="4"/>
  <c r="Q11" i="4"/>
  <c r="Q13" i="4"/>
  <c r="Q26" i="4"/>
  <c r="Q19" i="4"/>
  <c r="P27" i="4"/>
  <c r="Q28" i="4"/>
  <c r="Q27" i="4"/>
  <c r="Q21" i="4"/>
  <c r="P29" i="4"/>
  <c r="Q7" i="4"/>
  <c r="P21" i="4"/>
  <c r="P11" i="4"/>
  <c r="P17" i="4"/>
  <c r="P9" i="4"/>
  <c r="P28" i="4"/>
  <c r="Q23" i="4"/>
  <c r="Q30" i="4"/>
  <c r="P19" i="4"/>
  <c r="Q8" i="4"/>
  <c r="P13" i="4"/>
  <c r="P14" i="4"/>
  <c r="Q29" i="4"/>
  <c r="P15" i="4"/>
  <c r="Q31" i="4"/>
  <c r="Q14" i="4"/>
  <c r="P10" i="4"/>
  <c r="Q20" i="4"/>
  <c r="Q9" i="4"/>
  <c r="P16" i="4"/>
  <c r="Q10" i="4"/>
  <c r="P6" i="4"/>
  <c r="Q12" i="4"/>
  <c r="P7" i="4"/>
  <c r="P31" i="4"/>
  <c r="Q6" i="4"/>
  <c r="Q24" i="4"/>
  <c r="P25" i="4"/>
  <c r="P22" i="4"/>
  <c r="P8" i="4"/>
  <c r="P23" i="4"/>
  <c r="Q16" i="4"/>
  <c r="Q22" i="4"/>
  <c r="P18" i="4"/>
  <c r="K633" i="6"/>
  <c r="Q633" i="6"/>
  <c r="AE633" i="6"/>
  <c r="N633" i="6"/>
  <c r="AF633" i="6"/>
  <c r="W633" i="6"/>
  <c r="M633" i="6"/>
  <c r="AB633" i="6"/>
  <c r="O633" i="6"/>
  <c r="AD633" i="6"/>
  <c r="R633" i="6"/>
  <c r="AC633" i="6"/>
  <c r="AJ633" i="6"/>
  <c r="P633" i="6"/>
  <c r="S633" i="6"/>
  <c r="AH633" i="6"/>
  <c r="AG633" i="6"/>
  <c r="AI633" i="6"/>
  <c r="Z633" i="6"/>
  <c r="Y633" i="6"/>
  <c r="X633" i="6"/>
  <c r="U633" i="6"/>
  <c r="L633" i="6"/>
  <c r="T633" i="6"/>
  <c r="V633" i="6"/>
  <c r="AA633" i="6"/>
  <c r="V441" i="6"/>
  <c r="AF441" i="6"/>
  <c r="AE441" i="6"/>
  <c r="N441" i="6"/>
  <c r="X441" i="6"/>
  <c r="AH441" i="6"/>
  <c r="AC441" i="6"/>
  <c r="K441" i="6"/>
  <c r="Q441" i="6"/>
  <c r="T441" i="6"/>
  <c r="AD441" i="6"/>
  <c r="M441" i="6"/>
  <c r="W441" i="6"/>
  <c r="Y441" i="6"/>
  <c r="O441" i="6"/>
  <c r="AI441" i="6"/>
  <c r="AB441" i="6"/>
  <c r="AA441" i="6"/>
  <c r="AJ441" i="6"/>
  <c r="U441" i="6"/>
  <c r="AG441" i="6"/>
  <c r="P441" i="6"/>
  <c r="L441" i="6"/>
  <c r="S441" i="6"/>
  <c r="R441" i="6"/>
  <c r="Z441" i="6"/>
  <c r="K32" i="6"/>
  <c r="Q32" i="6"/>
  <c r="T32" i="6"/>
  <c r="N32" i="6"/>
  <c r="O32" i="6"/>
  <c r="AI32" i="6"/>
  <c r="M32" i="6"/>
  <c r="L32" i="6"/>
  <c r="AG32" i="6"/>
  <c r="X32" i="6"/>
  <c r="AD32" i="6"/>
  <c r="Y32" i="6"/>
  <c r="AJ32" i="6"/>
  <c r="AC32" i="6"/>
  <c r="Z32" i="6"/>
  <c r="AA32" i="6"/>
  <c r="P32" i="6"/>
  <c r="V32" i="6"/>
  <c r="S32" i="6"/>
  <c r="AB32" i="6"/>
  <c r="U32" i="6"/>
  <c r="W32" i="6"/>
  <c r="R32" i="6"/>
  <c r="AH32" i="6"/>
  <c r="AE32" i="6"/>
  <c r="AF32" i="6"/>
  <c r="L132" i="6"/>
  <c r="K132" i="6"/>
  <c r="AF132" i="6"/>
  <c r="V132" i="6"/>
  <c r="Y132" i="6"/>
  <c r="X132" i="6"/>
  <c r="AI132" i="6"/>
  <c r="AB132" i="6"/>
  <c r="N132" i="6"/>
  <c r="U132" i="6"/>
  <c r="AE132" i="6"/>
  <c r="Z132" i="6"/>
  <c r="M132" i="6"/>
  <c r="O132" i="6"/>
  <c r="AG132" i="6"/>
  <c r="S132" i="6"/>
  <c r="AD132" i="6"/>
  <c r="W132" i="6"/>
  <c r="T132" i="6"/>
  <c r="AC132" i="6"/>
  <c r="AJ132" i="6"/>
  <c r="AH132" i="6"/>
  <c r="R132" i="6"/>
  <c r="Q132" i="6"/>
  <c r="AA132" i="6"/>
  <c r="P132" i="6"/>
  <c r="T6" i="4"/>
  <c r="U8" i="4"/>
  <c r="T8" i="4"/>
  <c r="U25" i="4"/>
  <c r="T10" i="4"/>
  <c r="U16" i="4"/>
  <c r="T12" i="4"/>
  <c r="T19" i="4"/>
  <c r="T23" i="4"/>
  <c r="U7" i="4"/>
  <c r="U18" i="4"/>
  <c r="T22" i="4"/>
  <c r="T11" i="4"/>
  <c r="T24" i="4"/>
  <c r="U24" i="4"/>
  <c r="T26" i="4"/>
  <c r="T15" i="4"/>
  <c r="U15" i="4"/>
  <c r="T16" i="4"/>
  <c r="U19" i="4"/>
  <c r="T18" i="4"/>
  <c r="T20" i="4"/>
  <c r="U6" i="4"/>
  <c r="U14" i="4"/>
  <c r="U10" i="4"/>
  <c r="U13" i="4"/>
  <c r="U11" i="4"/>
  <c r="U22" i="4"/>
  <c r="T13" i="4"/>
  <c r="U26" i="4"/>
  <c r="T21" i="4"/>
  <c r="T7" i="4"/>
  <c r="U17" i="4"/>
  <c r="U12" i="4"/>
  <c r="U21" i="4"/>
  <c r="U20" i="4"/>
  <c r="T25" i="4"/>
  <c r="U23" i="4"/>
  <c r="T14" i="4"/>
  <c r="T9" i="4"/>
  <c r="T17" i="4"/>
  <c r="U9" i="4"/>
  <c r="O645" i="6"/>
  <c r="U645" i="6"/>
  <c r="AI645" i="6"/>
  <c r="AH645" i="6"/>
  <c r="M645" i="6"/>
  <c r="AA645" i="6"/>
  <c r="Q645" i="6"/>
  <c r="AE645" i="6"/>
  <c r="N645" i="6"/>
  <c r="P645" i="6"/>
  <c r="W645" i="6"/>
  <c r="AC645" i="6"/>
  <c r="L645" i="6"/>
  <c r="AG645" i="6"/>
  <c r="AD645" i="6"/>
  <c r="X645" i="6"/>
  <c r="AJ645" i="6"/>
  <c r="Z645" i="6"/>
  <c r="S645" i="6"/>
  <c r="AF645" i="6"/>
  <c r="AB645" i="6"/>
  <c r="V645" i="6"/>
  <c r="T645" i="6"/>
  <c r="K645" i="6"/>
  <c r="Y645" i="6"/>
  <c r="R645" i="6"/>
  <c r="R17" i="4"/>
  <c r="R27" i="4"/>
  <c r="R24" i="4"/>
  <c r="S26" i="4"/>
  <c r="R19" i="4"/>
  <c r="R26" i="4"/>
  <c r="R13" i="4"/>
  <c r="S31" i="4"/>
  <c r="S21" i="4"/>
  <c r="S9" i="4"/>
  <c r="S22" i="4"/>
  <c r="R29" i="4"/>
  <c r="R15" i="4"/>
  <c r="R28" i="4"/>
  <c r="R7" i="4"/>
  <c r="S14" i="4"/>
  <c r="S7" i="4"/>
  <c r="R30" i="4"/>
  <c r="R21" i="4"/>
  <c r="S23" i="4"/>
  <c r="S15" i="4"/>
  <c r="S8" i="4"/>
  <c r="R23" i="4"/>
  <c r="R25" i="4"/>
  <c r="R10" i="4"/>
  <c r="S29" i="4"/>
  <c r="R18" i="4"/>
  <c r="R31" i="4"/>
  <c r="R20" i="4"/>
  <c r="S27" i="4"/>
  <c r="S20" i="4"/>
  <c r="R22" i="4"/>
  <c r="S13" i="4"/>
  <c r="S6" i="4"/>
  <c r="S28" i="4"/>
  <c r="S10" i="4"/>
  <c r="S16" i="4"/>
  <c r="R12" i="4"/>
  <c r="S19" i="4"/>
  <c r="R16" i="4"/>
  <c r="R9" i="4"/>
  <c r="S30" i="4"/>
  <c r="S25" i="4"/>
  <c r="S12" i="4"/>
  <c r="R8" i="4"/>
  <c r="R11" i="4"/>
  <c r="S24" i="4"/>
  <c r="R6" i="4"/>
  <c r="S17" i="4"/>
  <c r="R14" i="4"/>
  <c r="S18" i="4"/>
  <c r="S11" i="4"/>
  <c r="AD437" i="6"/>
  <c r="Y437" i="6"/>
  <c r="W437" i="6"/>
  <c r="U437" i="6"/>
  <c r="P437" i="6"/>
  <c r="O437" i="6"/>
  <c r="Q437" i="6"/>
  <c r="S437" i="6"/>
  <c r="AG437" i="6"/>
  <c r="L437" i="6"/>
  <c r="V437" i="6"/>
  <c r="AF437" i="6"/>
  <c r="AE437" i="6"/>
  <c r="R437" i="6"/>
  <c r="K437" i="6"/>
  <c r="T437" i="6"/>
  <c r="N437" i="6"/>
  <c r="AH437" i="6"/>
  <c r="AA437" i="6"/>
  <c r="AJ437" i="6"/>
  <c r="AI437" i="6"/>
  <c r="AC437" i="6"/>
  <c r="X437" i="6"/>
  <c r="Z437" i="6"/>
  <c r="AB437" i="6"/>
  <c r="M437" i="6"/>
  <c r="U741" i="6"/>
  <c r="AI741" i="6"/>
  <c r="AH741" i="6"/>
  <c r="M741" i="6"/>
  <c r="AA741" i="6"/>
  <c r="AG741" i="6"/>
  <c r="T741" i="6"/>
  <c r="N741" i="6"/>
  <c r="AJ741" i="6"/>
  <c r="W741" i="6"/>
  <c r="AC741" i="6"/>
  <c r="AF741" i="6"/>
  <c r="Z741" i="6"/>
  <c r="AB741" i="6"/>
  <c r="S741" i="6"/>
  <c r="X741" i="6"/>
  <c r="Q741" i="6"/>
  <c r="Y741" i="6"/>
  <c r="V741" i="6"/>
  <c r="O741" i="6"/>
  <c r="K741" i="6"/>
  <c r="R741" i="6"/>
  <c r="AD741" i="6"/>
  <c r="L741" i="6"/>
  <c r="AE741" i="6"/>
  <c r="P741" i="6"/>
  <c r="V20" i="4"/>
  <c r="V9" i="4"/>
  <c r="W30" i="4"/>
  <c r="W33" i="4"/>
  <c r="W29" i="4"/>
  <c r="V6" i="4"/>
  <c r="V34" i="4"/>
  <c r="W19" i="4"/>
  <c r="V13" i="4"/>
  <c r="V33" i="4"/>
  <c r="V28" i="4"/>
  <c r="V36" i="4"/>
  <c r="V29" i="4"/>
  <c r="V16" i="4"/>
  <c r="W32" i="4"/>
  <c r="W21" i="4"/>
  <c r="V30" i="4"/>
  <c r="V22" i="4"/>
  <c r="W10" i="4"/>
  <c r="W23" i="4"/>
  <c r="W36" i="4"/>
  <c r="W18" i="4"/>
  <c r="W15" i="4"/>
  <c r="V37" i="4"/>
  <c r="W16" i="4"/>
  <c r="V11" i="4"/>
  <c r="V24" i="4"/>
  <c r="V25" i="4"/>
  <c r="W37" i="4"/>
  <c r="V17" i="4"/>
  <c r="V23" i="4"/>
  <c r="V31" i="4"/>
  <c r="V19" i="4"/>
  <c r="V26" i="4"/>
  <c r="V12" i="4"/>
  <c r="W14" i="4"/>
  <c r="V18" i="4"/>
  <c r="W26" i="4"/>
  <c r="W24" i="4"/>
  <c r="V15" i="4"/>
  <c r="V27" i="4"/>
  <c r="W7" i="4"/>
  <c r="W13" i="4"/>
  <c r="V7" i="4"/>
  <c r="W35" i="4"/>
  <c r="W22" i="4"/>
  <c r="V10" i="4"/>
  <c r="W34" i="4"/>
  <c r="V21" i="4"/>
  <c r="W17" i="4"/>
  <c r="W27" i="4"/>
  <c r="V35" i="4"/>
  <c r="W6" i="4"/>
  <c r="V8" i="4"/>
  <c r="W28" i="4"/>
  <c r="V32" i="4"/>
  <c r="W8" i="4"/>
  <c r="W9" i="4"/>
  <c r="W11" i="4"/>
  <c r="W20" i="4"/>
  <c r="W31" i="4"/>
  <c r="W25" i="4"/>
  <c r="W12" i="4"/>
  <c r="V14" i="4"/>
  <c r="R520" i="6"/>
  <c r="M520" i="6"/>
  <c r="O520" i="6"/>
  <c r="AG520" i="6"/>
  <c r="P520" i="6"/>
  <c r="AD520" i="6"/>
  <c r="AJ520" i="6"/>
  <c r="X520" i="6"/>
  <c r="L520" i="6"/>
  <c r="K520" i="6"/>
  <c r="N520" i="6"/>
  <c r="Y520" i="6"/>
  <c r="AC520" i="6"/>
  <c r="AB520" i="6"/>
  <c r="AE520" i="6"/>
  <c r="AA520" i="6"/>
  <c r="AH520" i="6"/>
  <c r="Q520" i="6"/>
  <c r="S520" i="6"/>
  <c r="AI520" i="6"/>
  <c r="Z520" i="6"/>
  <c r="AF520" i="6"/>
  <c r="T520" i="6"/>
  <c r="U520" i="6"/>
  <c r="V520" i="6"/>
  <c r="W520" i="6"/>
  <c r="AG148" i="6"/>
  <c r="P148" i="6"/>
  <c r="S148" i="6"/>
  <c r="AJ148" i="6"/>
  <c r="AD148" i="6"/>
  <c r="AH148" i="6"/>
  <c r="L148" i="6"/>
  <c r="K148" i="6"/>
  <c r="AF148" i="6"/>
  <c r="V148" i="6"/>
  <c r="Y148" i="6"/>
  <c r="X148" i="6"/>
  <c r="AI148" i="6"/>
  <c r="AB148" i="6"/>
  <c r="U148" i="6"/>
  <c r="Z148" i="6"/>
  <c r="O148" i="6"/>
  <c r="Q148" i="6"/>
  <c r="R148" i="6"/>
  <c r="AA148" i="6"/>
  <c r="T148" i="6"/>
  <c r="N148" i="6"/>
  <c r="M148" i="6"/>
  <c r="W148" i="6"/>
  <c r="AC148" i="6"/>
  <c r="AE148" i="6"/>
  <c r="V142" i="6"/>
  <c r="U142" i="6"/>
  <c r="AE142" i="6"/>
  <c r="N142" i="6"/>
  <c r="AJ142" i="6"/>
  <c r="AH142" i="6"/>
  <c r="X142" i="6"/>
  <c r="K142" i="6"/>
  <c r="AF142" i="6"/>
  <c r="AB142" i="6"/>
  <c r="AD142" i="6"/>
  <c r="P142" i="6"/>
  <c r="W142" i="6"/>
  <c r="AG142" i="6"/>
  <c r="O142" i="6"/>
  <c r="AI142" i="6"/>
  <c r="M142" i="6"/>
  <c r="AA142" i="6"/>
  <c r="AC142" i="6"/>
  <c r="Y142" i="6"/>
  <c r="Q142" i="6"/>
  <c r="R142" i="6"/>
  <c r="Z142" i="6"/>
  <c r="S142" i="6"/>
  <c r="T142" i="6"/>
  <c r="L142" i="6"/>
  <c r="AI406" i="6"/>
  <c r="R406" i="6"/>
  <c r="X406" i="6"/>
  <c r="K406" i="6"/>
  <c r="AB406" i="6"/>
  <c r="AC406" i="6"/>
  <c r="S406" i="6"/>
  <c r="AH406" i="6"/>
  <c r="T406" i="6"/>
  <c r="AF406" i="6"/>
  <c r="Q406" i="6"/>
  <c r="Y406" i="6"/>
  <c r="AG406" i="6"/>
  <c r="Z406" i="6"/>
  <c r="N406" i="6"/>
  <c r="L406" i="6"/>
  <c r="V406" i="6"/>
  <c r="O406" i="6"/>
  <c r="P406" i="6"/>
  <c r="U406" i="6"/>
  <c r="W406" i="6"/>
  <c r="AE406" i="6"/>
  <c r="M406" i="6"/>
  <c r="AA406" i="6"/>
  <c r="AJ406" i="6"/>
  <c r="AD406" i="6"/>
  <c r="V86" i="6"/>
  <c r="T86" i="6"/>
  <c r="X86" i="6"/>
  <c r="U86" i="6"/>
  <c r="AI86" i="6"/>
  <c r="AH86" i="6"/>
  <c r="P86" i="6"/>
  <c r="Q86" i="6"/>
  <c r="AA86" i="6"/>
  <c r="N86" i="6"/>
  <c r="O86" i="6"/>
  <c r="K86" i="6"/>
  <c r="M86" i="6"/>
  <c r="AG86" i="6"/>
  <c r="AD86" i="6"/>
  <c r="W86" i="6"/>
  <c r="AC86" i="6"/>
  <c r="Z86" i="6"/>
  <c r="AF86" i="6"/>
  <c r="AE86" i="6"/>
  <c r="AB86" i="6"/>
  <c r="AJ86" i="6"/>
  <c r="Y86" i="6"/>
  <c r="R86" i="6"/>
  <c r="S86" i="6"/>
  <c r="L86" i="6"/>
  <c r="K726" i="6"/>
  <c r="U726" i="6"/>
  <c r="T726" i="6"/>
  <c r="AD726" i="6"/>
  <c r="Q726" i="6"/>
  <c r="W726" i="6"/>
  <c r="AC726" i="6"/>
  <c r="AA726" i="6"/>
  <c r="Z726" i="6"/>
  <c r="AJ726" i="6"/>
  <c r="S726" i="6"/>
  <c r="M726" i="6"/>
  <c r="L726" i="6"/>
  <c r="P726" i="6"/>
  <c r="Y726" i="6"/>
  <c r="R726" i="6"/>
  <c r="AF726" i="6"/>
  <c r="N726" i="6"/>
  <c r="AH726" i="6"/>
  <c r="O726" i="6"/>
  <c r="AB726" i="6"/>
  <c r="AE726" i="6"/>
  <c r="AG726" i="6"/>
  <c r="V726" i="6"/>
  <c r="AI726" i="6"/>
  <c r="X726" i="6"/>
  <c r="Y703" i="6"/>
  <c r="X703" i="6"/>
  <c r="S703" i="6"/>
  <c r="Q703" i="6"/>
  <c r="K703" i="6"/>
  <c r="N703" i="6"/>
  <c r="R703" i="6"/>
  <c r="M703" i="6"/>
  <c r="W703" i="6"/>
  <c r="AG703" i="6"/>
  <c r="P703" i="6"/>
  <c r="AD703" i="6"/>
  <c r="AE703" i="6"/>
  <c r="AB703" i="6"/>
  <c r="U703" i="6"/>
  <c r="T703" i="6"/>
  <c r="AC703" i="6"/>
  <c r="Z703" i="6"/>
  <c r="O703" i="6"/>
  <c r="AJ703" i="6"/>
  <c r="AI703" i="6"/>
  <c r="AA703" i="6"/>
  <c r="AH703" i="6"/>
  <c r="AF703" i="6"/>
  <c r="V703" i="6"/>
  <c r="L703" i="6"/>
  <c r="AA315" i="6"/>
  <c r="Z315" i="6"/>
  <c r="L315" i="6"/>
  <c r="S315" i="6"/>
  <c r="U315" i="6"/>
  <c r="P315" i="6"/>
  <c r="X315" i="6"/>
  <c r="O315" i="6"/>
  <c r="M315" i="6"/>
  <c r="AI315" i="6"/>
  <c r="R315" i="6"/>
  <c r="Y315" i="6"/>
  <c r="AJ315" i="6"/>
  <c r="AD315" i="6"/>
  <c r="W315" i="6"/>
  <c r="V315" i="6"/>
  <c r="AE315" i="6"/>
  <c r="Q315" i="6"/>
  <c r="AB315" i="6"/>
  <c r="AF315" i="6"/>
  <c r="AC315" i="6"/>
  <c r="T315" i="6"/>
  <c r="AG315" i="6"/>
  <c r="N315" i="6"/>
  <c r="K315" i="6"/>
  <c r="AH315" i="6"/>
  <c r="X51" i="6"/>
  <c r="R51" i="6"/>
  <c r="Q51" i="6"/>
  <c r="K51" i="6"/>
  <c r="N51" i="6"/>
  <c r="T51" i="6"/>
  <c r="AE51" i="6"/>
  <c r="M51" i="6"/>
  <c r="Z51" i="6"/>
  <c r="AG51" i="6"/>
  <c r="P51" i="6"/>
  <c r="W51" i="6"/>
  <c r="AJ51" i="6"/>
  <c r="AI51" i="6"/>
  <c r="L51" i="6"/>
  <c r="AF51" i="6"/>
  <c r="Y51" i="6"/>
  <c r="AC51" i="6"/>
  <c r="S51" i="6"/>
  <c r="AH51" i="6"/>
  <c r="AB51" i="6"/>
  <c r="U51" i="6"/>
  <c r="V51" i="6"/>
  <c r="O51" i="6"/>
  <c r="AD51" i="6"/>
  <c r="AA51" i="6"/>
  <c r="K339" i="6"/>
  <c r="AJ339" i="6"/>
  <c r="AF339" i="6"/>
  <c r="AD339" i="6"/>
  <c r="T339" i="6"/>
  <c r="W339" i="6"/>
  <c r="AC339" i="6"/>
  <c r="V339" i="6"/>
  <c r="Z339" i="6"/>
  <c r="M339" i="6"/>
  <c r="Q339" i="6"/>
  <c r="P339" i="6"/>
  <c r="X339" i="6"/>
  <c r="L339" i="6"/>
  <c r="U339" i="6"/>
  <c r="AB339" i="6"/>
  <c r="AE339" i="6"/>
  <c r="R339" i="6"/>
  <c r="AA339" i="6"/>
  <c r="N339" i="6"/>
  <c r="AH339" i="6"/>
  <c r="S339" i="6"/>
  <c r="AI339" i="6"/>
  <c r="AG339" i="6"/>
  <c r="O339" i="6"/>
  <c r="Y339" i="6"/>
  <c r="V153" i="6"/>
  <c r="U153" i="6"/>
  <c r="AE153" i="6"/>
  <c r="N153" i="6"/>
  <c r="AJ153" i="6"/>
  <c r="AH153" i="6"/>
  <c r="X153" i="6"/>
  <c r="K153" i="6"/>
  <c r="AF153" i="6"/>
  <c r="AB153" i="6"/>
  <c r="AD153" i="6"/>
  <c r="P153" i="6"/>
  <c r="W153" i="6"/>
  <c r="AG153" i="6"/>
  <c r="Z153" i="6"/>
  <c r="S153" i="6"/>
  <c r="L153" i="6"/>
  <c r="O153" i="6"/>
  <c r="AI153" i="6"/>
  <c r="M153" i="6"/>
  <c r="AC153" i="6"/>
  <c r="Q153" i="6"/>
  <c r="Y153" i="6"/>
  <c r="R153" i="6"/>
  <c r="AA153" i="6"/>
  <c r="T153" i="6"/>
  <c r="AA418" i="6"/>
  <c r="Z418" i="6"/>
  <c r="T418" i="6"/>
  <c r="V418" i="6"/>
  <c r="M418" i="6"/>
  <c r="L418" i="6"/>
  <c r="R418" i="6"/>
  <c r="P418" i="6"/>
  <c r="AH418" i="6"/>
  <c r="AJ418" i="6"/>
  <c r="S418" i="6"/>
  <c r="AC418" i="6"/>
  <c r="AB418" i="6"/>
  <c r="AF418" i="6"/>
  <c r="Y418" i="6"/>
  <c r="AD418" i="6"/>
  <c r="U418" i="6"/>
  <c r="N418" i="6"/>
  <c r="W418" i="6"/>
  <c r="O418" i="6"/>
  <c r="Q418" i="6"/>
  <c r="AE418" i="6"/>
  <c r="AG418" i="6"/>
  <c r="X418" i="6"/>
  <c r="K418" i="6"/>
  <c r="AI418" i="6"/>
  <c r="Q195" i="6"/>
  <c r="AA195" i="6"/>
  <c r="N195" i="6"/>
  <c r="T195" i="6"/>
  <c r="AE195" i="6"/>
  <c r="AC195" i="6"/>
  <c r="AG195" i="6"/>
  <c r="P195" i="6"/>
  <c r="W195" i="6"/>
  <c r="AJ195" i="6"/>
  <c r="K195" i="6"/>
  <c r="AD195" i="6"/>
  <c r="Z195" i="6"/>
  <c r="AI195" i="6"/>
  <c r="M195" i="6"/>
  <c r="L195" i="6"/>
  <c r="AF195" i="6"/>
  <c r="Y195" i="6"/>
  <c r="R195" i="6"/>
  <c r="AB195" i="6"/>
  <c r="V195" i="6"/>
  <c r="U195" i="6"/>
  <c r="AH195" i="6"/>
  <c r="O195" i="6"/>
  <c r="X195" i="6"/>
  <c r="S195" i="6"/>
  <c r="AB194" i="6"/>
  <c r="K194" i="6"/>
  <c r="AG194" i="6"/>
  <c r="AE194" i="6"/>
  <c r="U194" i="6"/>
  <c r="X194" i="6"/>
  <c r="Y194" i="6"/>
  <c r="AA194" i="6"/>
  <c r="M194" i="6"/>
  <c r="T194" i="6"/>
  <c r="AD194" i="6"/>
  <c r="Q194" i="6"/>
  <c r="N194" i="6"/>
  <c r="O194" i="6"/>
  <c r="AI194" i="6"/>
  <c r="W194" i="6"/>
  <c r="P194" i="6"/>
  <c r="AJ194" i="6"/>
  <c r="Z194" i="6"/>
  <c r="AF194" i="6"/>
  <c r="AC194" i="6"/>
  <c r="L194" i="6"/>
  <c r="S194" i="6"/>
  <c r="V194" i="6"/>
  <c r="R194" i="6"/>
  <c r="AH194" i="6"/>
  <c r="R677" i="6"/>
  <c r="AF677" i="6"/>
  <c r="AH677" i="6"/>
  <c r="Y677" i="6"/>
  <c r="AE677" i="6"/>
  <c r="N677" i="6"/>
  <c r="AB677" i="6"/>
  <c r="AD677" i="6"/>
  <c r="U677" i="6"/>
  <c r="AA677" i="6"/>
  <c r="Q677" i="6"/>
  <c r="X677" i="6"/>
  <c r="Z677" i="6"/>
  <c r="AG677" i="6"/>
  <c r="M677" i="6"/>
  <c r="V677" i="6"/>
  <c r="S677" i="6"/>
  <c r="T677" i="6"/>
  <c r="AJ677" i="6"/>
  <c r="P677" i="6"/>
  <c r="K677" i="6"/>
  <c r="AI677" i="6"/>
  <c r="W677" i="6"/>
  <c r="O677" i="6"/>
  <c r="L677" i="6"/>
  <c r="AC677" i="6"/>
  <c r="AF746" i="6"/>
  <c r="O746" i="6"/>
  <c r="Y746" i="6"/>
  <c r="AI746" i="6"/>
  <c r="AD746" i="6"/>
  <c r="Q746" i="6"/>
  <c r="U746" i="6"/>
  <c r="T746" i="6"/>
  <c r="S746" i="6"/>
  <c r="W746" i="6"/>
  <c r="R746" i="6"/>
  <c r="P746" i="6"/>
  <c r="AJ746" i="6"/>
  <c r="M746" i="6"/>
  <c r="AG746" i="6"/>
  <c r="Z746" i="6"/>
  <c r="N746" i="6"/>
  <c r="AC746" i="6"/>
  <c r="K746" i="6"/>
  <c r="V746" i="6"/>
  <c r="AA746" i="6"/>
  <c r="X746" i="6"/>
  <c r="AH746" i="6"/>
  <c r="AE746" i="6"/>
  <c r="AB746" i="6"/>
  <c r="L746" i="6"/>
  <c r="M42" i="6"/>
  <c r="L42" i="6"/>
  <c r="AH42" i="6"/>
  <c r="AF42" i="6"/>
  <c r="O42" i="6"/>
  <c r="N42" i="6"/>
  <c r="V42" i="6"/>
  <c r="U42" i="6"/>
  <c r="P42" i="6"/>
  <c r="AE42" i="6"/>
  <c r="R42" i="6"/>
  <c r="S42" i="6"/>
  <c r="AG42" i="6"/>
  <c r="AD42" i="6"/>
  <c r="AC42" i="6"/>
  <c r="T42" i="6"/>
  <c r="AI42" i="6"/>
  <c r="K42" i="6"/>
  <c r="AJ42" i="6"/>
  <c r="X42" i="6"/>
  <c r="AA42" i="6"/>
  <c r="Z42" i="6"/>
  <c r="Y42" i="6"/>
  <c r="Q42" i="6"/>
  <c r="W42" i="6"/>
  <c r="AB42" i="6"/>
  <c r="Q225" i="6"/>
  <c r="O225" i="6"/>
  <c r="T225" i="6"/>
  <c r="AI225" i="6"/>
  <c r="R225" i="6"/>
  <c r="AC225" i="6"/>
  <c r="V225" i="6"/>
  <c r="AG225" i="6"/>
  <c r="AE225" i="6"/>
  <c r="N225" i="6"/>
  <c r="Y225" i="6"/>
  <c r="AH225" i="6"/>
  <c r="P225" i="6"/>
  <c r="K225" i="6"/>
  <c r="U225" i="6"/>
  <c r="AB225" i="6"/>
  <c r="X225" i="6"/>
  <c r="AA225" i="6"/>
  <c r="L225" i="6"/>
  <c r="AJ225" i="6"/>
  <c r="AD225" i="6"/>
  <c r="S225" i="6"/>
  <c r="M225" i="6"/>
  <c r="AF225" i="6"/>
  <c r="Z225" i="6"/>
  <c r="W225" i="6"/>
  <c r="N212" i="6"/>
  <c r="X212" i="6"/>
  <c r="Y212" i="6"/>
  <c r="L212" i="6"/>
  <c r="AA212" i="6"/>
  <c r="Z212" i="6"/>
  <c r="O212" i="6"/>
  <c r="AD212" i="6"/>
  <c r="M212" i="6"/>
  <c r="R212" i="6"/>
  <c r="AB212" i="6"/>
  <c r="AF212" i="6"/>
  <c r="AG212" i="6"/>
  <c r="S212" i="6"/>
  <c r="AH212" i="6"/>
  <c r="Q212" i="6"/>
  <c r="AI212" i="6"/>
  <c r="W212" i="6"/>
  <c r="AE212" i="6"/>
  <c r="AC212" i="6"/>
  <c r="U212" i="6"/>
  <c r="V212" i="6"/>
  <c r="P212" i="6"/>
  <c r="T212" i="6"/>
  <c r="AJ212" i="6"/>
  <c r="K212" i="6"/>
  <c r="AF698" i="6"/>
  <c r="O698" i="6"/>
  <c r="Y698" i="6"/>
  <c r="AI698" i="6"/>
  <c r="N698" i="6"/>
  <c r="Q698" i="6"/>
  <c r="K698" i="6"/>
  <c r="U698" i="6"/>
  <c r="AE698" i="6"/>
  <c r="AH698" i="6"/>
  <c r="X698" i="6"/>
  <c r="W698" i="6"/>
  <c r="AG698" i="6"/>
  <c r="Z698" i="6"/>
  <c r="V698" i="6"/>
  <c r="L698" i="6"/>
  <c r="R698" i="6"/>
  <c r="S698" i="6"/>
  <c r="AB698" i="6"/>
  <c r="T698" i="6"/>
  <c r="AD698" i="6"/>
  <c r="AJ698" i="6"/>
  <c r="P698" i="6"/>
  <c r="M698" i="6"/>
  <c r="AC698" i="6"/>
  <c r="AA698" i="6"/>
  <c r="AB624" i="6"/>
  <c r="AE624" i="6"/>
  <c r="U624" i="6"/>
  <c r="AA624" i="6"/>
  <c r="R624" i="6"/>
  <c r="M624" i="6"/>
  <c r="W624" i="6"/>
  <c r="Q624" i="6"/>
  <c r="K624" i="6"/>
  <c r="N624" i="6"/>
  <c r="T624" i="6"/>
  <c r="AH624" i="6"/>
  <c r="AC624" i="6"/>
  <c r="P624" i="6"/>
  <c r="AJ624" i="6"/>
  <c r="V624" i="6"/>
  <c r="L624" i="6"/>
  <c r="AF624" i="6"/>
  <c r="Y624" i="6"/>
  <c r="O624" i="6"/>
  <c r="Z624" i="6"/>
  <c r="X624" i="6"/>
  <c r="AD624" i="6"/>
  <c r="S624" i="6"/>
  <c r="AI624" i="6"/>
  <c r="AG624" i="6"/>
  <c r="V716" i="6"/>
  <c r="AB716" i="6"/>
  <c r="O716" i="6"/>
  <c r="U716" i="6"/>
  <c r="AI716" i="6"/>
  <c r="AH716" i="6"/>
  <c r="K716" i="6"/>
  <c r="Q716" i="6"/>
  <c r="AE716" i="6"/>
  <c r="N716" i="6"/>
  <c r="X716" i="6"/>
  <c r="W716" i="6"/>
  <c r="AJ716" i="6"/>
  <c r="P716" i="6"/>
  <c r="R716" i="6"/>
  <c r="M716" i="6"/>
  <c r="AG716" i="6"/>
  <c r="AD716" i="6"/>
  <c r="T716" i="6"/>
  <c r="Z716" i="6"/>
  <c r="L716" i="6"/>
  <c r="S716" i="6"/>
  <c r="Y716" i="6"/>
  <c r="AF716" i="6"/>
  <c r="AC716" i="6"/>
  <c r="AA716" i="6"/>
  <c r="Y724" i="6"/>
  <c r="X724" i="6"/>
  <c r="W724" i="6"/>
  <c r="Q724" i="6"/>
  <c r="AI724" i="6"/>
  <c r="N724" i="6"/>
  <c r="R724" i="6"/>
  <c r="M724" i="6"/>
  <c r="AE724" i="6"/>
  <c r="AG724" i="6"/>
  <c r="P724" i="6"/>
  <c r="AD724" i="6"/>
  <c r="O724" i="6"/>
  <c r="AB724" i="6"/>
  <c r="U724" i="6"/>
  <c r="T724" i="6"/>
  <c r="AC724" i="6"/>
  <c r="Z724" i="6"/>
  <c r="AA724" i="6"/>
  <c r="AJ724" i="6"/>
  <c r="K724" i="6"/>
  <c r="S724" i="6"/>
  <c r="L724" i="6"/>
  <c r="AH724" i="6"/>
  <c r="AF724" i="6"/>
  <c r="V724" i="6"/>
  <c r="P619" i="6"/>
  <c r="R619" i="6"/>
  <c r="AJ619" i="6"/>
  <c r="S619" i="6"/>
  <c r="AC619" i="6"/>
  <c r="AB619" i="6"/>
  <c r="AF619" i="6"/>
  <c r="O619" i="6"/>
  <c r="Y619" i="6"/>
  <c r="AI619" i="6"/>
  <c r="N619" i="6"/>
  <c r="Q619" i="6"/>
  <c r="V619" i="6"/>
  <c r="AH619" i="6"/>
  <c r="L619" i="6"/>
  <c r="K619" i="6"/>
  <c r="AE619" i="6"/>
  <c r="X619" i="6"/>
  <c r="AG619" i="6"/>
  <c r="T619" i="6"/>
  <c r="AD619" i="6"/>
  <c r="AA619" i="6"/>
  <c r="U619" i="6"/>
  <c r="Z619" i="6"/>
  <c r="M619" i="6"/>
  <c r="W619" i="6"/>
  <c r="N606" i="6"/>
  <c r="X606" i="6"/>
  <c r="AH606" i="6"/>
  <c r="Y606" i="6"/>
  <c r="AA606" i="6"/>
  <c r="Z606" i="6"/>
  <c r="AJ606" i="6"/>
  <c r="AD606" i="6"/>
  <c r="U606" i="6"/>
  <c r="W606" i="6"/>
  <c r="AG606" i="6"/>
  <c r="P606" i="6"/>
  <c r="O606" i="6"/>
  <c r="AC606" i="6"/>
  <c r="R606" i="6"/>
  <c r="K606" i="6"/>
  <c r="T606" i="6"/>
  <c r="S606" i="6"/>
  <c r="L606" i="6"/>
  <c r="AF606" i="6"/>
  <c r="AI606" i="6"/>
  <c r="M606" i="6"/>
  <c r="AB606" i="6"/>
  <c r="V606" i="6"/>
  <c r="Q606" i="6"/>
  <c r="AE606" i="6"/>
  <c r="X67" i="6"/>
  <c r="O67" i="6"/>
  <c r="U67" i="6"/>
  <c r="AI67" i="6"/>
  <c r="R67" i="6"/>
  <c r="Y67" i="6"/>
  <c r="AA67" i="6"/>
  <c r="AE67" i="6"/>
  <c r="AD67" i="6"/>
  <c r="AC67" i="6"/>
  <c r="AB67" i="6"/>
  <c r="AG67" i="6"/>
  <c r="L67" i="6"/>
  <c r="T67" i="6"/>
  <c r="M67" i="6"/>
  <c r="AJ67" i="6"/>
  <c r="N67" i="6"/>
  <c r="AH67" i="6"/>
  <c r="V67" i="6"/>
  <c r="S67" i="6"/>
  <c r="K67" i="6"/>
  <c r="Q67" i="6"/>
  <c r="W67" i="6"/>
  <c r="P67" i="6"/>
  <c r="Z67" i="6"/>
  <c r="AF67" i="6"/>
  <c r="AF555" i="6"/>
  <c r="O555" i="6"/>
  <c r="Y555" i="6"/>
  <c r="AI555" i="6"/>
  <c r="R555" i="6"/>
  <c r="Q555" i="6"/>
  <c r="P555" i="6"/>
  <c r="AE555" i="6"/>
  <c r="AH555" i="6"/>
  <c r="AC555" i="6"/>
  <c r="AG555" i="6"/>
  <c r="U555" i="6"/>
  <c r="T555" i="6"/>
  <c r="S555" i="6"/>
  <c r="W555" i="6"/>
  <c r="N555" i="6"/>
  <c r="V555" i="6"/>
  <c r="X555" i="6"/>
  <c r="AD555" i="6"/>
  <c r="M555" i="6"/>
  <c r="AJ555" i="6"/>
  <c r="Z555" i="6"/>
  <c r="L555" i="6"/>
  <c r="AB555" i="6"/>
  <c r="AA555" i="6"/>
  <c r="K555" i="6"/>
  <c r="AI750" i="6"/>
  <c r="AH750" i="6"/>
  <c r="V750" i="6"/>
  <c r="AA750" i="6"/>
  <c r="R750" i="6"/>
  <c r="T750" i="6"/>
  <c r="AC750" i="6"/>
  <c r="X750" i="6"/>
  <c r="W750" i="6"/>
  <c r="AG750" i="6"/>
  <c r="P750" i="6"/>
  <c r="U750" i="6"/>
  <c r="AJ750" i="6"/>
  <c r="L750" i="6"/>
  <c r="AF750" i="6"/>
  <c r="Q750" i="6"/>
  <c r="S750" i="6"/>
  <c r="AB750" i="6"/>
  <c r="AD750" i="6"/>
  <c r="Z750" i="6"/>
  <c r="M750" i="6"/>
  <c r="K750" i="6"/>
  <c r="AE750" i="6"/>
  <c r="N750" i="6"/>
  <c r="Y750" i="6"/>
  <c r="O750" i="6"/>
  <c r="Z152" i="6"/>
  <c r="P152" i="6"/>
  <c r="M152" i="6"/>
  <c r="S152" i="6"/>
  <c r="AI152" i="6"/>
  <c r="V152" i="6"/>
  <c r="L152" i="6"/>
  <c r="AE152" i="6"/>
  <c r="N152" i="6"/>
  <c r="AA152" i="6"/>
  <c r="O152" i="6"/>
  <c r="X152" i="6"/>
  <c r="AF152" i="6"/>
  <c r="K152" i="6"/>
  <c r="AG152" i="6"/>
  <c r="AH152" i="6"/>
  <c r="R152" i="6"/>
  <c r="AC152" i="6"/>
  <c r="AD152" i="6"/>
  <c r="W152" i="6"/>
  <c r="AJ152" i="6"/>
  <c r="T152" i="6"/>
  <c r="AB152" i="6"/>
  <c r="Y152" i="6"/>
  <c r="U152" i="6"/>
  <c r="Q152" i="6"/>
  <c r="P397" i="6"/>
  <c r="Q397" i="6"/>
  <c r="AA397" i="6"/>
  <c r="N397" i="6"/>
  <c r="AJ397" i="6"/>
  <c r="K397" i="6"/>
  <c r="M397" i="6"/>
  <c r="S397" i="6"/>
  <c r="AG397" i="6"/>
  <c r="AB397" i="6"/>
  <c r="AD397" i="6"/>
  <c r="Y397" i="6"/>
  <c r="L397" i="6"/>
  <c r="T397" i="6"/>
  <c r="AE397" i="6"/>
  <c r="R397" i="6"/>
  <c r="W397" i="6"/>
  <c r="U397" i="6"/>
  <c r="AH397" i="6"/>
  <c r="Z397" i="6"/>
  <c r="O397" i="6"/>
  <c r="X397" i="6"/>
  <c r="AI397" i="6"/>
  <c r="AC397" i="6"/>
  <c r="V397" i="6"/>
  <c r="AF397" i="6"/>
  <c r="AE718" i="6"/>
  <c r="AD718" i="6"/>
  <c r="X718" i="6"/>
  <c r="W718" i="6"/>
  <c r="AG718" i="6"/>
  <c r="P718" i="6"/>
  <c r="AH718" i="6"/>
  <c r="T718" i="6"/>
  <c r="Z718" i="6"/>
  <c r="M718" i="6"/>
  <c r="L718" i="6"/>
  <c r="R718" i="6"/>
  <c r="AF718" i="6"/>
  <c r="S718" i="6"/>
  <c r="AB718" i="6"/>
  <c r="U718" i="6"/>
  <c r="O718" i="6"/>
  <c r="AI718" i="6"/>
  <c r="Q718" i="6"/>
  <c r="N718" i="6"/>
  <c r="Y718" i="6"/>
  <c r="AA718" i="6"/>
  <c r="AC718" i="6"/>
  <c r="V718" i="6"/>
  <c r="AJ718" i="6"/>
  <c r="K718" i="6"/>
  <c r="AA87" i="6"/>
  <c r="Z87" i="6"/>
  <c r="L87" i="6"/>
  <c r="S87" i="6"/>
  <c r="AJ87" i="6"/>
  <c r="M87" i="6"/>
  <c r="U87" i="6"/>
  <c r="O87" i="6"/>
  <c r="T87" i="6"/>
  <c r="AI87" i="6"/>
  <c r="R87" i="6"/>
  <c r="X87" i="6"/>
  <c r="AG87" i="6"/>
  <c r="AD87" i="6"/>
  <c r="W87" i="6"/>
  <c r="V87" i="6"/>
  <c r="AE87" i="6"/>
  <c r="P87" i="6"/>
  <c r="Q87" i="6"/>
  <c r="AC87" i="6"/>
  <c r="Y87" i="6"/>
  <c r="AB87" i="6"/>
  <c r="AF87" i="6"/>
  <c r="N87" i="6"/>
  <c r="K87" i="6"/>
  <c r="AH87" i="6"/>
  <c r="S114" i="6"/>
  <c r="U114" i="6"/>
  <c r="P114" i="6"/>
  <c r="V114" i="6"/>
  <c r="AG114" i="6"/>
  <c r="AE114" i="6"/>
  <c r="AI114" i="6"/>
  <c r="R114" i="6"/>
  <c r="Y114" i="6"/>
  <c r="K114" i="6"/>
  <c r="AJ114" i="6"/>
  <c r="AF114" i="6"/>
  <c r="T114" i="6"/>
  <c r="AC114" i="6"/>
  <c r="O114" i="6"/>
  <c r="N114" i="6"/>
  <c r="AH114" i="6"/>
  <c r="AA114" i="6"/>
  <c r="L114" i="6"/>
  <c r="AD114" i="6"/>
  <c r="X114" i="6"/>
  <c r="W114" i="6"/>
  <c r="Q114" i="6"/>
  <c r="Z114" i="6"/>
  <c r="M114" i="6"/>
  <c r="AB114" i="6"/>
  <c r="AA150" i="6"/>
  <c r="Z150" i="6"/>
  <c r="P150" i="6"/>
  <c r="S150" i="6"/>
  <c r="Y150" i="6"/>
  <c r="AB150" i="6"/>
  <c r="AG150" i="6"/>
  <c r="O150" i="6"/>
  <c r="Q150" i="6"/>
  <c r="T150" i="6"/>
  <c r="R150" i="6"/>
  <c r="AC150" i="6"/>
  <c r="AJ150" i="6"/>
  <c r="AD150" i="6"/>
  <c r="W150" i="6"/>
  <c r="V150" i="6"/>
  <c r="L150" i="6"/>
  <c r="U150" i="6"/>
  <c r="AE150" i="6"/>
  <c r="M150" i="6"/>
  <c r="AF150" i="6"/>
  <c r="X150" i="6"/>
  <c r="AH150" i="6"/>
  <c r="N150" i="6"/>
  <c r="K150" i="6"/>
  <c r="AI150" i="6"/>
  <c r="U62" i="6"/>
  <c r="K62" i="6"/>
  <c r="AH62" i="6"/>
  <c r="M62" i="6"/>
  <c r="X62" i="6"/>
  <c r="AG62" i="6"/>
  <c r="AI62" i="6"/>
  <c r="N62" i="6"/>
  <c r="AB62" i="6"/>
  <c r="P62" i="6"/>
  <c r="AC62" i="6"/>
  <c r="AA62" i="6"/>
  <c r="Z62" i="6"/>
  <c r="T62" i="6"/>
  <c r="R62" i="6"/>
  <c r="O62" i="6"/>
  <c r="AF62" i="6"/>
  <c r="AD62" i="6"/>
  <c r="S62" i="6"/>
  <c r="L62" i="6"/>
  <c r="AE62" i="6"/>
  <c r="Q62" i="6"/>
  <c r="Y62" i="6"/>
  <c r="W62" i="6"/>
  <c r="AJ62" i="6"/>
  <c r="V62" i="6"/>
  <c r="AC420" i="6"/>
  <c r="AJ420" i="6"/>
  <c r="Z420" i="6"/>
  <c r="P420" i="6"/>
  <c r="S420" i="6"/>
  <c r="R420" i="6"/>
  <c r="AB420" i="6"/>
  <c r="V420" i="6"/>
  <c r="Q420" i="6"/>
  <c r="X420" i="6"/>
  <c r="AI420" i="6"/>
  <c r="W420" i="6"/>
  <c r="AF420" i="6"/>
  <c r="U420" i="6"/>
  <c r="Y420" i="6"/>
  <c r="AA420" i="6"/>
  <c r="N420" i="6"/>
  <c r="T420" i="6"/>
  <c r="AG420" i="6"/>
  <c r="AD420" i="6"/>
  <c r="M420" i="6"/>
  <c r="L420" i="6"/>
  <c r="K420" i="6"/>
  <c r="AH420" i="6"/>
  <c r="O420" i="6"/>
  <c r="AE420" i="6"/>
  <c r="AF758" i="6"/>
  <c r="O758" i="6"/>
  <c r="Y758" i="6"/>
  <c r="AI758" i="6"/>
  <c r="R758" i="6"/>
  <c r="Q758" i="6"/>
  <c r="P758" i="6"/>
  <c r="AE758" i="6"/>
  <c r="AH758" i="6"/>
  <c r="AC758" i="6"/>
  <c r="AG758" i="6"/>
  <c r="U758" i="6"/>
  <c r="T758" i="6"/>
  <c r="S758" i="6"/>
  <c r="W758" i="6"/>
  <c r="N758" i="6"/>
  <c r="V758" i="6"/>
  <c r="X758" i="6"/>
  <c r="AD758" i="6"/>
  <c r="M758" i="6"/>
  <c r="K758" i="6"/>
  <c r="L758" i="6"/>
  <c r="AA758" i="6"/>
  <c r="AB758" i="6"/>
  <c r="AJ758" i="6"/>
  <c r="Z758" i="6"/>
  <c r="AD449" i="6"/>
  <c r="U449" i="6"/>
  <c r="W449" i="6"/>
  <c r="AG449" i="6"/>
  <c r="P449" i="6"/>
  <c r="O449" i="6"/>
  <c r="AC449" i="6"/>
  <c r="N449" i="6"/>
  <c r="Q449" i="6"/>
  <c r="AB449" i="6"/>
  <c r="AA449" i="6"/>
  <c r="AE449" i="6"/>
  <c r="S449" i="6"/>
  <c r="R449" i="6"/>
  <c r="Y449" i="6"/>
  <c r="AF449" i="6"/>
  <c r="T449" i="6"/>
  <c r="AH449" i="6"/>
  <c r="M449" i="6"/>
  <c r="L449" i="6"/>
  <c r="Z449" i="6"/>
  <c r="V449" i="6"/>
  <c r="K449" i="6"/>
  <c r="AI449" i="6"/>
  <c r="X449" i="6"/>
  <c r="AJ449" i="6"/>
  <c r="AC649" i="6"/>
  <c r="AB649" i="6"/>
  <c r="Z649" i="6"/>
  <c r="X649" i="6"/>
  <c r="S649" i="6"/>
  <c r="R649" i="6"/>
  <c r="T649" i="6"/>
  <c r="K649" i="6"/>
  <c r="AG649" i="6"/>
  <c r="U649" i="6"/>
  <c r="AF649" i="6"/>
  <c r="L649" i="6"/>
  <c r="AA649" i="6"/>
  <c r="O649" i="6"/>
  <c r="N649" i="6"/>
  <c r="Y649" i="6"/>
  <c r="AJ649" i="6"/>
  <c r="AD649" i="6"/>
  <c r="Q649" i="6"/>
  <c r="AI649" i="6"/>
  <c r="AE649" i="6"/>
  <c r="P649" i="6"/>
  <c r="M649" i="6"/>
  <c r="V649" i="6"/>
  <c r="W649" i="6"/>
  <c r="AH649" i="6"/>
  <c r="N53" i="6"/>
  <c r="Q53" i="6"/>
  <c r="AH53" i="6"/>
  <c r="M53" i="6"/>
  <c r="AA53" i="6"/>
  <c r="Z53" i="6"/>
  <c r="L53" i="6"/>
  <c r="AD53" i="6"/>
  <c r="AB53" i="6"/>
  <c r="W53" i="6"/>
  <c r="U53" i="6"/>
  <c r="X53" i="6"/>
  <c r="O53" i="6"/>
  <c r="T53" i="6"/>
  <c r="AJ53" i="6"/>
  <c r="V53" i="6"/>
  <c r="AE53" i="6"/>
  <c r="R53" i="6"/>
  <c r="K53" i="6"/>
  <c r="AF53" i="6"/>
  <c r="P53" i="6"/>
  <c r="Y53" i="6"/>
  <c r="S53" i="6"/>
  <c r="AI53" i="6"/>
  <c r="AC53" i="6"/>
  <c r="AG53" i="6"/>
  <c r="AI351" i="6"/>
  <c r="R351" i="6"/>
  <c r="M351" i="6"/>
  <c r="K351" i="6"/>
  <c r="AF351" i="6"/>
  <c r="AB351" i="6"/>
  <c r="N351" i="6"/>
  <c r="AJ351" i="6"/>
  <c r="AH351" i="6"/>
  <c r="X351" i="6"/>
  <c r="AA351" i="6"/>
  <c r="Z351" i="6"/>
  <c r="AC351" i="6"/>
  <c r="P351" i="6"/>
  <c r="AG351" i="6"/>
  <c r="O351" i="6"/>
  <c r="Y351" i="6"/>
  <c r="V351" i="6"/>
  <c r="AE351" i="6"/>
  <c r="AD351" i="6"/>
  <c r="T351" i="6"/>
  <c r="S351" i="6"/>
  <c r="U351" i="6"/>
  <c r="L351" i="6"/>
  <c r="Q351" i="6"/>
  <c r="W351" i="6"/>
  <c r="AB185" i="6"/>
  <c r="AD185" i="6"/>
  <c r="P185" i="6"/>
  <c r="W185" i="6"/>
  <c r="AG185" i="6"/>
  <c r="T185" i="6"/>
  <c r="Z185" i="6"/>
  <c r="AC185" i="6"/>
  <c r="S185" i="6"/>
  <c r="Y185" i="6"/>
  <c r="L185" i="6"/>
  <c r="V185" i="6"/>
  <c r="U185" i="6"/>
  <c r="Q185" i="6"/>
  <c r="R185" i="6"/>
  <c r="K185" i="6"/>
  <c r="N185" i="6"/>
  <c r="AH185" i="6"/>
  <c r="AA185" i="6"/>
  <c r="AI185" i="6"/>
  <c r="AF185" i="6"/>
  <c r="AJ185" i="6"/>
  <c r="X185" i="6"/>
  <c r="O185" i="6"/>
  <c r="AE185" i="6"/>
  <c r="M185" i="6"/>
  <c r="M611" i="6"/>
  <c r="L611" i="6"/>
  <c r="AH611" i="6"/>
  <c r="AF611" i="6"/>
  <c r="O611" i="6"/>
  <c r="Y611" i="6"/>
  <c r="S611" i="6"/>
  <c r="AC611" i="6"/>
  <c r="AB611" i="6"/>
  <c r="K611" i="6"/>
  <c r="U611" i="6"/>
  <c r="AE611" i="6"/>
  <c r="AD611" i="6"/>
  <c r="R611" i="6"/>
  <c r="AA611" i="6"/>
  <c r="T611" i="6"/>
  <c r="W611" i="6"/>
  <c r="P611" i="6"/>
  <c r="AJ611" i="6"/>
  <c r="Q611" i="6"/>
  <c r="Z611" i="6"/>
  <c r="AG611" i="6"/>
  <c r="X611" i="6"/>
  <c r="N611" i="6"/>
  <c r="V611" i="6"/>
  <c r="AI611" i="6"/>
  <c r="P717" i="6"/>
  <c r="O717" i="6"/>
  <c r="AC717" i="6"/>
  <c r="AI717" i="6"/>
  <c r="R717" i="6"/>
  <c r="AB717" i="6"/>
  <c r="V717" i="6"/>
  <c r="AF717" i="6"/>
  <c r="AE717" i="6"/>
  <c r="N717" i="6"/>
  <c r="X717" i="6"/>
  <c r="AH717" i="6"/>
  <c r="Q717" i="6"/>
  <c r="M717" i="6"/>
  <c r="AD717" i="6"/>
  <c r="W717" i="6"/>
  <c r="Z717" i="6"/>
  <c r="S717" i="6"/>
  <c r="L717" i="6"/>
  <c r="K717" i="6"/>
  <c r="Y717" i="6"/>
  <c r="AA717" i="6"/>
  <c r="AG717" i="6"/>
  <c r="AJ717" i="6"/>
  <c r="U717" i="6"/>
  <c r="T717" i="6"/>
  <c r="N82" i="6"/>
  <c r="K82" i="6"/>
  <c r="AJ82" i="6"/>
  <c r="AC82" i="6"/>
  <c r="AI82" i="6"/>
  <c r="Z82" i="6"/>
  <c r="AF82" i="6"/>
  <c r="AD82" i="6"/>
  <c r="Y82" i="6"/>
  <c r="S82" i="6"/>
  <c r="V82" i="6"/>
  <c r="P82" i="6"/>
  <c r="T82" i="6"/>
  <c r="R82" i="6"/>
  <c r="L82" i="6"/>
  <c r="W82" i="6"/>
  <c r="U82" i="6"/>
  <c r="AH82" i="6"/>
  <c r="O82" i="6"/>
  <c r="X82" i="6"/>
  <c r="AE82" i="6"/>
  <c r="AG82" i="6"/>
  <c r="AA82" i="6"/>
  <c r="M82" i="6"/>
  <c r="AB82" i="6"/>
  <c r="Q82" i="6"/>
  <c r="AF571" i="6"/>
  <c r="O571" i="6"/>
  <c r="Y571" i="6"/>
  <c r="AI571" i="6"/>
  <c r="R571" i="6"/>
  <c r="Q571" i="6"/>
  <c r="K571" i="6"/>
  <c r="U571" i="6"/>
  <c r="AE571" i="6"/>
  <c r="Z571" i="6"/>
  <c r="X571" i="6"/>
  <c r="W571" i="6"/>
  <c r="AG571" i="6"/>
  <c r="AA571" i="6"/>
  <c r="T571" i="6"/>
  <c r="M571" i="6"/>
  <c r="N571" i="6"/>
  <c r="P571" i="6"/>
  <c r="AJ571" i="6"/>
  <c r="AC571" i="6"/>
  <c r="AD571" i="6"/>
  <c r="AB571" i="6"/>
  <c r="AH571" i="6"/>
  <c r="V571" i="6"/>
  <c r="S571" i="6"/>
  <c r="L571" i="6"/>
  <c r="AD39" i="6"/>
  <c r="AB39" i="6"/>
  <c r="K39" i="6"/>
  <c r="U39" i="6"/>
  <c r="AI39" i="6"/>
  <c r="V39" i="6"/>
  <c r="X39" i="6"/>
  <c r="Z39" i="6"/>
  <c r="Q39" i="6"/>
  <c r="AH39" i="6"/>
  <c r="N39" i="6"/>
  <c r="T39" i="6"/>
  <c r="AE39" i="6"/>
  <c r="M39" i="6"/>
  <c r="AG39" i="6"/>
  <c r="W39" i="6"/>
  <c r="R39" i="6"/>
  <c r="AC39" i="6"/>
  <c r="O39" i="6"/>
  <c r="AA39" i="6"/>
  <c r="AF39" i="6"/>
  <c r="S39" i="6"/>
  <c r="AJ39" i="6"/>
  <c r="L39" i="6"/>
  <c r="P39" i="6"/>
  <c r="Y39" i="6"/>
  <c r="T73" i="6"/>
  <c r="AH73" i="6"/>
  <c r="AC73" i="6"/>
  <c r="L73" i="6"/>
  <c r="R73" i="6"/>
  <c r="AF73" i="6"/>
  <c r="AA73" i="6"/>
  <c r="AJ73" i="6"/>
  <c r="N73" i="6"/>
  <c r="AE73" i="6"/>
  <c r="AB73" i="6"/>
  <c r="K73" i="6"/>
  <c r="U73" i="6"/>
  <c r="S73" i="6"/>
  <c r="W73" i="6"/>
  <c r="AD73" i="6"/>
  <c r="P73" i="6"/>
  <c r="X73" i="6"/>
  <c r="Q73" i="6"/>
  <c r="O73" i="6"/>
  <c r="AG73" i="6"/>
  <c r="Z73" i="6"/>
  <c r="V73" i="6"/>
  <c r="Y73" i="6"/>
  <c r="AI73" i="6"/>
  <c r="M73" i="6"/>
  <c r="X694" i="6"/>
  <c r="W694" i="6"/>
  <c r="AG694" i="6"/>
  <c r="P694" i="6"/>
  <c r="Z694" i="6"/>
  <c r="AJ694" i="6"/>
  <c r="M694" i="6"/>
  <c r="L694" i="6"/>
  <c r="AH694" i="6"/>
  <c r="AF694" i="6"/>
  <c r="O694" i="6"/>
  <c r="Y694" i="6"/>
  <c r="AD694" i="6"/>
  <c r="AA694" i="6"/>
  <c r="T694" i="6"/>
  <c r="S694" i="6"/>
  <c r="AB694" i="6"/>
  <c r="U694" i="6"/>
  <c r="N694" i="6"/>
  <c r="Q694" i="6"/>
  <c r="R694" i="6"/>
  <c r="AI694" i="6"/>
  <c r="AC694" i="6"/>
  <c r="K694" i="6"/>
  <c r="V694" i="6"/>
  <c r="AE694" i="6"/>
  <c r="V107" i="6"/>
  <c r="AB107" i="6"/>
  <c r="AE107" i="6"/>
  <c r="N107" i="6"/>
  <c r="L107" i="6"/>
  <c r="AH107" i="6"/>
  <c r="X107" i="6"/>
  <c r="K107" i="6"/>
  <c r="M107" i="6"/>
  <c r="AG107" i="6"/>
  <c r="AD107" i="6"/>
  <c r="U107" i="6"/>
  <c r="W107" i="6"/>
  <c r="AF107" i="6"/>
  <c r="Y107" i="6"/>
  <c r="AC107" i="6"/>
  <c r="R107" i="6"/>
  <c r="Z107" i="6"/>
  <c r="S107" i="6"/>
  <c r="Q107" i="6"/>
  <c r="AI107" i="6"/>
  <c r="O107" i="6"/>
  <c r="AJ107" i="6"/>
  <c r="AA107" i="6"/>
  <c r="P107" i="6"/>
  <c r="T107" i="6"/>
  <c r="Q494" i="6"/>
  <c r="O494" i="6"/>
  <c r="R494" i="6"/>
  <c r="T494" i="6"/>
  <c r="AA494" i="6"/>
  <c r="AC494" i="6"/>
  <c r="AG494" i="6"/>
  <c r="P494" i="6"/>
  <c r="S494" i="6"/>
  <c r="AJ494" i="6"/>
  <c r="AD494" i="6"/>
  <c r="AH494" i="6"/>
  <c r="N494" i="6"/>
  <c r="W494" i="6"/>
  <c r="M494" i="6"/>
  <c r="L494" i="6"/>
  <c r="AF494" i="6"/>
  <c r="Y494" i="6"/>
  <c r="AI494" i="6"/>
  <c r="U494" i="6"/>
  <c r="AE494" i="6"/>
  <c r="AB494" i="6"/>
  <c r="K494" i="6"/>
  <c r="V494" i="6"/>
  <c r="Z494" i="6"/>
  <c r="X494" i="6"/>
  <c r="U656" i="6"/>
  <c r="AA656" i="6"/>
  <c r="R656" i="6"/>
  <c r="M656" i="6"/>
  <c r="W656" i="6"/>
  <c r="AG656" i="6"/>
  <c r="N656" i="6"/>
  <c r="T656" i="6"/>
  <c r="AH656" i="6"/>
  <c r="AC656" i="6"/>
  <c r="L656" i="6"/>
  <c r="Z656" i="6"/>
  <c r="P656" i="6"/>
  <c r="AJ656" i="6"/>
  <c r="V656" i="6"/>
  <c r="AE656" i="6"/>
  <c r="AD656" i="6"/>
  <c r="AB656" i="6"/>
  <c r="X656" i="6"/>
  <c r="AF656" i="6"/>
  <c r="Y656" i="6"/>
  <c r="O656" i="6"/>
  <c r="K656" i="6"/>
  <c r="AI656" i="6"/>
  <c r="S656" i="6"/>
  <c r="Q656" i="6"/>
  <c r="I3" i="6"/>
  <c r="I25" i="6"/>
  <c r="I21" i="6"/>
  <c r="I26" i="6"/>
  <c r="I17" i="6"/>
  <c r="I20" i="6"/>
  <c r="I22" i="6"/>
  <c r="I12" i="6"/>
  <c r="I7" i="6"/>
  <c r="I23" i="6"/>
  <c r="I9" i="6"/>
  <c r="I11" i="6"/>
  <c r="I2" i="6"/>
  <c r="I19" i="6"/>
  <c r="I5" i="6"/>
  <c r="I10" i="6"/>
  <c r="I27" i="6"/>
  <c r="I6" i="6"/>
  <c r="I18" i="6"/>
  <c r="I16" i="6"/>
  <c r="I14" i="6"/>
  <c r="I13" i="6"/>
  <c r="I15" i="6"/>
  <c r="I24" i="6"/>
  <c r="I8" i="6"/>
  <c r="I4" i="6"/>
  <c r="K757" i="6"/>
  <c r="U757" i="6"/>
  <c r="T757" i="6"/>
  <c r="AD757" i="6"/>
  <c r="Q757" i="6"/>
  <c r="W757" i="6"/>
  <c r="AC757" i="6"/>
  <c r="P757" i="6"/>
  <c r="AE757" i="6"/>
  <c r="S757" i="6"/>
  <c r="R757" i="6"/>
  <c r="AG757" i="6"/>
  <c r="AA757" i="6"/>
  <c r="AJ757" i="6"/>
  <c r="X757" i="6"/>
  <c r="AB757" i="6"/>
  <c r="AF757" i="6"/>
  <c r="M757" i="6"/>
  <c r="Y757" i="6"/>
  <c r="Z757" i="6"/>
  <c r="AH757" i="6"/>
  <c r="O757" i="6"/>
  <c r="L757" i="6"/>
  <c r="N757" i="6"/>
  <c r="AI757" i="6"/>
  <c r="V757" i="6"/>
  <c r="AC521" i="6"/>
  <c r="AB521" i="6"/>
  <c r="Z521" i="6"/>
  <c r="AJ521" i="6"/>
  <c r="S521" i="6"/>
  <c r="R521" i="6"/>
  <c r="AF521" i="6"/>
  <c r="M521" i="6"/>
  <c r="T521" i="6"/>
  <c r="AE521" i="6"/>
  <c r="AD521" i="6"/>
  <c r="AH521" i="6"/>
  <c r="V521" i="6"/>
  <c r="Q521" i="6"/>
  <c r="X521" i="6"/>
  <c r="AI521" i="6"/>
  <c r="W521" i="6"/>
  <c r="K521" i="6"/>
  <c r="U521" i="6"/>
  <c r="L521" i="6"/>
  <c r="AA521" i="6"/>
  <c r="N521" i="6"/>
  <c r="P521" i="6"/>
  <c r="Y521" i="6"/>
  <c r="O521" i="6"/>
  <c r="AG521" i="6"/>
  <c r="AF72" i="6"/>
  <c r="O72" i="6"/>
  <c r="M72" i="6"/>
  <c r="AI72" i="6"/>
  <c r="V72" i="6"/>
  <c r="Z72" i="6"/>
  <c r="AH72" i="6"/>
  <c r="T72" i="6"/>
  <c r="S72" i="6"/>
  <c r="W72" i="6"/>
  <c r="Y72" i="6"/>
  <c r="K72" i="6"/>
  <c r="Q72" i="6"/>
  <c r="AJ72" i="6"/>
  <c r="X72" i="6"/>
  <c r="L72" i="6"/>
  <c r="N72" i="6"/>
  <c r="R72" i="6"/>
  <c r="AE72" i="6"/>
  <c r="U72" i="6"/>
  <c r="AG72" i="6"/>
  <c r="AD72" i="6"/>
  <c r="AA72" i="6"/>
  <c r="P72" i="6"/>
  <c r="AC72" i="6"/>
  <c r="AB72" i="6"/>
  <c r="V48" i="6"/>
  <c r="AB48" i="6"/>
  <c r="W48" i="6"/>
  <c r="U48" i="6"/>
  <c r="S48" i="6"/>
  <c r="AH48" i="6"/>
  <c r="O48" i="6"/>
  <c r="Q48" i="6"/>
  <c r="AF48" i="6"/>
  <c r="N48" i="6"/>
  <c r="K48" i="6"/>
  <c r="P48" i="6"/>
  <c r="X48" i="6"/>
  <c r="AJ48" i="6"/>
  <c r="Y48" i="6"/>
  <c r="T48" i="6"/>
  <c r="L48" i="6"/>
  <c r="R48" i="6"/>
  <c r="M48" i="6"/>
  <c r="AD48" i="6"/>
  <c r="AC48" i="6"/>
  <c r="AE48" i="6"/>
  <c r="AI48" i="6"/>
  <c r="AA48" i="6"/>
  <c r="AG48" i="6"/>
  <c r="Z48" i="6"/>
  <c r="AD58" i="6"/>
  <c r="K58" i="6"/>
  <c r="L58" i="6"/>
  <c r="AC58" i="6"/>
  <c r="W58" i="6"/>
  <c r="Z58" i="6"/>
  <c r="AI58" i="6"/>
  <c r="Y58" i="6"/>
  <c r="O58" i="6"/>
  <c r="V58" i="6"/>
  <c r="AF58" i="6"/>
  <c r="AA58" i="6"/>
  <c r="AJ58" i="6"/>
  <c r="X58" i="6"/>
  <c r="Q58" i="6"/>
  <c r="P58" i="6"/>
  <c r="M58" i="6"/>
  <c r="AG58" i="6"/>
  <c r="R58" i="6"/>
  <c r="AB58" i="6"/>
  <c r="AH58" i="6"/>
  <c r="AE58" i="6"/>
  <c r="U58" i="6"/>
  <c r="N58" i="6"/>
  <c r="T58" i="6"/>
  <c r="S58" i="6"/>
  <c r="AI291" i="6"/>
  <c r="R291" i="6"/>
  <c r="Y291" i="6"/>
  <c r="K291" i="6"/>
  <c r="AJ291" i="6"/>
  <c r="AF291" i="6"/>
  <c r="N291" i="6"/>
  <c r="Q291" i="6"/>
  <c r="AH291" i="6"/>
  <c r="AB291" i="6"/>
  <c r="AA291" i="6"/>
  <c r="Z291" i="6"/>
  <c r="L291" i="6"/>
  <c r="AD291" i="6"/>
  <c r="W291" i="6"/>
  <c r="X291" i="6"/>
  <c r="M291" i="6"/>
  <c r="S291" i="6"/>
  <c r="P291" i="6"/>
  <c r="AG291" i="6"/>
  <c r="T291" i="6"/>
  <c r="O291" i="6"/>
  <c r="U291" i="6"/>
  <c r="AE291" i="6"/>
  <c r="V291" i="6"/>
  <c r="AC291" i="6"/>
  <c r="AF316" i="6"/>
  <c r="O316" i="6"/>
  <c r="N316" i="6"/>
  <c r="AI316" i="6"/>
  <c r="AG316" i="6"/>
  <c r="U316" i="6"/>
  <c r="K316" i="6"/>
  <c r="AC316" i="6"/>
  <c r="AE316" i="6"/>
  <c r="Y316" i="6"/>
  <c r="X316" i="6"/>
  <c r="W316" i="6"/>
  <c r="AD316" i="6"/>
  <c r="AA316" i="6"/>
  <c r="T316" i="6"/>
  <c r="M316" i="6"/>
  <c r="R316" i="6"/>
  <c r="P316" i="6"/>
  <c r="AJ316" i="6"/>
  <c r="V316" i="6"/>
  <c r="AH316" i="6"/>
  <c r="S316" i="6"/>
  <c r="AB316" i="6"/>
  <c r="Q316" i="6"/>
  <c r="Z316" i="6"/>
  <c r="L316" i="6"/>
  <c r="AF123" i="6"/>
  <c r="O123" i="6"/>
  <c r="N123" i="6"/>
  <c r="AI123" i="6"/>
  <c r="AG123" i="6"/>
  <c r="U123" i="6"/>
  <c r="K123" i="6"/>
  <c r="AC123" i="6"/>
  <c r="AE123" i="6"/>
  <c r="Y123" i="6"/>
  <c r="X123" i="6"/>
  <c r="W123" i="6"/>
  <c r="AD123" i="6"/>
  <c r="Q123" i="6"/>
  <c r="AH123" i="6"/>
  <c r="L123" i="6"/>
  <c r="Z123" i="6"/>
  <c r="S123" i="6"/>
  <c r="AB123" i="6"/>
  <c r="T123" i="6"/>
  <c r="R123" i="6"/>
  <c r="AJ123" i="6"/>
  <c r="V123" i="6"/>
  <c r="AA123" i="6"/>
  <c r="P123" i="6"/>
  <c r="M123" i="6"/>
  <c r="AF539" i="6"/>
  <c r="O539" i="6"/>
  <c r="Y539" i="6"/>
  <c r="AI539" i="6"/>
  <c r="R539" i="6"/>
  <c r="Q539" i="6"/>
  <c r="K539" i="6"/>
  <c r="U539" i="6"/>
  <c r="AE539" i="6"/>
  <c r="Z539" i="6"/>
  <c r="X539" i="6"/>
  <c r="W539" i="6"/>
  <c r="AG539" i="6"/>
  <c r="V539" i="6"/>
  <c r="AH539" i="6"/>
  <c r="L539" i="6"/>
  <c r="AD539" i="6"/>
  <c r="S539" i="6"/>
  <c r="AB539" i="6"/>
  <c r="AA539" i="6"/>
  <c r="M539" i="6"/>
  <c r="P539" i="6"/>
  <c r="AC539" i="6"/>
  <c r="T539" i="6"/>
  <c r="AJ539" i="6"/>
  <c r="N539" i="6"/>
  <c r="AJ664" i="6"/>
  <c r="O664" i="6"/>
  <c r="V664" i="6"/>
  <c r="AB664" i="6"/>
  <c r="K664" i="6"/>
  <c r="U664" i="6"/>
  <c r="S664" i="6"/>
  <c r="Y664" i="6"/>
  <c r="X664" i="6"/>
  <c r="W664" i="6"/>
  <c r="Q664" i="6"/>
  <c r="AI664" i="6"/>
  <c r="N664" i="6"/>
  <c r="M664" i="6"/>
  <c r="AG664" i="6"/>
  <c r="AD664" i="6"/>
  <c r="T664" i="6"/>
  <c r="AC664" i="6"/>
  <c r="Z664" i="6"/>
  <c r="AA664" i="6"/>
  <c r="AH664" i="6"/>
  <c r="AF664" i="6"/>
  <c r="AE664" i="6"/>
  <c r="L664" i="6"/>
  <c r="R664" i="6"/>
  <c r="P664" i="6"/>
  <c r="L265" i="6"/>
  <c r="V265" i="6"/>
  <c r="U265" i="6"/>
  <c r="AE265" i="6"/>
  <c r="N265" i="6"/>
  <c r="AJ265" i="6"/>
  <c r="R265" i="6"/>
  <c r="M265" i="6"/>
  <c r="K265" i="6"/>
  <c r="Q265" i="6"/>
  <c r="AB265" i="6"/>
  <c r="AD265" i="6"/>
  <c r="P265" i="6"/>
  <c r="AH265" i="6"/>
  <c r="AA265" i="6"/>
  <c r="AC265" i="6"/>
  <c r="X265" i="6"/>
  <c r="W265" i="6"/>
  <c r="T265" i="6"/>
  <c r="AG265" i="6"/>
  <c r="Y265" i="6"/>
  <c r="AI265" i="6"/>
  <c r="Z265" i="6"/>
  <c r="O265" i="6"/>
  <c r="S265" i="6"/>
  <c r="AF265" i="6"/>
  <c r="K274" i="6"/>
  <c r="AG274" i="6"/>
  <c r="AE274" i="6"/>
  <c r="AC274" i="6"/>
  <c r="X274" i="6"/>
  <c r="W274" i="6"/>
  <c r="AH274" i="6"/>
  <c r="AA274" i="6"/>
  <c r="M274" i="6"/>
  <c r="T274" i="6"/>
  <c r="V274" i="6"/>
  <c r="Q274" i="6"/>
  <c r="L274" i="6"/>
  <c r="AD274" i="6"/>
  <c r="AF274" i="6"/>
  <c r="R274" i="6"/>
  <c r="N274" i="6"/>
  <c r="U274" i="6"/>
  <c r="S274" i="6"/>
  <c r="AB274" i="6"/>
  <c r="AI274" i="6"/>
  <c r="O274" i="6"/>
  <c r="P274" i="6"/>
  <c r="Z274" i="6"/>
  <c r="Y274" i="6"/>
  <c r="AJ274" i="6"/>
  <c r="V298" i="6"/>
  <c r="X298" i="6"/>
  <c r="S298" i="6"/>
  <c r="U298" i="6"/>
  <c r="AB298" i="6"/>
  <c r="AH298" i="6"/>
  <c r="K298" i="6"/>
  <c r="Q298" i="6"/>
  <c r="T298" i="6"/>
  <c r="N298" i="6"/>
  <c r="AE298" i="6"/>
  <c r="AI298" i="6"/>
  <c r="O298" i="6"/>
  <c r="AF298" i="6"/>
  <c r="R298" i="6"/>
  <c r="M298" i="6"/>
  <c r="AG298" i="6"/>
  <c r="AD298" i="6"/>
  <c r="AJ298" i="6"/>
  <c r="AC298" i="6"/>
  <c r="AA298" i="6"/>
  <c r="Z298" i="6"/>
  <c r="L298" i="6"/>
  <c r="Y298" i="6"/>
  <c r="P298" i="6"/>
  <c r="W298" i="6"/>
  <c r="S382" i="6"/>
  <c r="L382" i="6"/>
  <c r="M382" i="6"/>
  <c r="V382" i="6"/>
  <c r="AF382" i="6"/>
  <c r="AE382" i="6"/>
  <c r="AI382" i="6"/>
  <c r="R382" i="6"/>
  <c r="X382" i="6"/>
  <c r="K382" i="6"/>
  <c r="AB382" i="6"/>
  <c r="AC382" i="6"/>
  <c r="Y382" i="6"/>
  <c r="T382" i="6"/>
  <c r="O382" i="6"/>
  <c r="N382" i="6"/>
  <c r="AH382" i="6"/>
  <c r="AA382" i="6"/>
  <c r="Q382" i="6"/>
  <c r="W382" i="6"/>
  <c r="AJ382" i="6"/>
  <c r="U382" i="6"/>
  <c r="P382" i="6"/>
  <c r="Z382" i="6"/>
  <c r="AG382" i="6"/>
  <c r="AD382" i="6"/>
  <c r="K663" i="6"/>
  <c r="U663" i="6"/>
  <c r="AE663" i="6"/>
  <c r="AH663" i="6"/>
  <c r="X663" i="6"/>
  <c r="W663" i="6"/>
  <c r="AG663" i="6"/>
  <c r="AA663" i="6"/>
  <c r="R663" i="6"/>
  <c r="T663" i="6"/>
  <c r="AD663" i="6"/>
  <c r="M663" i="6"/>
  <c r="L663" i="6"/>
  <c r="Z663" i="6"/>
  <c r="AF663" i="6"/>
  <c r="Y663" i="6"/>
  <c r="V663" i="6"/>
  <c r="N663" i="6"/>
  <c r="S663" i="6"/>
  <c r="AB663" i="6"/>
  <c r="AI663" i="6"/>
  <c r="Q663" i="6"/>
  <c r="AJ663" i="6"/>
  <c r="P663" i="6"/>
  <c r="AC663" i="6"/>
  <c r="O663" i="6"/>
  <c r="L524" i="6"/>
  <c r="Z524" i="6"/>
  <c r="AF524" i="6"/>
  <c r="O524" i="6"/>
  <c r="Y524" i="6"/>
  <c r="X524" i="6"/>
  <c r="K524" i="6"/>
  <c r="AB524" i="6"/>
  <c r="AA524" i="6"/>
  <c r="U524" i="6"/>
  <c r="W524" i="6"/>
  <c r="R524" i="6"/>
  <c r="M524" i="6"/>
  <c r="S524" i="6"/>
  <c r="P524" i="6"/>
  <c r="AJ524" i="6"/>
  <c r="V524" i="6"/>
  <c r="Q524" i="6"/>
  <c r="N524" i="6"/>
  <c r="AH524" i="6"/>
  <c r="AD524" i="6"/>
  <c r="AE524" i="6"/>
  <c r="AC524" i="6"/>
  <c r="T524" i="6"/>
  <c r="AG524" i="6"/>
  <c r="AI524" i="6"/>
  <c r="T699" i="6"/>
  <c r="AH699" i="6"/>
  <c r="AC699" i="6"/>
  <c r="L699" i="6"/>
  <c r="Z699" i="6"/>
  <c r="AF699" i="6"/>
  <c r="K699" i="6"/>
  <c r="AJ699" i="6"/>
  <c r="S699" i="6"/>
  <c r="V699" i="6"/>
  <c r="AB699" i="6"/>
  <c r="AE699" i="6"/>
  <c r="U699" i="6"/>
  <c r="AA699" i="6"/>
  <c r="M699" i="6"/>
  <c r="AG699" i="6"/>
  <c r="AD699" i="6"/>
  <c r="Y699" i="6"/>
  <c r="O699" i="6"/>
  <c r="W699" i="6"/>
  <c r="R699" i="6"/>
  <c r="P699" i="6"/>
  <c r="AI699" i="6"/>
  <c r="X699" i="6"/>
  <c r="N699" i="6"/>
  <c r="Q699" i="6"/>
  <c r="AD653" i="6"/>
  <c r="Y653" i="6"/>
  <c r="P653" i="6"/>
  <c r="V653" i="6"/>
  <c r="AB653" i="6"/>
  <c r="O653" i="6"/>
  <c r="S653" i="6"/>
  <c r="R653" i="6"/>
  <c r="X653" i="6"/>
  <c r="K653" i="6"/>
  <c r="Q653" i="6"/>
  <c r="AE653" i="6"/>
  <c r="AJ653" i="6"/>
  <c r="AC653" i="6"/>
  <c r="Z653" i="6"/>
  <c r="U653" i="6"/>
  <c r="AH653" i="6"/>
  <c r="AA653" i="6"/>
  <c r="T653" i="6"/>
  <c r="W653" i="6"/>
  <c r="L653" i="6"/>
  <c r="AF653" i="6"/>
  <c r="AG653" i="6"/>
  <c r="M653" i="6"/>
  <c r="N653" i="6"/>
  <c r="AI653" i="6"/>
  <c r="Y317" i="6"/>
  <c r="L317" i="6"/>
  <c r="U317" i="6"/>
  <c r="AE317" i="6"/>
  <c r="AC317" i="6"/>
  <c r="N317" i="6"/>
  <c r="Z317" i="6"/>
  <c r="AB317" i="6"/>
  <c r="R317" i="6"/>
  <c r="Q317" i="6"/>
  <c r="AI317" i="6"/>
  <c r="M317" i="6"/>
  <c r="AA317" i="6"/>
  <c r="S317" i="6"/>
  <c r="X317" i="6"/>
  <c r="T317" i="6"/>
  <c r="P317" i="6"/>
  <c r="AH317" i="6"/>
  <c r="AF317" i="6"/>
  <c r="O317" i="6"/>
  <c r="AD317" i="6"/>
  <c r="V317" i="6"/>
  <c r="AG317" i="6"/>
  <c r="K317" i="6"/>
  <c r="AJ317" i="6"/>
  <c r="W317" i="6"/>
  <c r="R552" i="6"/>
  <c r="M552" i="6"/>
  <c r="S552" i="6"/>
  <c r="AG552" i="6"/>
  <c r="P552" i="6"/>
  <c r="AD552" i="6"/>
  <c r="Y552" i="6"/>
  <c r="AC552" i="6"/>
  <c r="AB552" i="6"/>
  <c r="O552" i="6"/>
  <c r="K552" i="6"/>
  <c r="AH552" i="6"/>
  <c r="W552" i="6"/>
  <c r="AI552" i="6"/>
  <c r="AE552" i="6"/>
  <c r="X552" i="6"/>
  <c r="Z552" i="6"/>
  <c r="T552" i="6"/>
  <c r="V552" i="6"/>
  <c r="AF552" i="6"/>
  <c r="L552" i="6"/>
  <c r="Q552" i="6"/>
  <c r="AJ552" i="6"/>
  <c r="AA552" i="6"/>
  <c r="U552" i="6"/>
  <c r="N552" i="6"/>
  <c r="K480" i="6"/>
  <c r="Q480" i="6"/>
  <c r="AE480" i="6"/>
  <c r="N480" i="6"/>
  <c r="AJ480" i="6"/>
  <c r="W480" i="6"/>
  <c r="AA480" i="6"/>
  <c r="Z480" i="6"/>
  <c r="U480" i="6"/>
  <c r="Y480" i="6"/>
  <c r="X480" i="6"/>
  <c r="AF480" i="6"/>
  <c r="T480" i="6"/>
  <c r="AI480" i="6"/>
  <c r="M480" i="6"/>
  <c r="L480" i="6"/>
  <c r="AB480" i="6"/>
  <c r="R480" i="6"/>
  <c r="AG480" i="6"/>
  <c r="AH480" i="6"/>
  <c r="O480" i="6"/>
  <c r="P480" i="6"/>
  <c r="AD480" i="6"/>
  <c r="S480" i="6"/>
  <c r="V480" i="6"/>
  <c r="AC480" i="6"/>
  <c r="AI615" i="6"/>
  <c r="V615" i="6"/>
  <c r="Q615" i="6"/>
  <c r="AA615" i="6"/>
  <c r="R615" i="6"/>
  <c r="T615" i="6"/>
  <c r="N615" i="6"/>
  <c r="M615" i="6"/>
  <c r="AB615" i="6"/>
  <c r="P615" i="6"/>
  <c r="O615" i="6"/>
  <c r="AH615" i="6"/>
  <c r="W615" i="6"/>
  <c r="K615" i="6"/>
  <c r="AE615" i="6"/>
  <c r="S615" i="6"/>
  <c r="L615" i="6"/>
  <c r="AF615" i="6"/>
  <c r="AJ615" i="6"/>
  <c r="X615" i="6"/>
  <c r="U615" i="6"/>
  <c r="AC615" i="6"/>
  <c r="AD615" i="6"/>
  <c r="Y615" i="6"/>
  <c r="AG615" i="6"/>
  <c r="Z615" i="6"/>
  <c r="AI257" i="6"/>
  <c r="R257" i="6"/>
  <c r="M257" i="6"/>
  <c r="K257" i="6"/>
  <c r="P257" i="6"/>
  <c r="AB257" i="6"/>
  <c r="S257" i="6"/>
  <c r="AH257" i="6"/>
  <c r="AG257" i="6"/>
  <c r="U257" i="6"/>
  <c r="AC257" i="6"/>
  <c r="AJ257" i="6"/>
  <c r="W257" i="6"/>
  <c r="V257" i="6"/>
  <c r="Z257" i="6"/>
  <c r="AF257" i="6"/>
  <c r="N257" i="6"/>
  <c r="L257" i="6"/>
  <c r="O257" i="6"/>
  <c r="AD257" i="6"/>
  <c r="Y257" i="6"/>
  <c r="AE257" i="6"/>
  <c r="X257" i="6"/>
  <c r="Q257" i="6"/>
  <c r="T257" i="6"/>
  <c r="AA257" i="6"/>
  <c r="Q328" i="6"/>
  <c r="L328" i="6"/>
  <c r="N328" i="6"/>
  <c r="AF328" i="6"/>
  <c r="O328" i="6"/>
  <c r="R328" i="6"/>
  <c r="S328" i="6"/>
  <c r="AC328" i="6"/>
  <c r="AH328" i="6"/>
  <c r="AG328" i="6"/>
  <c r="T328" i="6"/>
  <c r="AI328" i="6"/>
  <c r="W328" i="6"/>
  <c r="K328" i="6"/>
  <c r="M328" i="6"/>
  <c r="AJ328" i="6"/>
  <c r="AB328" i="6"/>
  <c r="V328" i="6"/>
  <c r="Y328" i="6"/>
  <c r="AE328" i="6"/>
  <c r="X328" i="6"/>
  <c r="U328" i="6"/>
  <c r="Z328" i="6"/>
  <c r="AD328" i="6"/>
  <c r="AA328" i="6"/>
  <c r="P328" i="6"/>
  <c r="AF403" i="6"/>
  <c r="O403" i="6"/>
  <c r="Q403" i="6"/>
  <c r="X403" i="6"/>
  <c r="V403" i="6"/>
  <c r="N403" i="6"/>
  <c r="AD403" i="6"/>
  <c r="T403" i="6"/>
  <c r="S403" i="6"/>
  <c r="W403" i="6"/>
  <c r="M403" i="6"/>
  <c r="K403" i="6"/>
  <c r="R403" i="6"/>
  <c r="AJ403" i="6"/>
  <c r="Y403" i="6"/>
  <c r="AB403" i="6"/>
  <c r="U403" i="6"/>
  <c r="AI403" i="6"/>
  <c r="AE403" i="6"/>
  <c r="AH403" i="6"/>
  <c r="AA403" i="6"/>
  <c r="AG403" i="6"/>
  <c r="P403" i="6"/>
  <c r="L403" i="6"/>
  <c r="Z403" i="6"/>
  <c r="AC403" i="6"/>
  <c r="S71" i="6"/>
  <c r="AJ71" i="6"/>
  <c r="M71" i="6"/>
  <c r="V71" i="6"/>
  <c r="AF71" i="6"/>
  <c r="AE71" i="6"/>
  <c r="AI71" i="6"/>
  <c r="R71" i="6"/>
  <c r="X71" i="6"/>
  <c r="K71" i="6"/>
  <c r="AG71" i="6"/>
  <c r="AC71" i="6"/>
  <c r="N71" i="6"/>
  <c r="AH71" i="6"/>
  <c r="AA71" i="6"/>
  <c r="L71" i="6"/>
  <c r="AD71" i="6"/>
  <c r="W71" i="6"/>
  <c r="U71" i="6"/>
  <c r="T71" i="6"/>
  <c r="Q71" i="6"/>
  <c r="Y71" i="6"/>
  <c r="P71" i="6"/>
  <c r="AB71" i="6"/>
  <c r="Z71" i="6"/>
  <c r="O71" i="6"/>
  <c r="P146" i="6"/>
  <c r="V146" i="6"/>
  <c r="AG146" i="6"/>
  <c r="AE146" i="6"/>
  <c r="N146" i="6"/>
  <c r="Q146" i="6"/>
  <c r="R146" i="6"/>
  <c r="Y146" i="6"/>
  <c r="K146" i="6"/>
  <c r="AJ146" i="6"/>
  <c r="AF146" i="6"/>
  <c r="AD146" i="6"/>
  <c r="T146" i="6"/>
  <c r="AB146" i="6"/>
  <c r="Z146" i="6"/>
  <c r="S146" i="6"/>
  <c r="AC146" i="6"/>
  <c r="O146" i="6"/>
  <c r="AI146" i="6"/>
  <c r="AH146" i="6"/>
  <c r="L146" i="6"/>
  <c r="W146" i="6"/>
  <c r="M146" i="6"/>
  <c r="AA146" i="6"/>
  <c r="X146" i="6"/>
  <c r="U146" i="6"/>
  <c r="K745" i="6"/>
  <c r="M745" i="6"/>
  <c r="T745" i="6"/>
  <c r="AD745" i="6"/>
  <c r="U745" i="6"/>
  <c r="W745" i="6"/>
  <c r="Q745" i="6"/>
  <c r="AA745" i="6"/>
  <c r="Z745" i="6"/>
  <c r="AJ745" i="6"/>
  <c r="S745" i="6"/>
  <c r="AG745" i="6"/>
  <c r="L745" i="6"/>
  <c r="O745" i="6"/>
  <c r="AI745" i="6"/>
  <c r="AB745" i="6"/>
  <c r="V745" i="6"/>
  <c r="AE745" i="6"/>
  <c r="X745" i="6"/>
  <c r="Y745" i="6"/>
  <c r="AC745" i="6"/>
  <c r="N745" i="6"/>
  <c r="AH745" i="6"/>
  <c r="P745" i="6"/>
  <c r="AF745" i="6"/>
  <c r="R745" i="6"/>
  <c r="T201" i="6"/>
  <c r="O201" i="6"/>
  <c r="Q201" i="6"/>
  <c r="AI201" i="6"/>
  <c r="R201" i="6"/>
  <c r="M201" i="6"/>
  <c r="V201" i="6"/>
  <c r="U201" i="6"/>
  <c r="AE201" i="6"/>
  <c r="N201" i="6"/>
  <c r="AJ201" i="6"/>
  <c r="AH201" i="6"/>
  <c r="X201" i="6"/>
  <c r="K201" i="6"/>
  <c r="AB201" i="6"/>
  <c r="P201" i="6"/>
  <c r="AG201" i="6"/>
  <c r="AA201" i="6"/>
  <c r="AC201" i="6"/>
  <c r="Y201" i="6"/>
  <c r="AF201" i="6"/>
  <c r="W201" i="6"/>
  <c r="Z201" i="6"/>
  <c r="L201" i="6"/>
  <c r="S201" i="6"/>
  <c r="AD201" i="6"/>
  <c r="AC369" i="6"/>
  <c r="X369" i="6"/>
  <c r="Z369" i="6"/>
  <c r="S369" i="6"/>
  <c r="AB369" i="6"/>
  <c r="R369" i="6"/>
  <c r="AI369" i="6"/>
  <c r="V369" i="6"/>
  <c r="K369" i="6"/>
  <c r="T369" i="6"/>
  <c r="U369" i="6"/>
  <c r="AE369" i="6"/>
  <c r="AH369" i="6"/>
  <c r="Q369" i="6"/>
  <c r="N369" i="6"/>
  <c r="AJ369" i="6"/>
  <c r="M369" i="6"/>
  <c r="AG369" i="6"/>
  <c r="AD369" i="6"/>
  <c r="P369" i="6"/>
  <c r="L369" i="6"/>
  <c r="AA369" i="6"/>
  <c r="O369" i="6"/>
  <c r="Y369" i="6"/>
  <c r="W369" i="6"/>
  <c r="AF369" i="6"/>
  <c r="S404" i="6"/>
  <c r="M404" i="6"/>
  <c r="R404" i="6"/>
  <c r="AG404" i="6"/>
  <c r="P404" i="6"/>
  <c r="N404" i="6"/>
  <c r="T404" i="6"/>
  <c r="V404" i="6"/>
  <c r="AC404" i="6"/>
  <c r="L404" i="6"/>
  <c r="AI404" i="6"/>
  <c r="AF404" i="6"/>
  <c r="W404" i="6"/>
  <c r="AE404" i="6"/>
  <c r="AB404" i="6"/>
  <c r="U404" i="6"/>
  <c r="X404" i="6"/>
  <c r="Q404" i="6"/>
  <c r="K404" i="6"/>
  <c r="AA404" i="6"/>
  <c r="AH404" i="6"/>
  <c r="AD404" i="6"/>
  <c r="Z404" i="6"/>
  <c r="AJ404" i="6"/>
  <c r="Y404" i="6"/>
  <c r="O404" i="6"/>
  <c r="K557" i="6"/>
  <c r="Q557" i="6"/>
  <c r="AE557" i="6"/>
  <c r="N557" i="6"/>
  <c r="AJ557" i="6"/>
  <c r="W557" i="6"/>
  <c r="M557" i="6"/>
  <c r="AA557" i="6"/>
  <c r="AG557" i="6"/>
  <c r="T557" i="6"/>
  <c r="AD557" i="6"/>
  <c r="Y557" i="6"/>
  <c r="P557" i="6"/>
  <c r="AF557" i="6"/>
  <c r="L557" i="6"/>
  <c r="R557" i="6"/>
  <c r="X557" i="6"/>
  <c r="U557" i="6"/>
  <c r="AH557" i="6"/>
  <c r="AC557" i="6"/>
  <c r="S557" i="6"/>
  <c r="V557" i="6"/>
  <c r="AI557" i="6"/>
  <c r="O557" i="6"/>
  <c r="AB557" i="6"/>
  <c r="Z557" i="6"/>
  <c r="M278" i="6"/>
  <c r="L278" i="6"/>
  <c r="AH278" i="6"/>
  <c r="AF278" i="6"/>
  <c r="O278" i="6"/>
  <c r="N278" i="6"/>
  <c r="S278" i="6"/>
  <c r="V278" i="6"/>
  <c r="AB278" i="6"/>
  <c r="K278" i="6"/>
  <c r="AC278" i="6"/>
  <c r="AE278" i="6"/>
  <c r="AG278" i="6"/>
  <c r="R278" i="6"/>
  <c r="AA278" i="6"/>
  <c r="T278" i="6"/>
  <c r="W278" i="6"/>
  <c r="P278" i="6"/>
  <c r="AJ278" i="6"/>
  <c r="U278" i="6"/>
  <c r="Z278" i="6"/>
  <c r="AD278" i="6"/>
  <c r="X278" i="6"/>
  <c r="Q278" i="6"/>
  <c r="Y278" i="6"/>
  <c r="AI278" i="6"/>
  <c r="AA352" i="6"/>
  <c r="M352" i="6"/>
  <c r="T352" i="6"/>
  <c r="AD352" i="6"/>
  <c r="Q352" i="6"/>
  <c r="L352" i="6"/>
  <c r="N352" i="6"/>
  <c r="P352" i="6"/>
  <c r="V352" i="6"/>
  <c r="AJ352" i="6"/>
  <c r="S352" i="6"/>
  <c r="Z352" i="6"/>
  <c r="AB352" i="6"/>
  <c r="AF352" i="6"/>
  <c r="R352" i="6"/>
  <c r="AC352" i="6"/>
  <c r="AG352" i="6"/>
  <c r="U352" i="6"/>
  <c r="W352" i="6"/>
  <c r="O352" i="6"/>
  <c r="Y352" i="6"/>
  <c r="AE352" i="6"/>
  <c r="AH352" i="6"/>
  <c r="K352" i="6"/>
  <c r="AI352" i="6"/>
  <c r="X352" i="6"/>
  <c r="R715" i="6"/>
  <c r="M715" i="6"/>
  <c r="S715" i="6"/>
  <c r="AG715" i="6"/>
  <c r="P715" i="6"/>
  <c r="AD715" i="6"/>
  <c r="T715" i="6"/>
  <c r="AH715" i="6"/>
  <c r="AC715" i="6"/>
  <c r="L715" i="6"/>
  <c r="Z715" i="6"/>
  <c r="AF715" i="6"/>
  <c r="W715" i="6"/>
  <c r="K715" i="6"/>
  <c r="AB715" i="6"/>
  <c r="U715" i="6"/>
  <c r="X715" i="6"/>
  <c r="Q715" i="6"/>
  <c r="N715" i="6"/>
  <c r="AJ715" i="6"/>
  <c r="AE715" i="6"/>
  <c r="Y715" i="6"/>
  <c r="AI715" i="6"/>
  <c r="O715" i="6"/>
  <c r="AA715" i="6"/>
  <c r="V715" i="6"/>
  <c r="M442" i="6"/>
  <c r="L442" i="6"/>
  <c r="Z442" i="6"/>
  <c r="AF442" i="6"/>
  <c r="O442" i="6"/>
  <c r="Y442" i="6"/>
  <c r="S442" i="6"/>
  <c r="AC442" i="6"/>
  <c r="AB442" i="6"/>
  <c r="K442" i="6"/>
  <c r="U442" i="6"/>
  <c r="AE442" i="6"/>
  <c r="AH442" i="6"/>
  <c r="AI442" i="6"/>
  <c r="Q442" i="6"/>
  <c r="R442" i="6"/>
  <c r="AD442" i="6"/>
  <c r="X442" i="6"/>
  <c r="AG442" i="6"/>
  <c r="N442" i="6"/>
  <c r="W442" i="6"/>
  <c r="AJ442" i="6"/>
  <c r="AA442" i="6"/>
  <c r="V442" i="6"/>
  <c r="P442" i="6"/>
  <c r="T442" i="6"/>
  <c r="O57" i="6"/>
  <c r="AF57" i="6"/>
  <c r="AI57" i="6"/>
  <c r="R57" i="6"/>
  <c r="AJ57" i="6"/>
  <c r="K57" i="6"/>
  <c r="U57" i="6"/>
  <c r="AC57" i="6"/>
  <c r="N57" i="6"/>
  <c r="AE57" i="6"/>
  <c r="AH57" i="6"/>
  <c r="AB57" i="6"/>
  <c r="X57" i="6"/>
  <c r="AD57" i="6"/>
  <c r="S57" i="6"/>
  <c r="T57" i="6"/>
  <c r="Z57" i="6"/>
  <c r="L57" i="6"/>
  <c r="M57" i="6"/>
  <c r="P57" i="6"/>
  <c r="AA57" i="6"/>
  <c r="V57" i="6"/>
  <c r="Q57" i="6"/>
  <c r="AG57" i="6"/>
  <c r="W57" i="6"/>
  <c r="Y57" i="6"/>
  <c r="V560" i="6"/>
  <c r="AB560" i="6"/>
  <c r="AE560" i="6"/>
  <c r="U560" i="6"/>
  <c r="AA560" i="6"/>
  <c r="R560" i="6"/>
  <c r="X560" i="6"/>
  <c r="O560" i="6"/>
  <c r="Q560" i="6"/>
  <c r="W560" i="6"/>
  <c r="N560" i="6"/>
  <c r="T560" i="6"/>
  <c r="AH560" i="6"/>
  <c r="M560" i="6"/>
  <c r="AG560" i="6"/>
  <c r="AD560" i="6"/>
  <c r="S560" i="6"/>
  <c r="AC560" i="6"/>
  <c r="Z560" i="6"/>
  <c r="K560" i="6"/>
  <c r="AF560" i="6"/>
  <c r="AI560" i="6"/>
  <c r="AJ560" i="6"/>
  <c r="L560" i="6"/>
  <c r="P560" i="6"/>
  <c r="Y560" i="6"/>
  <c r="AF12" i="6"/>
  <c r="O12" i="6"/>
  <c r="Y12" i="6"/>
  <c r="AI12" i="6"/>
  <c r="R12" i="6"/>
  <c r="Q12" i="6"/>
  <c r="K12" i="6"/>
  <c r="U12" i="6"/>
  <c r="AE12" i="6"/>
  <c r="AD12" i="6"/>
  <c r="X12" i="6"/>
  <c r="W12" i="6"/>
  <c r="AG12" i="6"/>
  <c r="AA12" i="6"/>
  <c r="T12" i="6"/>
  <c r="M12" i="6"/>
  <c r="AH12" i="6"/>
  <c r="P12" i="6"/>
  <c r="AJ12" i="6"/>
  <c r="AC12" i="6"/>
  <c r="V12" i="6"/>
  <c r="AB12" i="6"/>
  <c r="Z12" i="6"/>
  <c r="N12" i="6"/>
  <c r="S12" i="6"/>
  <c r="L12" i="6"/>
  <c r="Y408" i="6"/>
  <c r="X408" i="6"/>
  <c r="K408" i="6"/>
  <c r="Q408" i="6"/>
  <c r="V408" i="6"/>
  <c r="O408" i="6"/>
  <c r="W408" i="6"/>
  <c r="M408" i="6"/>
  <c r="N408" i="6"/>
  <c r="AG408" i="6"/>
  <c r="P408" i="6"/>
  <c r="Z408" i="6"/>
  <c r="AI408" i="6"/>
  <c r="AB408" i="6"/>
  <c r="U408" i="6"/>
  <c r="T408" i="6"/>
  <c r="AC408" i="6"/>
  <c r="R408" i="6"/>
  <c r="AA408" i="6"/>
  <c r="AE408" i="6"/>
  <c r="AD408" i="6"/>
  <c r="AJ408" i="6"/>
  <c r="AH408" i="6"/>
  <c r="L408" i="6"/>
  <c r="S408" i="6"/>
  <c r="AF408" i="6"/>
  <c r="Q112" i="6"/>
  <c r="AA112" i="6"/>
  <c r="N112" i="6"/>
  <c r="T112" i="6"/>
  <c r="AE112" i="6"/>
  <c r="AC112" i="6"/>
  <c r="AG112" i="6"/>
  <c r="P112" i="6"/>
  <c r="W112" i="6"/>
  <c r="AJ112" i="6"/>
  <c r="K112" i="6"/>
  <c r="AD112" i="6"/>
  <c r="Z112" i="6"/>
  <c r="AI112" i="6"/>
  <c r="M112" i="6"/>
  <c r="L112" i="6"/>
  <c r="AF112" i="6"/>
  <c r="Y112" i="6"/>
  <c r="R112" i="6"/>
  <c r="AB112" i="6"/>
  <c r="V112" i="6"/>
  <c r="S112" i="6"/>
  <c r="AH112" i="6"/>
  <c r="O112" i="6"/>
  <c r="X112" i="6"/>
  <c r="U112" i="6"/>
  <c r="V670" i="6"/>
  <c r="AF670" i="6"/>
  <c r="AE670" i="6"/>
  <c r="N670" i="6"/>
  <c r="X670" i="6"/>
  <c r="AH670" i="6"/>
  <c r="Y670" i="6"/>
  <c r="K670" i="6"/>
  <c r="M670" i="6"/>
  <c r="T670" i="6"/>
  <c r="AD670" i="6"/>
  <c r="U670" i="6"/>
  <c r="W670" i="6"/>
  <c r="AG670" i="6"/>
  <c r="P670" i="6"/>
  <c r="AC670" i="6"/>
  <c r="R670" i="6"/>
  <c r="Z670" i="6"/>
  <c r="S670" i="6"/>
  <c r="L670" i="6"/>
  <c r="AI670" i="6"/>
  <c r="AB670" i="6"/>
  <c r="AJ670" i="6"/>
  <c r="AA670" i="6"/>
  <c r="Q670" i="6"/>
  <c r="O670" i="6"/>
  <c r="P627" i="6"/>
  <c r="V627" i="6"/>
  <c r="AJ627" i="6"/>
  <c r="S627" i="6"/>
  <c r="AC627" i="6"/>
  <c r="AB627" i="6"/>
  <c r="AF627" i="6"/>
  <c r="O627" i="6"/>
  <c r="Y627" i="6"/>
  <c r="AI627" i="6"/>
  <c r="R627" i="6"/>
  <c r="Q627" i="6"/>
  <c r="N627" i="6"/>
  <c r="Z627" i="6"/>
  <c r="L627" i="6"/>
  <c r="K627" i="6"/>
  <c r="AE627" i="6"/>
  <c r="X627" i="6"/>
  <c r="AG627" i="6"/>
  <c r="T627" i="6"/>
  <c r="AH627" i="6"/>
  <c r="AA627" i="6"/>
  <c r="W627" i="6"/>
  <c r="AD627" i="6"/>
  <c r="M627" i="6"/>
  <c r="U627" i="6"/>
  <c r="S685" i="6"/>
  <c r="AC685" i="6"/>
  <c r="L685" i="6"/>
  <c r="V685" i="6"/>
  <c r="AF685" i="6"/>
  <c r="AE685" i="6"/>
  <c r="AI685" i="6"/>
  <c r="R685" i="6"/>
  <c r="AB685" i="6"/>
  <c r="K685" i="6"/>
  <c r="U685" i="6"/>
  <c r="T685" i="6"/>
  <c r="Y685" i="6"/>
  <c r="AG685" i="6"/>
  <c r="O685" i="6"/>
  <c r="N685" i="6"/>
  <c r="AH685" i="6"/>
  <c r="AA685" i="6"/>
  <c r="AJ685" i="6"/>
  <c r="AD685" i="6"/>
  <c r="P685" i="6"/>
  <c r="M685" i="6"/>
  <c r="Q685" i="6"/>
  <c r="X685" i="6"/>
  <c r="Z685" i="6"/>
  <c r="W685" i="6"/>
  <c r="T27" i="6"/>
  <c r="AA27" i="6"/>
  <c r="AC27" i="6"/>
  <c r="L27" i="6"/>
  <c r="K27" i="6"/>
  <c r="AF27" i="6"/>
  <c r="AD27" i="6"/>
  <c r="AJ27" i="6"/>
  <c r="O27" i="6"/>
  <c r="AH27" i="6"/>
  <c r="AB27" i="6"/>
  <c r="N27" i="6"/>
  <c r="U27" i="6"/>
  <c r="W27" i="6"/>
  <c r="Z27" i="6"/>
  <c r="AE27" i="6"/>
  <c r="P27" i="6"/>
  <c r="X27" i="6"/>
  <c r="Q27" i="6"/>
  <c r="R27" i="6"/>
  <c r="AG27" i="6"/>
  <c r="S27" i="6"/>
  <c r="AI27" i="6"/>
  <c r="Y27" i="6"/>
  <c r="V27" i="6"/>
  <c r="M27" i="6"/>
  <c r="AA492" i="6"/>
  <c r="Z492" i="6"/>
  <c r="L492" i="6"/>
  <c r="S492" i="6"/>
  <c r="AC492" i="6"/>
  <c r="P492" i="6"/>
  <c r="X492" i="6"/>
  <c r="O492" i="6"/>
  <c r="U492" i="6"/>
  <c r="AI492" i="6"/>
  <c r="R492" i="6"/>
  <c r="Y492" i="6"/>
  <c r="AJ492" i="6"/>
  <c r="AD492" i="6"/>
  <c r="W492" i="6"/>
  <c r="V492" i="6"/>
  <c r="AE492" i="6"/>
  <c r="Q492" i="6"/>
  <c r="AB492" i="6"/>
  <c r="AF492" i="6"/>
  <c r="M492" i="6"/>
  <c r="K492" i="6"/>
  <c r="N492" i="6"/>
  <c r="T492" i="6"/>
  <c r="AG492" i="6"/>
  <c r="AH492" i="6"/>
  <c r="AH28" i="6"/>
  <c r="M28" i="6"/>
  <c r="X28" i="6"/>
  <c r="AG28" i="6"/>
  <c r="AJ28" i="6"/>
  <c r="AD28" i="6"/>
  <c r="P28" i="6"/>
  <c r="AC28" i="6"/>
  <c r="T28" i="6"/>
  <c r="Z28" i="6"/>
  <c r="L28" i="6"/>
  <c r="AE28" i="6"/>
  <c r="AB28" i="6"/>
  <c r="Q28" i="6"/>
  <c r="N28" i="6"/>
  <c r="Y28" i="6"/>
  <c r="V28" i="6"/>
  <c r="W28" i="6"/>
  <c r="S28" i="6"/>
  <c r="R28" i="6"/>
  <c r="AF28" i="6"/>
  <c r="O28" i="6"/>
  <c r="AI28" i="6"/>
  <c r="U28" i="6"/>
  <c r="AA28" i="6"/>
  <c r="K28" i="6"/>
  <c r="P376" i="6"/>
  <c r="Z376" i="6"/>
  <c r="AJ376" i="6"/>
  <c r="AI376" i="6"/>
  <c r="AE376" i="6"/>
  <c r="AB376" i="6"/>
  <c r="S376" i="6"/>
  <c r="AF376" i="6"/>
  <c r="AA376" i="6"/>
  <c r="Y376" i="6"/>
  <c r="X376" i="6"/>
  <c r="K376" i="6"/>
  <c r="Q376" i="6"/>
  <c r="N376" i="6"/>
  <c r="O376" i="6"/>
  <c r="AH376" i="6"/>
  <c r="L376" i="6"/>
  <c r="V376" i="6"/>
  <c r="M376" i="6"/>
  <c r="AG376" i="6"/>
  <c r="AC376" i="6"/>
  <c r="T376" i="6"/>
  <c r="U376" i="6"/>
  <c r="AD376" i="6"/>
  <c r="R376" i="6"/>
  <c r="W376" i="6"/>
  <c r="N355" i="6"/>
  <c r="Q355" i="6"/>
  <c r="AH355" i="6"/>
  <c r="AB355" i="6"/>
  <c r="AA355" i="6"/>
  <c r="Z355" i="6"/>
  <c r="L355" i="6"/>
  <c r="AD355" i="6"/>
  <c r="T355" i="6"/>
  <c r="W355" i="6"/>
  <c r="AC355" i="6"/>
  <c r="X355" i="6"/>
  <c r="O355" i="6"/>
  <c r="M355" i="6"/>
  <c r="R355" i="6"/>
  <c r="K355" i="6"/>
  <c r="AF355" i="6"/>
  <c r="S355" i="6"/>
  <c r="P355" i="6"/>
  <c r="AG355" i="6"/>
  <c r="AI355" i="6"/>
  <c r="AJ355" i="6"/>
  <c r="Y355" i="6"/>
  <c r="V355" i="6"/>
  <c r="U355" i="6"/>
  <c r="AE355" i="6"/>
  <c r="V45" i="6"/>
  <c r="AG45" i="6"/>
  <c r="AE45" i="6"/>
  <c r="N45" i="6"/>
  <c r="Q45" i="6"/>
  <c r="AH45" i="6"/>
  <c r="U45" i="6"/>
  <c r="K45" i="6"/>
  <c r="L45" i="6"/>
  <c r="AF45" i="6"/>
  <c r="AD45" i="6"/>
  <c r="AJ45" i="6"/>
  <c r="W45" i="6"/>
  <c r="AC45" i="6"/>
  <c r="O45" i="6"/>
  <c r="AI45" i="6"/>
  <c r="Y45" i="6"/>
  <c r="AA45" i="6"/>
  <c r="T45" i="6"/>
  <c r="M45" i="6"/>
  <c r="AB45" i="6"/>
  <c r="X45" i="6"/>
  <c r="Z45" i="6"/>
  <c r="S45" i="6"/>
  <c r="R45" i="6"/>
  <c r="P45" i="6"/>
  <c r="Y69" i="6"/>
  <c r="X69" i="6"/>
  <c r="AI69" i="6"/>
  <c r="Q69" i="6"/>
  <c r="O69" i="6"/>
  <c r="R69" i="6"/>
  <c r="Z69" i="6"/>
  <c r="M69" i="6"/>
  <c r="AE69" i="6"/>
  <c r="AG69" i="6"/>
  <c r="P69" i="6"/>
  <c r="S69" i="6"/>
  <c r="AD69" i="6"/>
  <c r="AB69" i="6"/>
  <c r="U69" i="6"/>
  <c r="T69" i="6"/>
  <c r="AC69" i="6"/>
  <c r="K69" i="6"/>
  <c r="V69" i="6"/>
  <c r="AH69" i="6"/>
  <c r="W69" i="6"/>
  <c r="N69" i="6"/>
  <c r="AA69" i="6"/>
  <c r="L69" i="6"/>
  <c r="AJ69" i="6"/>
  <c r="AF69" i="6"/>
  <c r="T528" i="6"/>
  <c r="AH528" i="6"/>
  <c r="AC528" i="6"/>
  <c r="L528" i="6"/>
  <c r="Z528" i="6"/>
  <c r="AF528" i="6"/>
  <c r="AA528" i="6"/>
  <c r="AJ528" i="6"/>
  <c r="S528" i="6"/>
  <c r="V528" i="6"/>
  <c r="AB528" i="6"/>
  <c r="AE528" i="6"/>
  <c r="U528" i="6"/>
  <c r="K528" i="6"/>
  <c r="M528" i="6"/>
  <c r="AG528" i="6"/>
  <c r="AD528" i="6"/>
  <c r="Y528" i="6"/>
  <c r="O528" i="6"/>
  <c r="W528" i="6"/>
  <c r="R528" i="6"/>
  <c r="P528" i="6"/>
  <c r="Q528" i="6"/>
  <c r="X528" i="6"/>
  <c r="N528" i="6"/>
  <c r="AI528" i="6"/>
  <c r="Y267" i="6"/>
  <c r="X267" i="6"/>
  <c r="Z267" i="6"/>
  <c r="Q267" i="6"/>
  <c r="S267" i="6"/>
  <c r="N267" i="6"/>
  <c r="V267" i="6"/>
  <c r="M267" i="6"/>
  <c r="AH267" i="6"/>
  <c r="AG267" i="6"/>
  <c r="P267" i="6"/>
  <c r="W267" i="6"/>
  <c r="R267" i="6"/>
  <c r="AB267" i="6"/>
  <c r="U267" i="6"/>
  <c r="T267" i="6"/>
  <c r="AC267" i="6"/>
  <c r="O267" i="6"/>
  <c r="AA267" i="6"/>
  <c r="AD267" i="6"/>
  <c r="AI267" i="6"/>
  <c r="AJ267" i="6"/>
  <c r="AE267" i="6"/>
  <c r="L267" i="6"/>
  <c r="K267" i="6"/>
  <c r="AF267" i="6"/>
  <c r="W598" i="6"/>
  <c r="Y598" i="6"/>
  <c r="P598" i="6"/>
  <c r="O598" i="6"/>
  <c r="AG598" i="6"/>
  <c r="AI598" i="6"/>
  <c r="L598" i="6"/>
  <c r="V598" i="6"/>
  <c r="AF598" i="6"/>
  <c r="AE598" i="6"/>
  <c r="N598" i="6"/>
  <c r="X598" i="6"/>
  <c r="AB598" i="6"/>
  <c r="Q598" i="6"/>
  <c r="AD598" i="6"/>
  <c r="R598" i="6"/>
  <c r="T598" i="6"/>
  <c r="AA598" i="6"/>
  <c r="U598" i="6"/>
  <c r="AC598" i="6"/>
  <c r="Z598" i="6"/>
  <c r="S598" i="6"/>
  <c r="K598" i="6"/>
  <c r="M598" i="6"/>
  <c r="AH598" i="6"/>
  <c r="AJ598" i="6"/>
  <c r="AD286" i="6"/>
  <c r="Y286" i="6"/>
  <c r="S286" i="6"/>
  <c r="V286" i="6"/>
  <c r="AB286" i="6"/>
  <c r="W286" i="6"/>
  <c r="AE286" i="6"/>
  <c r="R286" i="6"/>
  <c r="T286" i="6"/>
  <c r="O286" i="6"/>
  <c r="Q286" i="6"/>
  <c r="AF286" i="6"/>
  <c r="K286" i="6"/>
  <c r="M286" i="6"/>
  <c r="AG286" i="6"/>
  <c r="AH286" i="6"/>
  <c r="AI286" i="6"/>
  <c r="P286" i="6"/>
  <c r="AJ286" i="6"/>
  <c r="L286" i="6"/>
  <c r="AC286" i="6"/>
  <c r="Z286" i="6"/>
  <c r="U286" i="6"/>
  <c r="X286" i="6"/>
  <c r="N286" i="6"/>
  <c r="AA286" i="6"/>
  <c r="AG302" i="6"/>
  <c r="AI302" i="6"/>
  <c r="AD302" i="6"/>
  <c r="M302" i="6"/>
  <c r="R302" i="6"/>
  <c r="T302" i="6"/>
  <c r="AB302" i="6"/>
  <c r="Z302" i="6"/>
  <c r="U302" i="6"/>
  <c r="L302" i="6"/>
  <c r="AH302" i="6"/>
  <c r="V302" i="6"/>
  <c r="W302" i="6"/>
  <c r="AE302" i="6"/>
  <c r="Y302" i="6"/>
  <c r="X302" i="6"/>
  <c r="AF302" i="6"/>
  <c r="K302" i="6"/>
  <c r="P302" i="6"/>
  <c r="Q302" i="6"/>
  <c r="AA302" i="6"/>
  <c r="AJ302" i="6"/>
  <c r="S302" i="6"/>
  <c r="N302" i="6"/>
  <c r="O302" i="6"/>
  <c r="AC302" i="6"/>
  <c r="K311" i="6"/>
  <c r="AF311" i="6"/>
  <c r="AB311" i="6"/>
  <c r="AD311" i="6"/>
  <c r="P311" i="6"/>
  <c r="W311" i="6"/>
  <c r="AG311" i="6"/>
  <c r="V311" i="6"/>
  <c r="Z311" i="6"/>
  <c r="Q311" i="6"/>
  <c r="AJ311" i="6"/>
  <c r="L311" i="6"/>
  <c r="AA311" i="6"/>
  <c r="AE311" i="6"/>
  <c r="AI311" i="6"/>
  <c r="M311" i="6"/>
  <c r="AC311" i="6"/>
  <c r="R311" i="6"/>
  <c r="T311" i="6"/>
  <c r="N311" i="6"/>
  <c r="AH311" i="6"/>
  <c r="S311" i="6"/>
  <c r="Y311" i="6"/>
  <c r="X311" i="6"/>
  <c r="U311" i="6"/>
  <c r="O311" i="6"/>
  <c r="K21" i="6"/>
  <c r="Q21" i="6"/>
  <c r="T21" i="6"/>
  <c r="N21" i="6"/>
  <c r="P21" i="6"/>
  <c r="AI21" i="6"/>
  <c r="V21" i="6"/>
  <c r="AG21" i="6"/>
  <c r="X21" i="6"/>
  <c r="AB21" i="6"/>
  <c r="AJ21" i="6"/>
  <c r="O21" i="6"/>
  <c r="AE21" i="6"/>
  <c r="Y21" i="6"/>
  <c r="M21" i="6"/>
  <c r="W21" i="6"/>
  <c r="U21" i="6"/>
  <c r="R21" i="6"/>
  <c r="Z21" i="6"/>
  <c r="AH21" i="6"/>
  <c r="S21" i="6"/>
  <c r="AF21" i="6"/>
  <c r="AC21" i="6"/>
  <c r="L21" i="6"/>
  <c r="AD21" i="6"/>
  <c r="AA21" i="6"/>
  <c r="O334" i="6"/>
  <c r="Q334" i="6"/>
  <c r="AF334" i="6"/>
  <c r="N334" i="6"/>
  <c r="L334" i="6"/>
  <c r="P334" i="6"/>
  <c r="AC334" i="6"/>
  <c r="AB334" i="6"/>
  <c r="AI334" i="6"/>
  <c r="AE334" i="6"/>
  <c r="AH334" i="6"/>
  <c r="V334" i="6"/>
  <c r="AG334" i="6"/>
  <c r="AJ334" i="6"/>
  <c r="K334" i="6"/>
  <c r="S334" i="6"/>
  <c r="X334" i="6"/>
  <c r="U334" i="6"/>
  <c r="T334" i="6"/>
  <c r="AA334" i="6"/>
  <c r="AD334" i="6"/>
  <c r="Z334" i="6"/>
  <c r="W334" i="6"/>
  <c r="M334" i="6"/>
  <c r="R334" i="6"/>
  <c r="Y334" i="6"/>
  <c r="AJ271" i="6"/>
  <c r="O271" i="6"/>
  <c r="AH271" i="6"/>
  <c r="AB271" i="6"/>
  <c r="N271" i="6"/>
  <c r="U271" i="6"/>
  <c r="W271" i="6"/>
  <c r="T271" i="6"/>
  <c r="X271" i="6"/>
  <c r="AE271" i="6"/>
  <c r="K271" i="6"/>
  <c r="R271" i="6"/>
  <c r="Y271" i="6"/>
  <c r="M271" i="6"/>
  <c r="L271" i="6"/>
  <c r="V271" i="6"/>
  <c r="S271" i="6"/>
  <c r="AC271" i="6"/>
  <c r="P271" i="6"/>
  <c r="AI271" i="6"/>
  <c r="AF271" i="6"/>
  <c r="Z271" i="6"/>
  <c r="AD271" i="6"/>
  <c r="AA271" i="6"/>
  <c r="Q271" i="6"/>
  <c r="AG271" i="6"/>
  <c r="Z779" i="6"/>
  <c r="Q779" i="6"/>
  <c r="K779" i="6"/>
  <c r="L779" i="6"/>
  <c r="AE779" i="6"/>
  <c r="T779" i="6"/>
  <c r="AB779" i="6"/>
  <c r="N779" i="6"/>
  <c r="U779" i="6"/>
  <c r="Y779" i="6"/>
  <c r="AI779" i="6"/>
  <c r="M779" i="6"/>
  <c r="W779" i="6"/>
  <c r="AD779" i="6"/>
  <c r="R779" i="6"/>
  <c r="X779" i="6"/>
  <c r="AC779" i="6"/>
  <c r="AA779" i="6"/>
  <c r="V779" i="6"/>
  <c r="AJ779" i="6"/>
  <c r="AF779" i="6"/>
  <c r="S779" i="6"/>
  <c r="P779" i="6"/>
  <c r="AG779" i="6"/>
  <c r="AH779" i="6"/>
  <c r="O779" i="6"/>
  <c r="AB628" i="6"/>
  <c r="AI628" i="6"/>
  <c r="U628" i="6"/>
  <c r="AE628" i="6"/>
  <c r="R628" i="6"/>
  <c r="M628" i="6"/>
  <c r="AA628" i="6"/>
  <c r="AG628" i="6"/>
  <c r="AF628" i="6"/>
  <c r="T628" i="6"/>
  <c r="K628" i="6"/>
  <c r="S628" i="6"/>
  <c r="Z628" i="6"/>
  <c r="N628" i="6"/>
  <c r="AJ628" i="6"/>
  <c r="X628" i="6"/>
  <c r="O628" i="6"/>
  <c r="Y628" i="6"/>
  <c r="P628" i="6"/>
  <c r="AH628" i="6"/>
  <c r="L628" i="6"/>
  <c r="AC628" i="6"/>
  <c r="Q628" i="6"/>
  <c r="V628" i="6"/>
  <c r="W628" i="6"/>
  <c r="AD628" i="6"/>
  <c r="V337" i="6"/>
  <c r="M337" i="6"/>
  <c r="S337" i="6"/>
  <c r="AG337" i="6"/>
  <c r="P337" i="6"/>
  <c r="W337" i="6"/>
  <c r="Y337" i="6"/>
  <c r="AC337" i="6"/>
  <c r="AB337" i="6"/>
  <c r="AA337" i="6"/>
  <c r="AH337" i="6"/>
  <c r="AE337" i="6"/>
  <c r="AD337" i="6"/>
  <c r="Q337" i="6"/>
  <c r="AF337" i="6"/>
  <c r="AI337" i="6"/>
  <c r="T337" i="6"/>
  <c r="R337" i="6"/>
  <c r="U337" i="6"/>
  <c r="AJ337" i="6"/>
  <c r="L337" i="6"/>
  <c r="N337" i="6"/>
  <c r="O337" i="6"/>
  <c r="Z337" i="6"/>
  <c r="K337" i="6"/>
  <c r="X337" i="6"/>
  <c r="V208" i="6"/>
  <c r="AB208" i="6"/>
  <c r="AE208" i="6"/>
  <c r="U208" i="6"/>
  <c r="K208" i="6"/>
  <c r="O208" i="6"/>
  <c r="W208" i="6"/>
  <c r="Q208" i="6"/>
  <c r="AF208" i="6"/>
  <c r="N208" i="6"/>
  <c r="L208" i="6"/>
  <c r="P208" i="6"/>
  <c r="M208" i="6"/>
  <c r="AG208" i="6"/>
  <c r="AD208" i="6"/>
  <c r="S208" i="6"/>
  <c r="AC208" i="6"/>
  <c r="Z208" i="6"/>
  <c r="AJ208" i="6"/>
  <c r="T208" i="6"/>
  <c r="X208" i="6"/>
  <c r="Y208" i="6"/>
  <c r="AA208" i="6"/>
  <c r="R208" i="6"/>
  <c r="AH208" i="6"/>
  <c r="AI208" i="6"/>
  <c r="AG368" i="6"/>
  <c r="P368" i="6"/>
  <c r="Z368" i="6"/>
  <c r="AJ368" i="6"/>
  <c r="AI368" i="6"/>
  <c r="AE368" i="6"/>
  <c r="L368" i="6"/>
  <c r="R368" i="6"/>
  <c r="AF368" i="6"/>
  <c r="AA368" i="6"/>
  <c r="Y368" i="6"/>
  <c r="X368" i="6"/>
  <c r="K368" i="6"/>
  <c r="S368" i="6"/>
  <c r="N368" i="6"/>
  <c r="M368" i="6"/>
  <c r="AD368" i="6"/>
  <c r="T368" i="6"/>
  <c r="AC368" i="6"/>
  <c r="AB368" i="6"/>
  <c r="W368" i="6"/>
  <c r="Q368" i="6"/>
  <c r="AH368" i="6"/>
  <c r="O368" i="6"/>
  <c r="V368" i="6"/>
  <c r="U368" i="6"/>
  <c r="AF300" i="6"/>
  <c r="O300" i="6"/>
  <c r="N300" i="6"/>
  <c r="AI300" i="6"/>
  <c r="AG300" i="6"/>
  <c r="U300" i="6"/>
  <c r="K300" i="6"/>
  <c r="AC300" i="6"/>
  <c r="AE300" i="6"/>
  <c r="Y300" i="6"/>
  <c r="X300" i="6"/>
  <c r="W300" i="6"/>
  <c r="AD300" i="6"/>
  <c r="AA300" i="6"/>
  <c r="T300" i="6"/>
  <c r="M300" i="6"/>
  <c r="R300" i="6"/>
  <c r="P300" i="6"/>
  <c r="AJ300" i="6"/>
  <c r="V300" i="6"/>
  <c r="Q300" i="6"/>
  <c r="L300" i="6"/>
  <c r="Z300" i="6"/>
  <c r="AB300" i="6"/>
  <c r="AH300" i="6"/>
  <c r="S300" i="6"/>
  <c r="AH124" i="6"/>
  <c r="AB124" i="6"/>
  <c r="N124" i="6"/>
  <c r="U124" i="6"/>
  <c r="AE124" i="6"/>
  <c r="Z124" i="6"/>
  <c r="X124" i="6"/>
  <c r="AI124" i="6"/>
  <c r="Q124" i="6"/>
  <c r="W124" i="6"/>
  <c r="R124" i="6"/>
  <c r="T124" i="6"/>
  <c r="AA124" i="6"/>
  <c r="O124" i="6"/>
  <c r="P124" i="6"/>
  <c r="AJ124" i="6"/>
  <c r="L124" i="6"/>
  <c r="AF124" i="6"/>
  <c r="Y124" i="6"/>
  <c r="AG124" i="6"/>
  <c r="AD124" i="6"/>
  <c r="K124" i="6"/>
  <c r="V124" i="6"/>
  <c r="M124" i="6"/>
  <c r="AC124" i="6"/>
  <c r="S124" i="6"/>
  <c r="AJ736" i="6"/>
  <c r="O736" i="6"/>
  <c r="V736" i="6"/>
  <c r="AB736" i="6"/>
  <c r="K736" i="6"/>
  <c r="U736" i="6"/>
  <c r="AI736" i="6"/>
  <c r="Y736" i="6"/>
  <c r="X736" i="6"/>
  <c r="W736" i="6"/>
  <c r="Q736" i="6"/>
  <c r="S736" i="6"/>
  <c r="N736" i="6"/>
  <c r="M736" i="6"/>
  <c r="AG736" i="6"/>
  <c r="AD736" i="6"/>
  <c r="T736" i="6"/>
  <c r="AC736" i="6"/>
  <c r="Z736" i="6"/>
  <c r="AA736" i="6"/>
  <c r="R736" i="6"/>
  <c r="P736" i="6"/>
  <c r="AH736" i="6"/>
  <c r="AF736" i="6"/>
  <c r="L736" i="6"/>
  <c r="AE736" i="6"/>
  <c r="K18" i="6"/>
  <c r="Q18" i="6"/>
  <c r="AB18" i="6"/>
  <c r="AD18" i="6"/>
  <c r="P18" i="6"/>
  <c r="W18" i="6"/>
  <c r="Y18" i="6"/>
  <c r="AA18" i="6"/>
  <c r="Z18" i="6"/>
  <c r="AC18" i="6"/>
  <c r="S18" i="6"/>
  <c r="X18" i="6"/>
  <c r="L18" i="6"/>
  <c r="T18" i="6"/>
  <c r="AG18" i="6"/>
  <c r="R18" i="6"/>
  <c r="U18" i="6"/>
  <c r="N18" i="6"/>
  <c r="AH18" i="6"/>
  <c r="O18" i="6"/>
  <c r="M18" i="6"/>
  <c r="AE18" i="6"/>
  <c r="AF18" i="6"/>
  <c r="AJ18" i="6"/>
  <c r="V18" i="6"/>
  <c r="AI18" i="6"/>
  <c r="X22" i="6"/>
  <c r="O22" i="6"/>
  <c r="AC22" i="6"/>
  <c r="AI22" i="6"/>
  <c r="R22" i="6"/>
  <c r="Y22" i="6"/>
  <c r="V22" i="6"/>
  <c r="AG22" i="6"/>
  <c r="AE22" i="6"/>
  <c r="N22" i="6"/>
  <c r="Q22" i="6"/>
  <c r="AH22" i="6"/>
  <c r="U22" i="6"/>
  <c r="AB22" i="6"/>
  <c r="AD22" i="6"/>
  <c r="W22" i="6"/>
  <c r="Z22" i="6"/>
  <c r="S22" i="6"/>
  <c r="P22" i="6"/>
  <c r="K22" i="6"/>
  <c r="AJ22" i="6"/>
  <c r="AA22" i="6"/>
  <c r="L22" i="6"/>
  <c r="AF22" i="6"/>
  <c r="T22" i="6"/>
  <c r="M22" i="6"/>
  <c r="AI722" i="6"/>
  <c r="R722" i="6"/>
  <c r="AB722" i="6"/>
  <c r="K722" i="6"/>
  <c r="Q722" i="6"/>
  <c r="T722" i="6"/>
  <c r="N722" i="6"/>
  <c r="X722" i="6"/>
  <c r="AH722" i="6"/>
  <c r="AC722" i="6"/>
  <c r="AA722" i="6"/>
  <c r="Z722" i="6"/>
  <c r="AJ722" i="6"/>
  <c r="M722" i="6"/>
  <c r="Y722" i="6"/>
  <c r="O722" i="6"/>
  <c r="U722" i="6"/>
  <c r="V722" i="6"/>
  <c r="AE722" i="6"/>
  <c r="W722" i="6"/>
  <c r="AG722" i="6"/>
  <c r="L722" i="6"/>
  <c r="AF722" i="6"/>
  <c r="AD722" i="6"/>
  <c r="S722" i="6"/>
  <c r="P722" i="6"/>
  <c r="AA218" i="6"/>
  <c r="N218" i="6"/>
  <c r="T218" i="6"/>
  <c r="AH218" i="6"/>
  <c r="M218" i="6"/>
  <c r="L218" i="6"/>
  <c r="Z218" i="6"/>
  <c r="P218" i="6"/>
  <c r="AD218" i="6"/>
  <c r="AJ218" i="6"/>
  <c r="S218" i="6"/>
  <c r="AC218" i="6"/>
  <c r="AB218" i="6"/>
  <c r="AF218" i="6"/>
  <c r="Y218" i="6"/>
  <c r="V218" i="6"/>
  <c r="U218" i="6"/>
  <c r="R218" i="6"/>
  <c r="W218" i="6"/>
  <c r="O218" i="6"/>
  <c r="Q218" i="6"/>
  <c r="AE218" i="6"/>
  <c r="AG218" i="6"/>
  <c r="X218" i="6"/>
  <c r="K218" i="6"/>
  <c r="AI218" i="6"/>
  <c r="P689" i="6"/>
  <c r="O689" i="6"/>
  <c r="Q689" i="6"/>
  <c r="AI689" i="6"/>
  <c r="R689" i="6"/>
  <c r="AB689" i="6"/>
  <c r="V689" i="6"/>
  <c r="AF689" i="6"/>
  <c r="AE689" i="6"/>
  <c r="N689" i="6"/>
  <c r="X689" i="6"/>
  <c r="AH689" i="6"/>
  <c r="AC689" i="6"/>
  <c r="K689" i="6"/>
  <c r="T689" i="6"/>
  <c r="M689" i="6"/>
  <c r="U689" i="6"/>
  <c r="AA689" i="6"/>
  <c r="AJ689" i="6"/>
  <c r="AG689" i="6"/>
  <c r="S689" i="6"/>
  <c r="Y689" i="6"/>
  <c r="W689" i="6"/>
  <c r="L689" i="6"/>
  <c r="AD689" i="6"/>
  <c r="Z689" i="6"/>
  <c r="M8" i="6"/>
  <c r="L8" i="6"/>
  <c r="R8" i="6"/>
  <c r="AF8" i="6"/>
  <c r="O8" i="6"/>
  <c r="Y8" i="6"/>
  <c r="S8" i="6"/>
  <c r="AC8" i="6"/>
  <c r="AB8" i="6"/>
  <c r="K8" i="6"/>
  <c r="U8" i="6"/>
  <c r="AE8" i="6"/>
  <c r="N8" i="6"/>
  <c r="AI8" i="6"/>
  <c r="Q8" i="6"/>
  <c r="Z8" i="6"/>
  <c r="AH8" i="6"/>
  <c r="X8" i="6"/>
  <c r="AG8" i="6"/>
  <c r="V8" i="6"/>
  <c r="W8" i="6"/>
  <c r="AJ8" i="6"/>
  <c r="AA8" i="6"/>
  <c r="P8" i="6"/>
  <c r="T8" i="6"/>
  <c r="AD8" i="6"/>
  <c r="AI735" i="6"/>
  <c r="V735" i="6"/>
  <c r="Q735" i="6"/>
  <c r="AA735" i="6"/>
  <c r="R735" i="6"/>
  <c r="T735" i="6"/>
  <c r="AD735" i="6"/>
  <c r="X735" i="6"/>
  <c r="W735" i="6"/>
  <c r="AG735" i="6"/>
  <c r="P735" i="6"/>
  <c r="N735" i="6"/>
  <c r="AJ735" i="6"/>
  <c r="L735" i="6"/>
  <c r="AF735" i="6"/>
  <c r="Y735" i="6"/>
  <c r="S735" i="6"/>
  <c r="AB735" i="6"/>
  <c r="U735" i="6"/>
  <c r="AH735" i="6"/>
  <c r="AC735" i="6"/>
  <c r="AE735" i="6"/>
  <c r="Z735" i="6"/>
  <c r="K735" i="6"/>
  <c r="O735" i="6"/>
  <c r="M735" i="6"/>
  <c r="AF383" i="6"/>
  <c r="O383" i="6"/>
  <c r="M383" i="6"/>
  <c r="AI383" i="6"/>
  <c r="AD383" i="6"/>
  <c r="Z383" i="6"/>
  <c r="K383" i="6"/>
  <c r="AH383" i="6"/>
  <c r="AE383" i="6"/>
  <c r="V383" i="6"/>
  <c r="X383" i="6"/>
  <c r="W383" i="6"/>
  <c r="AC383" i="6"/>
  <c r="AA383" i="6"/>
  <c r="T383" i="6"/>
  <c r="R383" i="6"/>
  <c r="AG383" i="6"/>
  <c r="P383" i="6"/>
  <c r="AJ383" i="6"/>
  <c r="U383" i="6"/>
  <c r="S383" i="6"/>
  <c r="N383" i="6"/>
  <c r="L383" i="6"/>
  <c r="AB383" i="6"/>
  <c r="Q383" i="6"/>
  <c r="Y383" i="6"/>
  <c r="Y127" i="6"/>
  <c r="AA127" i="6"/>
  <c r="M127" i="6"/>
  <c r="T127" i="6"/>
  <c r="AD127" i="6"/>
  <c r="Q127" i="6"/>
  <c r="W127" i="6"/>
  <c r="AH127" i="6"/>
  <c r="P127" i="6"/>
  <c r="V127" i="6"/>
  <c r="AJ127" i="6"/>
  <c r="S127" i="6"/>
  <c r="Z127" i="6"/>
  <c r="L127" i="6"/>
  <c r="AF127" i="6"/>
  <c r="R127" i="6"/>
  <c r="AC127" i="6"/>
  <c r="AB127" i="6"/>
  <c r="AG127" i="6"/>
  <c r="U127" i="6"/>
  <c r="K127" i="6"/>
  <c r="X127" i="6"/>
  <c r="O127" i="6"/>
  <c r="AE127" i="6"/>
  <c r="N127" i="6"/>
  <c r="AI127" i="6"/>
  <c r="AB443" i="6"/>
  <c r="K443" i="6"/>
  <c r="U443" i="6"/>
  <c r="AI443" i="6"/>
  <c r="R443" i="6"/>
  <c r="M443" i="6"/>
  <c r="AE443" i="6"/>
  <c r="Q443" i="6"/>
  <c r="S443" i="6"/>
  <c r="N443" i="6"/>
  <c r="T443" i="6"/>
  <c r="AH443" i="6"/>
  <c r="AC443" i="6"/>
  <c r="P443" i="6"/>
  <c r="AJ443" i="6"/>
  <c r="V443" i="6"/>
  <c r="L443" i="6"/>
  <c r="AF443" i="6"/>
  <c r="Y443" i="6"/>
  <c r="W443" i="6"/>
  <c r="AA443" i="6"/>
  <c r="AG443" i="6"/>
  <c r="O443" i="6"/>
  <c r="X443" i="6"/>
  <c r="Z443" i="6"/>
  <c r="AD443" i="6"/>
  <c r="Q532" i="6"/>
  <c r="K532" i="6"/>
  <c r="N532" i="6"/>
  <c r="T532" i="6"/>
  <c r="AH532" i="6"/>
  <c r="AC532" i="6"/>
  <c r="AG532" i="6"/>
  <c r="P532" i="6"/>
  <c r="AD532" i="6"/>
  <c r="AJ532" i="6"/>
  <c r="AE532" i="6"/>
  <c r="V532" i="6"/>
  <c r="AI532" i="6"/>
  <c r="AA532" i="6"/>
  <c r="M532" i="6"/>
  <c r="L532" i="6"/>
  <c r="AF532" i="6"/>
  <c r="Y532" i="6"/>
  <c r="S532" i="6"/>
  <c r="U532" i="6"/>
  <c r="W532" i="6"/>
  <c r="R532" i="6"/>
  <c r="Z532" i="6"/>
  <c r="O532" i="6"/>
  <c r="AB532" i="6"/>
  <c r="X532" i="6"/>
  <c r="Y65" i="6"/>
  <c r="X65" i="6"/>
  <c r="R65" i="6"/>
  <c r="Q65" i="6"/>
  <c r="AA65" i="6"/>
  <c r="N65" i="6"/>
  <c r="V65" i="6"/>
  <c r="M65" i="6"/>
  <c r="S65" i="6"/>
  <c r="AG65" i="6"/>
  <c r="P65" i="6"/>
  <c r="W65" i="6"/>
  <c r="K65" i="6"/>
  <c r="AB65" i="6"/>
  <c r="U65" i="6"/>
  <c r="T65" i="6"/>
  <c r="AC65" i="6"/>
  <c r="O65" i="6"/>
  <c r="AH65" i="6"/>
  <c r="AJ65" i="6"/>
  <c r="Z65" i="6"/>
  <c r="AI65" i="6"/>
  <c r="AE65" i="6"/>
  <c r="AF65" i="6"/>
  <c r="AD65" i="6"/>
  <c r="L65" i="6"/>
  <c r="K591" i="6"/>
  <c r="U591" i="6"/>
  <c r="AE591" i="6"/>
  <c r="N591" i="6"/>
  <c r="X591" i="6"/>
  <c r="W591" i="6"/>
  <c r="AG591" i="6"/>
  <c r="AA591" i="6"/>
  <c r="Z591" i="6"/>
  <c r="T591" i="6"/>
  <c r="V591" i="6"/>
  <c r="M591" i="6"/>
  <c r="L591" i="6"/>
  <c r="R591" i="6"/>
  <c r="AF591" i="6"/>
  <c r="Y591" i="6"/>
  <c r="AD591" i="6"/>
  <c r="AH591" i="6"/>
  <c r="S591" i="6"/>
  <c r="AB591" i="6"/>
  <c r="AI591" i="6"/>
  <c r="O591" i="6"/>
  <c r="P591" i="6"/>
  <c r="AC591" i="6"/>
  <c r="Q591" i="6"/>
  <c r="AJ591" i="6"/>
  <c r="Y459" i="6"/>
  <c r="X459" i="6"/>
  <c r="W459" i="6"/>
  <c r="Q459" i="6"/>
  <c r="S459" i="6"/>
  <c r="N459" i="6"/>
  <c r="R459" i="6"/>
  <c r="M459" i="6"/>
  <c r="AE459" i="6"/>
  <c r="AG459" i="6"/>
  <c r="P459" i="6"/>
  <c r="AD459" i="6"/>
  <c r="O459" i="6"/>
  <c r="AB459" i="6"/>
  <c r="U459" i="6"/>
  <c r="T459" i="6"/>
  <c r="AC459" i="6"/>
  <c r="Z459" i="6"/>
  <c r="AA459" i="6"/>
  <c r="V459" i="6"/>
  <c r="AI459" i="6"/>
  <c r="K459" i="6"/>
  <c r="AH459" i="6"/>
  <c r="L459" i="6"/>
  <c r="AJ459" i="6"/>
  <c r="AF459" i="6"/>
  <c r="V744" i="6"/>
  <c r="L744" i="6"/>
  <c r="O744" i="6"/>
  <c r="U744" i="6"/>
  <c r="AI744" i="6"/>
  <c r="AH744" i="6"/>
  <c r="K744" i="6"/>
  <c r="Q744" i="6"/>
  <c r="AE744" i="6"/>
  <c r="N744" i="6"/>
  <c r="AJ744" i="6"/>
  <c r="W744" i="6"/>
  <c r="AF744" i="6"/>
  <c r="AB744" i="6"/>
  <c r="R744" i="6"/>
  <c r="M744" i="6"/>
  <c r="AG744" i="6"/>
  <c r="AD744" i="6"/>
  <c r="P744" i="6"/>
  <c r="AC744" i="6"/>
  <c r="S744" i="6"/>
  <c r="Z744" i="6"/>
  <c r="T744" i="6"/>
  <c r="AA744" i="6"/>
  <c r="Y744" i="6"/>
  <c r="X744" i="6"/>
  <c r="Q581" i="6"/>
  <c r="AE581" i="6"/>
  <c r="N581" i="6"/>
  <c r="AB581" i="6"/>
  <c r="W581" i="6"/>
  <c r="AC581" i="6"/>
  <c r="AJ581" i="6"/>
  <c r="AG581" i="6"/>
  <c r="L581" i="6"/>
  <c r="AD581" i="6"/>
  <c r="Y581" i="6"/>
  <c r="X581" i="6"/>
  <c r="V581" i="6"/>
  <c r="AF581" i="6"/>
  <c r="O581" i="6"/>
  <c r="AI581" i="6"/>
  <c r="M581" i="6"/>
  <c r="T581" i="6"/>
  <c r="R581" i="6"/>
  <c r="K581" i="6"/>
  <c r="AH581" i="6"/>
  <c r="U581" i="6"/>
  <c r="Z581" i="6"/>
  <c r="P581" i="6"/>
  <c r="AA581" i="6"/>
  <c r="S581" i="6"/>
  <c r="AB190" i="6"/>
  <c r="K190" i="6"/>
  <c r="AC190" i="6"/>
  <c r="AE190" i="6"/>
  <c r="Y190" i="6"/>
  <c r="X190" i="6"/>
  <c r="U190" i="6"/>
  <c r="AA190" i="6"/>
  <c r="Q190" i="6"/>
  <c r="T190" i="6"/>
  <c r="AH190" i="6"/>
  <c r="M190" i="6"/>
  <c r="R190" i="6"/>
  <c r="O190" i="6"/>
  <c r="AI190" i="6"/>
  <c r="W190" i="6"/>
  <c r="P190" i="6"/>
  <c r="AJ190" i="6"/>
  <c r="V190" i="6"/>
  <c r="AF190" i="6"/>
  <c r="AG190" i="6"/>
  <c r="L190" i="6"/>
  <c r="AD190" i="6"/>
  <c r="Z190" i="6"/>
  <c r="N190" i="6"/>
  <c r="S190" i="6"/>
  <c r="X46" i="6"/>
  <c r="W46" i="6"/>
  <c r="AD46" i="6"/>
  <c r="P46" i="6"/>
  <c r="R46" i="6"/>
  <c r="AJ46" i="6"/>
  <c r="M46" i="6"/>
  <c r="L46" i="6"/>
  <c r="AG46" i="6"/>
  <c r="AF46" i="6"/>
  <c r="O46" i="6"/>
  <c r="N46" i="6"/>
  <c r="Q46" i="6"/>
  <c r="AA46" i="6"/>
  <c r="T46" i="6"/>
  <c r="S46" i="6"/>
  <c r="AB46" i="6"/>
  <c r="AC46" i="6"/>
  <c r="Z46" i="6"/>
  <c r="AI46" i="6"/>
  <c r="Y46" i="6"/>
  <c r="AH46" i="6"/>
  <c r="K46" i="6"/>
  <c r="V46" i="6"/>
  <c r="AE46" i="6"/>
  <c r="U46" i="6"/>
  <c r="Q483" i="6"/>
  <c r="K483" i="6"/>
  <c r="N483" i="6"/>
  <c r="T483" i="6"/>
  <c r="AH483" i="6"/>
  <c r="AC483" i="6"/>
  <c r="AG483" i="6"/>
  <c r="P483" i="6"/>
  <c r="AD483" i="6"/>
  <c r="AJ483" i="6"/>
  <c r="AI483" i="6"/>
  <c r="V483" i="6"/>
  <c r="AE483" i="6"/>
  <c r="AA483" i="6"/>
  <c r="M483" i="6"/>
  <c r="L483" i="6"/>
  <c r="AF483" i="6"/>
  <c r="Y483" i="6"/>
  <c r="O483" i="6"/>
  <c r="U483" i="6"/>
  <c r="W483" i="6"/>
  <c r="R483" i="6"/>
  <c r="X483" i="6"/>
  <c r="S483" i="6"/>
  <c r="AB483" i="6"/>
  <c r="Z483" i="6"/>
  <c r="S570" i="6"/>
  <c r="M570" i="6"/>
  <c r="L570" i="6"/>
  <c r="V570" i="6"/>
  <c r="AF570" i="6"/>
  <c r="AE570" i="6"/>
  <c r="AI570" i="6"/>
  <c r="R570" i="6"/>
  <c r="AB570" i="6"/>
  <c r="K570" i="6"/>
  <c r="AC570" i="6"/>
  <c r="T570" i="6"/>
  <c r="Q570" i="6"/>
  <c r="Y570" i="6"/>
  <c r="O570" i="6"/>
  <c r="N570" i="6"/>
  <c r="AH570" i="6"/>
  <c r="AA570" i="6"/>
  <c r="AJ570" i="6"/>
  <c r="W570" i="6"/>
  <c r="U570" i="6"/>
  <c r="AD570" i="6"/>
  <c r="Z570" i="6"/>
  <c r="AG570" i="6"/>
  <c r="P570" i="6"/>
  <c r="X570" i="6"/>
  <c r="N453" i="6"/>
  <c r="X453" i="6"/>
  <c r="AH453" i="6"/>
  <c r="M453" i="6"/>
  <c r="AA453" i="6"/>
  <c r="Z453" i="6"/>
  <c r="AJ453" i="6"/>
  <c r="AD453" i="6"/>
  <c r="Y453" i="6"/>
  <c r="W453" i="6"/>
  <c r="U453" i="6"/>
  <c r="P453" i="6"/>
  <c r="O453" i="6"/>
  <c r="Q453" i="6"/>
  <c r="R453" i="6"/>
  <c r="K453" i="6"/>
  <c r="T453" i="6"/>
  <c r="S453" i="6"/>
  <c r="L453" i="6"/>
  <c r="AF453" i="6"/>
  <c r="AI453" i="6"/>
  <c r="AC453" i="6"/>
  <c r="AG453" i="6"/>
  <c r="AE453" i="6"/>
  <c r="AB453" i="6"/>
  <c r="V453" i="6"/>
  <c r="M52" i="6"/>
  <c r="L52" i="6"/>
  <c r="AG52" i="6"/>
  <c r="X52" i="6"/>
  <c r="AD52" i="6"/>
  <c r="Y52" i="6"/>
  <c r="AJ52" i="6"/>
  <c r="AC52" i="6"/>
  <c r="W52" i="6"/>
  <c r="Z52" i="6"/>
  <c r="AF52" i="6"/>
  <c r="AA52" i="6"/>
  <c r="R52" i="6"/>
  <c r="AE52" i="6"/>
  <c r="P52" i="6"/>
  <c r="U52" i="6"/>
  <c r="AH52" i="6"/>
  <c r="S52" i="6"/>
  <c r="T52" i="6"/>
  <c r="Q52" i="6"/>
  <c r="N52" i="6"/>
  <c r="AI52" i="6"/>
  <c r="V52" i="6"/>
  <c r="AB52" i="6"/>
  <c r="K52" i="6"/>
  <c r="O52" i="6"/>
  <c r="AD366" i="6"/>
  <c r="Y366" i="6"/>
  <c r="W366" i="6"/>
  <c r="AJ366" i="6"/>
  <c r="U366" i="6"/>
  <c r="O366" i="6"/>
  <c r="T366" i="6"/>
  <c r="P366" i="6"/>
  <c r="M366" i="6"/>
  <c r="K366" i="6"/>
  <c r="Z366" i="6"/>
  <c r="AB366" i="6"/>
  <c r="AG366" i="6"/>
  <c r="L366" i="6"/>
  <c r="N366" i="6"/>
  <c r="R366" i="6"/>
  <c r="V366" i="6"/>
  <c r="AE366" i="6"/>
  <c r="X366" i="6"/>
  <c r="Q366" i="6"/>
  <c r="S366" i="6"/>
  <c r="AA366" i="6"/>
  <c r="AF366" i="6"/>
  <c r="AC366" i="6"/>
  <c r="AI366" i="6"/>
  <c r="AH366" i="6"/>
  <c r="AC412" i="6"/>
  <c r="AB412" i="6"/>
  <c r="Z412" i="6"/>
  <c r="X412" i="6"/>
  <c r="S412" i="6"/>
  <c r="R412" i="6"/>
  <c r="T412" i="6"/>
  <c r="K412" i="6"/>
  <c r="AG412" i="6"/>
  <c r="U412" i="6"/>
  <c r="AF412" i="6"/>
  <c r="L412" i="6"/>
  <c r="AJ412" i="6"/>
  <c r="P412" i="6"/>
  <c r="Y412" i="6"/>
  <c r="M412" i="6"/>
  <c r="O412" i="6"/>
  <c r="AI412" i="6"/>
  <c r="V412" i="6"/>
  <c r="AE412" i="6"/>
  <c r="AH412" i="6"/>
  <c r="AA412" i="6"/>
  <c r="W412" i="6"/>
  <c r="Q412" i="6"/>
  <c r="N412" i="6"/>
  <c r="AD412" i="6"/>
  <c r="K669" i="6"/>
  <c r="Q669" i="6"/>
  <c r="AE669" i="6"/>
  <c r="N669" i="6"/>
  <c r="AJ669" i="6"/>
  <c r="W669" i="6"/>
  <c r="V669" i="6"/>
  <c r="AG669" i="6"/>
  <c r="L669" i="6"/>
  <c r="AI669" i="6"/>
  <c r="P669" i="6"/>
  <c r="AC669" i="6"/>
  <c r="Z669" i="6"/>
  <c r="AD669" i="6"/>
  <c r="AH669" i="6"/>
  <c r="AB669" i="6"/>
  <c r="S669" i="6"/>
  <c r="M669" i="6"/>
  <c r="O669" i="6"/>
  <c r="Y669" i="6"/>
  <c r="T669" i="6"/>
  <c r="U669" i="6"/>
  <c r="R669" i="6"/>
  <c r="X669" i="6"/>
  <c r="AF669" i="6"/>
  <c r="AA669" i="6"/>
  <c r="T666" i="6"/>
  <c r="AD666" i="6"/>
  <c r="Q666" i="6"/>
  <c r="W666" i="6"/>
  <c r="AC666" i="6"/>
  <c r="P666" i="6"/>
  <c r="Z666" i="6"/>
  <c r="Y666" i="6"/>
  <c r="X666" i="6"/>
  <c r="L666" i="6"/>
  <c r="K666" i="6"/>
  <c r="O666" i="6"/>
  <c r="S666" i="6"/>
  <c r="AH666" i="6"/>
  <c r="AA666" i="6"/>
  <c r="AE666" i="6"/>
  <c r="AI666" i="6"/>
  <c r="AB666" i="6"/>
  <c r="AF666" i="6"/>
  <c r="AJ666" i="6"/>
  <c r="AG666" i="6"/>
  <c r="N666" i="6"/>
  <c r="V666" i="6"/>
  <c r="M666" i="6"/>
  <c r="R666" i="6"/>
  <c r="U666" i="6"/>
  <c r="AI134" i="6"/>
  <c r="R134" i="6"/>
  <c r="M134" i="6"/>
  <c r="K134" i="6"/>
  <c r="AF134" i="6"/>
  <c r="AB134" i="6"/>
  <c r="AJ134" i="6"/>
  <c r="W134" i="6"/>
  <c r="V134" i="6"/>
  <c r="Z134" i="6"/>
  <c r="Q134" i="6"/>
  <c r="AD134" i="6"/>
  <c r="AH134" i="6"/>
  <c r="AA134" i="6"/>
  <c r="AE134" i="6"/>
  <c r="S134" i="6"/>
  <c r="L134" i="6"/>
  <c r="T134" i="6"/>
  <c r="AC134" i="6"/>
  <c r="P134" i="6"/>
  <c r="U134" i="6"/>
  <c r="Y134" i="6"/>
  <c r="O134" i="6"/>
  <c r="N134" i="6"/>
  <c r="X134" i="6"/>
  <c r="AG134" i="6"/>
  <c r="AF678" i="6"/>
  <c r="O678" i="6"/>
  <c r="Y678" i="6"/>
  <c r="AI678" i="6"/>
  <c r="Z678" i="6"/>
  <c r="Q678" i="6"/>
  <c r="U678" i="6"/>
  <c r="T678" i="6"/>
  <c r="S678" i="6"/>
  <c r="W678" i="6"/>
  <c r="N678" i="6"/>
  <c r="K678" i="6"/>
  <c r="V678" i="6"/>
  <c r="AJ678" i="6"/>
  <c r="X678" i="6"/>
  <c r="L678" i="6"/>
  <c r="AD678" i="6"/>
  <c r="M678" i="6"/>
  <c r="AE678" i="6"/>
  <c r="AC678" i="6"/>
  <c r="AH678" i="6"/>
  <c r="R678" i="6"/>
  <c r="AB678" i="6"/>
  <c r="AG678" i="6"/>
  <c r="P678" i="6"/>
  <c r="AA678" i="6"/>
  <c r="AJ232" i="6"/>
  <c r="W232" i="6"/>
  <c r="AE232" i="6"/>
  <c r="AB232" i="6"/>
  <c r="M232" i="6"/>
  <c r="Y232" i="6"/>
  <c r="AG232" i="6"/>
  <c r="Z232" i="6"/>
  <c r="AI232" i="6"/>
  <c r="S232" i="6"/>
  <c r="P232" i="6"/>
  <c r="R232" i="6"/>
  <c r="V232" i="6"/>
  <c r="AA232" i="6"/>
  <c r="O232" i="6"/>
  <c r="AF232" i="6"/>
  <c r="X232" i="6"/>
  <c r="K232" i="6"/>
  <c r="N232" i="6"/>
  <c r="AH232" i="6"/>
  <c r="T232" i="6"/>
  <c r="U232" i="6"/>
  <c r="AD232" i="6"/>
  <c r="Q232" i="6"/>
  <c r="AC232" i="6"/>
  <c r="L232" i="6"/>
  <c r="P709" i="6"/>
  <c r="O709" i="6"/>
  <c r="U709" i="6"/>
  <c r="AI709" i="6"/>
  <c r="R709" i="6"/>
  <c r="AB709" i="6"/>
  <c r="AA709" i="6"/>
  <c r="AE709" i="6"/>
  <c r="AD709" i="6"/>
  <c r="Y709" i="6"/>
  <c r="AG709" i="6"/>
  <c r="AF709" i="6"/>
  <c r="T709" i="6"/>
  <c r="S709" i="6"/>
  <c r="AH709" i="6"/>
  <c r="AC709" i="6"/>
  <c r="M709" i="6"/>
  <c r="X709" i="6"/>
  <c r="Z709" i="6"/>
  <c r="Q709" i="6"/>
  <c r="AJ709" i="6"/>
  <c r="N709" i="6"/>
  <c r="V709" i="6"/>
  <c r="K709" i="6"/>
  <c r="W709" i="6"/>
  <c r="L709" i="6"/>
  <c r="AG171" i="6"/>
  <c r="P171" i="6"/>
  <c r="W171" i="6"/>
  <c r="AJ171" i="6"/>
  <c r="K171" i="6"/>
  <c r="AD171" i="6"/>
  <c r="Q171" i="6"/>
  <c r="AF171" i="6"/>
  <c r="AI171" i="6"/>
  <c r="AE171" i="6"/>
  <c r="R171" i="6"/>
  <c r="O171" i="6"/>
  <c r="U171" i="6"/>
  <c r="T171" i="6"/>
  <c r="X171" i="6"/>
  <c r="S171" i="6"/>
  <c r="L171" i="6"/>
  <c r="N171" i="6"/>
  <c r="M171" i="6"/>
  <c r="AB171" i="6"/>
  <c r="AH171" i="6"/>
  <c r="AC171" i="6"/>
  <c r="Y171" i="6"/>
  <c r="V171" i="6"/>
  <c r="Z171" i="6"/>
  <c r="AA171" i="6"/>
  <c r="Z357" i="6"/>
  <c r="M357" i="6"/>
  <c r="O357" i="6"/>
  <c r="AG357" i="6"/>
  <c r="P357" i="6"/>
  <c r="S357" i="6"/>
  <c r="AJ357" i="6"/>
  <c r="X357" i="6"/>
  <c r="L357" i="6"/>
  <c r="N357" i="6"/>
  <c r="R357" i="6"/>
  <c r="Y357" i="6"/>
  <c r="AC357" i="6"/>
  <c r="AB357" i="6"/>
  <c r="W357" i="6"/>
  <c r="V357" i="6"/>
  <c r="AA357" i="6"/>
  <c r="Q357" i="6"/>
  <c r="AE357" i="6"/>
  <c r="AD357" i="6"/>
  <c r="K357" i="6"/>
  <c r="AH357" i="6"/>
  <c r="AI357" i="6"/>
  <c r="AF357" i="6"/>
  <c r="U357" i="6"/>
  <c r="T357" i="6"/>
  <c r="AJ548" i="6"/>
  <c r="W548" i="6"/>
  <c r="V548" i="6"/>
  <c r="AB548" i="6"/>
  <c r="AI548" i="6"/>
  <c r="U548" i="6"/>
  <c r="AA548" i="6"/>
  <c r="T548" i="6"/>
  <c r="X548" i="6"/>
  <c r="O548" i="6"/>
  <c r="Z548" i="6"/>
  <c r="N548" i="6"/>
  <c r="Y548" i="6"/>
  <c r="M548" i="6"/>
  <c r="L548" i="6"/>
  <c r="K548" i="6"/>
  <c r="AD548" i="6"/>
  <c r="R548" i="6"/>
  <c r="Q548" i="6"/>
  <c r="AE548" i="6"/>
  <c r="AH548" i="6"/>
  <c r="AG548" i="6"/>
  <c r="P548" i="6"/>
  <c r="AF548" i="6"/>
  <c r="AC548" i="6"/>
  <c r="S548" i="6"/>
  <c r="AC168" i="6"/>
  <c r="AA168" i="6"/>
  <c r="Z168" i="6"/>
  <c r="AJ168" i="6"/>
  <c r="AE168" i="6"/>
  <c r="R168" i="6"/>
  <c r="T168" i="6"/>
  <c r="M168" i="6"/>
  <c r="AB168" i="6"/>
  <c r="AF168" i="6"/>
  <c r="AD168" i="6"/>
  <c r="AH168" i="6"/>
  <c r="V168" i="6"/>
  <c r="Q168" i="6"/>
  <c r="AI168" i="6"/>
  <c r="K168" i="6"/>
  <c r="P168" i="6"/>
  <c r="AG168" i="6"/>
  <c r="L168" i="6"/>
  <c r="W168" i="6"/>
  <c r="Y168" i="6"/>
  <c r="O168" i="6"/>
  <c r="S168" i="6"/>
  <c r="X168" i="6"/>
  <c r="U168" i="6"/>
  <c r="N168" i="6"/>
  <c r="X323" i="6"/>
  <c r="O323" i="6"/>
  <c r="M323" i="6"/>
  <c r="AI323" i="6"/>
  <c r="R323" i="6"/>
  <c r="Y323" i="6"/>
  <c r="V323" i="6"/>
  <c r="AJ323" i="6"/>
  <c r="L323" i="6"/>
  <c r="Q323" i="6"/>
  <c r="W323" i="6"/>
  <c r="K323" i="6"/>
  <c r="Z323" i="6"/>
  <c r="N323" i="6"/>
  <c r="T323" i="6"/>
  <c r="P323" i="6"/>
  <c r="AE323" i="6"/>
  <c r="U323" i="6"/>
  <c r="AF323" i="6"/>
  <c r="AH323" i="6"/>
  <c r="AD323" i="6"/>
  <c r="S323" i="6"/>
  <c r="AA323" i="6"/>
  <c r="AG323" i="6"/>
  <c r="AB323" i="6"/>
  <c r="AC323" i="6"/>
  <c r="P574" i="6"/>
  <c r="O574" i="6"/>
  <c r="M574" i="6"/>
  <c r="AI574" i="6"/>
  <c r="R574" i="6"/>
  <c r="AB574" i="6"/>
  <c r="AF574" i="6"/>
  <c r="T574" i="6"/>
  <c r="S574" i="6"/>
  <c r="AH574" i="6"/>
  <c r="AG574" i="6"/>
  <c r="V574" i="6"/>
  <c r="Y574" i="6"/>
  <c r="AJ574" i="6"/>
  <c r="X574" i="6"/>
  <c r="W574" i="6"/>
  <c r="K574" i="6"/>
  <c r="N574" i="6"/>
  <c r="L574" i="6"/>
  <c r="AA574" i="6"/>
  <c r="AD574" i="6"/>
  <c r="Q574" i="6"/>
  <c r="Z574" i="6"/>
  <c r="AE574" i="6"/>
  <c r="U574" i="6"/>
  <c r="AC574" i="6"/>
  <c r="Y660" i="6"/>
  <c r="X660" i="6"/>
  <c r="S660" i="6"/>
  <c r="Q660" i="6"/>
  <c r="AE660" i="6"/>
  <c r="N660" i="6"/>
  <c r="R660" i="6"/>
  <c r="M660" i="6"/>
  <c r="AA660" i="6"/>
  <c r="AG660" i="6"/>
  <c r="P660" i="6"/>
  <c r="AD660" i="6"/>
  <c r="AH660" i="6"/>
  <c r="L660" i="6"/>
  <c r="AF660" i="6"/>
  <c r="K660" i="6"/>
  <c r="AB660" i="6"/>
  <c r="U660" i="6"/>
  <c r="AC660" i="6"/>
  <c r="W660" i="6"/>
  <c r="V660" i="6"/>
  <c r="O660" i="6"/>
  <c r="Z660" i="6"/>
  <c r="AI660" i="6"/>
  <c r="AJ660" i="6"/>
  <c r="T660" i="6"/>
  <c r="T576" i="6"/>
  <c r="AH576" i="6"/>
  <c r="AC576" i="6"/>
  <c r="L576" i="6"/>
  <c r="Z576" i="6"/>
  <c r="AF576" i="6"/>
  <c r="K576" i="6"/>
  <c r="AJ576" i="6"/>
  <c r="S576" i="6"/>
  <c r="V576" i="6"/>
  <c r="AB576" i="6"/>
  <c r="AE576" i="6"/>
  <c r="U576" i="6"/>
  <c r="AA576" i="6"/>
  <c r="X576" i="6"/>
  <c r="Q576" i="6"/>
  <c r="N576" i="6"/>
  <c r="M576" i="6"/>
  <c r="AG576" i="6"/>
  <c r="AD576" i="6"/>
  <c r="Y576" i="6"/>
  <c r="W576" i="6"/>
  <c r="R576" i="6"/>
  <c r="P576" i="6"/>
  <c r="AI576" i="6"/>
  <c r="O576" i="6"/>
  <c r="AA705" i="6"/>
  <c r="Z705" i="6"/>
  <c r="AJ705" i="6"/>
  <c r="S705" i="6"/>
  <c r="Q705" i="6"/>
  <c r="L705" i="6"/>
  <c r="P705" i="6"/>
  <c r="O705" i="6"/>
  <c r="Y705" i="6"/>
  <c r="AI705" i="6"/>
  <c r="R705" i="6"/>
  <c r="AB705" i="6"/>
  <c r="V705" i="6"/>
  <c r="AE705" i="6"/>
  <c r="X705" i="6"/>
  <c r="AC705" i="6"/>
  <c r="K705" i="6"/>
  <c r="T705" i="6"/>
  <c r="M705" i="6"/>
  <c r="AG705" i="6"/>
  <c r="N705" i="6"/>
  <c r="AD705" i="6"/>
  <c r="AF705" i="6"/>
  <c r="U705" i="6"/>
  <c r="W705" i="6"/>
  <c r="AH705" i="6"/>
  <c r="AE177" i="6"/>
  <c r="N177" i="6"/>
  <c r="AJ177" i="6"/>
  <c r="AH177" i="6"/>
  <c r="X177" i="6"/>
  <c r="AA177" i="6"/>
  <c r="AB177" i="6"/>
  <c r="AD177" i="6"/>
  <c r="P177" i="6"/>
  <c r="W177" i="6"/>
  <c r="AG177" i="6"/>
  <c r="T177" i="6"/>
  <c r="Z177" i="6"/>
  <c r="S177" i="6"/>
  <c r="L177" i="6"/>
  <c r="U177" i="6"/>
  <c r="O177" i="6"/>
  <c r="AI177" i="6"/>
  <c r="M177" i="6"/>
  <c r="AF177" i="6"/>
  <c r="Y177" i="6"/>
  <c r="R177" i="6"/>
  <c r="V177" i="6"/>
  <c r="K177" i="6"/>
  <c r="Q177" i="6"/>
  <c r="AC177" i="6"/>
  <c r="Y312" i="6"/>
  <c r="AA312" i="6"/>
  <c r="M312" i="6"/>
  <c r="T312" i="6"/>
  <c r="AD312" i="6"/>
  <c r="Q312" i="6"/>
  <c r="W312" i="6"/>
  <c r="AH312" i="6"/>
  <c r="P312" i="6"/>
  <c r="V312" i="6"/>
  <c r="AJ312" i="6"/>
  <c r="S312" i="6"/>
  <c r="Z312" i="6"/>
  <c r="N312" i="6"/>
  <c r="O312" i="6"/>
  <c r="AI312" i="6"/>
  <c r="K312" i="6"/>
  <c r="AE312" i="6"/>
  <c r="X312" i="6"/>
  <c r="AF312" i="6"/>
  <c r="AC312" i="6"/>
  <c r="AG312" i="6"/>
  <c r="U312" i="6"/>
  <c r="L312" i="6"/>
  <c r="R312" i="6"/>
  <c r="AB312" i="6"/>
  <c r="X44" i="6"/>
  <c r="L44" i="6"/>
  <c r="AA44" i="6"/>
  <c r="N44" i="6"/>
  <c r="K44" i="6"/>
  <c r="O44" i="6"/>
  <c r="W44" i="6"/>
  <c r="T44" i="6"/>
  <c r="Y44" i="6"/>
  <c r="AJ44" i="6"/>
  <c r="AG44" i="6"/>
  <c r="V44" i="6"/>
  <c r="AH44" i="6"/>
  <c r="AC44" i="6"/>
  <c r="AD44" i="6"/>
  <c r="R44" i="6"/>
  <c r="U44" i="6"/>
  <c r="Z44" i="6"/>
  <c r="AI44" i="6"/>
  <c r="AE44" i="6"/>
  <c r="P44" i="6"/>
  <c r="Q44" i="6"/>
  <c r="AB44" i="6"/>
  <c r="S44" i="6"/>
  <c r="AF44" i="6"/>
  <c r="M44" i="6"/>
  <c r="AG444" i="6"/>
  <c r="P444" i="6"/>
  <c r="AD444" i="6"/>
  <c r="Y444" i="6"/>
  <c r="L444" i="6"/>
  <c r="V444" i="6"/>
  <c r="AJ444" i="6"/>
  <c r="Z444" i="6"/>
  <c r="X444" i="6"/>
  <c r="S444" i="6"/>
  <c r="R444" i="6"/>
  <c r="T444" i="6"/>
  <c r="K444" i="6"/>
  <c r="U444" i="6"/>
  <c r="AH444" i="6"/>
  <c r="AA444" i="6"/>
  <c r="Q444" i="6"/>
  <c r="N444" i="6"/>
  <c r="W444" i="6"/>
  <c r="AB444" i="6"/>
  <c r="O444" i="6"/>
  <c r="M444" i="6"/>
  <c r="AE444" i="6"/>
  <c r="AC444" i="6"/>
  <c r="AF444" i="6"/>
  <c r="AI444" i="6"/>
  <c r="X239" i="6"/>
  <c r="L239" i="6"/>
  <c r="AF239" i="6"/>
  <c r="M239" i="6"/>
  <c r="O239" i="6"/>
  <c r="N239" i="6"/>
  <c r="S239" i="6"/>
  <c r="Y239" i="6"/>
  <c r="AG239" i="6"/>
  <c r="K239" i="6"/>
  <c r="AH239" i="6"/>
  <c r="AE239" i="6"/>
  <c r="Z239" i="6"/>
  <c r="AI239" i="6"/>
  <c r="AC239" i="6"/>
  <c r="P239" i="6"/>
  <c r="U239" i="6"/>
  <c r="AB239" i="6"/>
  <c r="AJ239" i="6"/>
  <c r="T239" i="6"/>
  <c r="AA239" i="6"/>
  <c r="Q239" i="6"/>
  <c r="R239" i="6"/>
  <c r="AD239" i="6"/>
  <c r="W239" i="6"/>
  <c r="V239" i="6"/>
  <c r="L213" i="6"/>
  <c r="V213" i="6"/>
  <c r="AF213" i="6"/>
  <c r="AE213" i="6"/>
  <c r="N213" i="6"/>
  <c r="X213" i="6"/>
  <c r="R213" i="6"/>
  <c r="AB213" i="6"/>
  <c r="K213" i="6"/>
  <c r="U213" i="6"/>
  <c r="T213" i="6"/>
  <c r="AD213" i="6"/>
  <c r="M213" i="6"/>
  <c r="Q213" i="6"/>
  <c r="Z213" i="6"/>
  <c r="S213" i="6"/>
  <c r="AG213" i="6"/>
  <c r="O213" i="6"/>
  <c r="AI213" i="6"/>
  <c r="AH213" i="6"/>
  <c r="AJ213" i="6"/>
  <c r="W213" i="6"/>
  <c r="Y213" i="6"/>
  <c r="AA213" i="6"/>
  <c r="P213" i="6"/>
  <c r="AC213" i="6"/>
  <c r="AE125" i="6"/>
  <c r="R125" i="6"/>
  <c r="T125" i="6"/>
  <c r="O125" i="6"/>
  <c r="Q125" i="6"/>
  <c r="AF125" i="6"/>
  <c r="U125" i="6"/>
  <c r="K125" i="6"/>
  <c r="AH125" i="6"/>
  <c r="M125" i="6"/>
  <c r="X125" i="6"/>
  <c r="AG125" i="6"/>
  <c r="AI125" i="6"/>
  <c r="L125" i="6"/>
  <c r="AC125" i="6"/>
  <c r="Z125" i="6"/>
  <c r="Y125" i="6"/>
  <c r="V125" i="6"/>
  <c r="W125" i="6"/>
  <c r="N125" i="6"/>
  <c r="AA125" i="6"/>
  <c r="AD125" i="6"/>
  <c r="AB125" i="6"/>
  <c r="S125" i="6"/>
  <c r="AJ125" i="6"/>
  <c r="P125" i="6"/>
  <c r="AI356" i="6"/>
  <c r="AG356" i="6"/>
  <c r="U356" i="6"/>
  <c r="AA356" i="6"/>
  <c r="Q356" i="6"/>
  <c r="T356" i="6"/>
  <c r="AH356" i="6"/>
  <c r="X356" i="6"/>
  <c r="W356" i="6"/>
  <c r="AD356" i="6"/>
  <c r="P356" i="6"/>
  <c r="Z356" i="6"/>
  <c r="AJ356" i="6"/>
  <c r="L356" i="6"/>
  <c r="AF356" i="6"/>
  <c r="N356" i="6"/>
  <c r="S356" i="6"/>
  <c r="AB356" i="6"/>
  <c r="AC356" i="6"/>
  <c r="Y356" i="6"/>
  <c r="R356" i="6"/>
  <c r="K356" i="6"/>
  <c r="AE356" i="6"/>
  <c r="M356" i="6"/>
  <c r="V356" i="6"/>
  <c r="O356" i="6"/>
  <c r="V612" i="6"/>
  <c r="AB612" i="6"/>
  <c r="AI612" i="6"/>
  <c r="U612" i="6"/>
  <c r="AE612" i="6"/>
  <c r="R612" i="6"/>
  <c r="X612" i="6"/>
  <c r="S612" i="6"/>
  <c r="Q612" i="6"/>
  <c r="O612" i="6"/>
  <c r="N612" i="6"/>
  <c r="T612" i="6"/>
  <c r="AH612" i="6"/>
  <c r="M612" i="6"/>
  <c r="AG612" i="6"/>
  <c r="AD612" i="6"/>
  <c r="K612" i="6"/>
  <c r="AC612" i="6"/>
  <c r="Z612" i="6"/>
  <c r="W612" i="6"/>
  <c r="AA612" i="6"/>
  <c r="AJ612" i="6"/>
  <c r="L612" i="6"/>
  <c r="Y612" i="6"/>
  <c r="P612" i="6"/>
  <c r="AF612" i="6"/>
  <c r="AJ599" i="6"/>
  <c r="S599" i="6"/>
  <c r="AC599" i="6"/>
  <c r="AB599" i="6"/>
  <c r="K599" i="6"/>
  <c r="U599" i="6"/>
  <c r="O599" i="6"/>
  <c r="Y599" i="6"/>
  <c r="AI599" i="6"/>
  <c r="V599" i="6"/>
  <c r="Q599" i="6"/>
  <c r="AA599" i="6"/>
  <c r="R599" i="6"/>
  <c r="AE599" i="6"/>
  <c r="X599" i="6"/>
  <c r="AG599" i="6"/>
  <c r="N599" i="6"/>
  <c r="T599" i="6"/>
  <c r="M599" i="6"/>
  <c r="Z599" i="6"/>
  <c r="AH599" i="6"/>
  <c r="P599" i="6"/>
  <c r="AD599" i="6"/>
  <c r="AF599" i="6"/>
  <c r="L599" i="6"/>
  <c r="W599" i="6"/>
  <c r="AB508" i="6"/>
  <c r="AE508" i="6"/>
  <c r="Q508" i="6"/>
  <c r="T508" i="6"/>
  <c r="AA508" i="6"/>
  <c r="P508" i="6"/>
  <c r="W508" i="6"/>
  <c r="U508" i="6"/>
  <c r="N508" i="6"/>
  <c r="AH508" i="6"/>
  <c r="AJ508" i="6"/>
  <c r="AI508" i="6"/>
  <c r="AG508" i="6"/>
  <c r="L508" i="6"/>
  <c r="R508" i="6"/>
  <c r="O508" i="6"/>
  <c r="AD508" i="6"/>
  <c r="K508" i="6"/>
  <c r="X508" i="6"/>
  <c r="AC508" i="6"/>
  <c r="S508" i="6"/>
  <c r="V508" i="6"/>
  <c r="M508" i="6"/>
  <c r="AF508" i="6"/>
  <c r="Y508" i="6"/>
  <c r="Z508" i="6"/>
  <c r="R544" i="6"/>
  <c r="M544" i="6"/>
  <c r="AI544" i="6"/>
  <c r="AG544" i="6"/>
  <c r="P544" i="6"/>
  <c r="AD544" i="6"/>
  <c r="T544" i="6"/>
  <c r="AH544" i="6"/>
  <c r="AC544" i="6"/>
  <c r="L544" i="6"/>
  <c r="Z544" i="6"/>
  <c r="AF544" i="6"/>
  <c r="K544" i="6"/>
  <c r="S544" i="6"/>
  <c r="AB544" i="6"/>
  <c r="U544" i="6"/>
  <c r="X544" i="6"/>
  <c r="Q544" i="6"/>
  <c r="N544" i="6"/>
  <c r="AJ544" i="6"/>
  <c r="AE544" i="6"/>
  <c r="Y544" i="6"/>
  <c r="AA544" i="6"/>
  <c r="V544" i="6"/>
  <c r="O544" i="6"/>
  <c r="W544" i="6"/>
  <c r="K530" i="6"/>
  <c r="M530" i="6"/>
  <c r="T530" i="6"/>
  <c r="AD530" i="6"/>
  <c r="Y530" i="6"/>
  <c r="W530" i="6"/>
  <c r="AG530" i="6"/>
  <c r="AA530" i="6"/>
  <c r="Z530" i="6"/>
  <c r="AJ530" i="6"/>
  <c r="S530" i="6"/>
  <c r="Q530" i="6"/>
  <c r="L530" i="6"/>
  <c r="P530" i="6"/>
  <c r="AC530" i="6"/>
  <c r="R530" i="6"/>
  <c r="AF530" i="6"/>
  <c r="N530" i="6"/>
  <c r="AH530" i="6"/>
  <c r="O530" i="6"/>
  <c r="AB530" i="6"/>
  <c r="AE530" i="6"/>
  <c r="U530" i="6"/>
  <c r="X530" i="6"/>
  <c r="V530" i="6"/>
  <c r="AI530" i="6"/>
  <c r="AI514" i="6"/>
  <c r="R514" i="6"/>
  <c r="AB514" i="6"/>
  <c r="K514" i="6"/>
  <c r="AC514" i="6"/>
  <c r="T514" i="6"/>
  <c r="N514" i="6"/>
  <c r="X514" i="6"/>
  <c r="AH514" i="6"/>
  <c r="M514" i="6"/>
  <c r="AA514" i="6"/>
  <c r="Z514" i="6"/>
  <c r="AJ514" i="6"/>
  <c r="Y514" i="6"/>
  <c r="AG514" i="6"/>
  <c r="O514" i="6"/>
  <c r="Q514" i="6"/>
  <c r="V514" i="6"/>
  <c r="AE514" i="6"/>
  <c r="W514" i="6"/>
  <c r="U514" i="6"/>
  <c r="L514" i="6"/>
  <c r="AF514" i="6"/>
  <c r="AD514" i="6"/>
  <c r="S514" i="6"/>
  <c r="P514" i="6"/>
  <c r="O117" i="6"/>
  <c r="Q117" i="6"/>
  <c r="AF117" i="6"/>
  <c r="N117" i="6"/>
  <c r="L117" i="6"/>
  <c r="P117" i="6"/>
  <c r="M117" i="6"/>
  <c r="X117" i="6"/>
  <c r="AG117" i="6"/>
  <c r="AI117" i="6"/>
  <c r="AD117" i="6"/>
  <c r="Y117" i="6"/>
  <c r="S117" i="6"/>
  <c r="AA117" i="6"/>
  <c r="AJ117" i="6"/>
  <c r="R117" i="6"/>
  <c r="AB117" i="6"/>
  <c r="U117" i="6"/>
  <c r="AH117" i="6"/>
  <c r="AC117" i="6"/>
  <c r="AE117" i="6"/>
  <c r="V117" i="6"/>
  <c r="K117" i="6"/>
  <c r="Z117" i="6"/>
  <c r="T117" i="6"/>
  <c r="W117" i="6"/>
  <c r="K41" i="6"/>
  <c r="AB41" i="6"/>
  <c r="AF41" i="6"/>
  <c r="AD41" i="6"/>
  <c r="AJ41" i="6"/>
  <c r="W41" i="6"/>
  <c r="M41" i="6"/>
  <c r="AA41" i="6"/>
  <c r="Z41" i="6"/>
  <c r="T41" i="6"/>
  <c r="S41" i="6"/>
  <c r="L41" i="6"/>
  <c r="P41" i="6"/>
  <c r="X41" i="6"/>
  <c r="AC41" i="6"/>
  <c r="R41" i="6"/>
  <c r="AG41" i="6"/>
  <c r="N41" i="6"/>
  <c r="AH41" i="6"/>
  <c r="O41" i="6"/>
  <c r="Y41" i="6"/>
  <c r="AE41" i="6"/>
  <c r="U41" i="6"/>
  <c r="Q41" i="6"/>
  <c r="V41" i="6"/>
  <c r="AI41" i="6"/>
  <c r="AF296" i="6"/>
  <c r="O296" i="6"/>
  <c r="R296" i="6"/>
  <c r="AI296" i="6"/>
  <c r="AC296" i="6"/>
  <c r="Y296" i="6"/>
  <c r="K296" i="6"/>
  <c r="AG296" i="6"/>
  <c r="AE296" i="6"/>
  <c r="U296" i="6"/>
  <c r="X296" i="6"/>
  <c r="W296" i="6"/>
  <c r="AH296" i="6"/>
  <c r="M296" i="6"/>
  <c r="AD296" i="6"/>
  <c r="L296" i="6"/>
  <c r="V296" i="6"/>
  <c r="S296" i="6"/>
  <c r="AB296" i="6"/>
  <c r="T296" i="6"/>
  <c r="N296" i="6"/>
  <c r="AJ296" i="6"/>
  <c r="Z296" i="6"/>
  <c r="AA296" i="6"/>
  <c r="P296" i="6"/>
  <c r="Q296" i="6"/>
  <c r="AI327" i="6"/>
  <c r="R327" i="6"/>
  <c r="M327" i="6"/>
  <c r="K327" i="6"/>
  <c r="AF327" i="6"/>
  <c r="AB327" i="6"/>
  <c r="N327" i="6"/>
  <c r="AJ327" i="6"/>
  <c r="AH327" i="6"/>
  <c r="X327" i="6"/>
  <c r="AA327" i="6"/>
  <c r="Z327" i="6"/>
  <c r="AC327" i="6"/>
  <c r="P327" i="6"/>
  <c r="AG327" i="6"/>
  <c r="O327" i="6"/>
  <c r="Y327" i="6"/>
  <c r="V327" i="6"/>
  <c r="AE327" i="6"/>
  <c r="AD327" i="6"/>
  <c r="T327" i="6"/>
  <c r="S327" i="6"/>
  <c r="U327" i="6"/>
  <c r="W327" i="6"/>
  <c r="L327" i="6"/>
  <c r="Q327" i="6"/>
  <c r="AA270" i="6"/>
  <c r="Y270" i="6"/>
  <c r="T270" i="6"/>
  <c r="AH270" i="6"/>
  <c r="M270" i="6"/>
  <c r="L270" i="6"/>
  <c r="AG270" i="6"/>
  <c r="P270" i="6"/>
  <c r="R270" i="6"/>
  <c r="AJ270" i="6"/>
  <c r="S270" i="6"/>
  <c r="V270" i="6"/>
  <c r="AB270" i="6"/>
  <c r="AF270" i="6"/>
  <c r="N270" i="6"/>
  <c r="Q270" i="6"/>
  <c r="AC270" i="6"/>
  <c r="Z270" i="6"/>
  <c r="W270" i="6"/>
  <c r="O270" i="6"/>
  <c r="U270" i="6"/>
  <c r="AE270" i="6"/>
  <c r="AD270" i="6"/>
  <c r="X270" i="6"/>
  <c r="K270" i="6"/>
  <c r="AI270" i="6"/>
  <c r="S764" i="6"/>
  <c r="R764" i="6"/>
  <c r="L764" i="6"/>
  <c r="K764" i="6"/>
  <c r="Q764" i="6"/>
  <c r="AE764" i="6"/>
  <c r="U764" i="6"/>
  <c r="AI764" i="6"/>
  <c r="AH764" i="6"/>
  <c r="M764" i="6"/>
  <c r="AA764" i="6"/>
  <c r="AG764" i="6"/>
  <c r="X764" i="6"/>
  <c r="N764" i="6"/>
  <c r="W764" i="6"/>
  <c r="AJ764" i="6"/>
  <c r="AF764" i="6"/>
  <c r="AD764" i="6"/>
  <c r="T764" i="6"/>
  <c r="AB764" i="6"/>
  <c r="Y764" i="6"/>
  <c r="O764" i="6"/>
  <c r="AC764" i="6"/>
  <c r="V764" i="6"/>
  <c r="P764" i="6"/>
  <c r="Z764" i="6"/>
  <c r="Y410" i="6"/>
  <c r="O410" i="6"/>
  <c r="P410" i="6"/>
  <c r="AI410" i="6"/>
  <c r="R410" i="6"/>
  <c r="T410" i="6"/>
  <c r="V410" i="6"/>
  <c r="AB410" i="6"/>
  <c r="AE410" i="6"/>
  <c r="N410" i="6"/>
  <c r="L410" i="6"/>
  <c r="AH410" i="6"/>
  <c r="U410" i="6"/>
  <c r="K410" i="6"/>
  <c r="AG410" i="6"/>
  <c r="M410" i="6"/>
  <c r="AF410" i="6"/>
  <c r="AA410" i="6"/>
  <c r="AJ410" i="6"/>
  <c r="X410" i="6"/>
  <c r="S410" i="6"/>
  <c r="AC410" i="6"/>
  <c r="W410" i="6"/>
  <c r="Q410" i="6"/>
  <c r="Z410" i="6"/>
  <c r="AD410" i="6"/>
  <c r="AF281" i="6"/>
  <c r="AH281" i="6"/>
  <c r="V281" i="6"/>
  <c r="X281" i="6"/>
  <c r="Q281" i="6"/>
  <c r="P281" i="6"/>
  <c r="AI281" i="6"/>
  <c r="U281" i="6"/>
  <c r="T281" i="6"/>
  <c r="AE281" i="6"/>
  <c r="K281" i="6"/>
  <c r="AA281" i="6"/>
  <c r="AG281" i="6"/>
  <c r="AJ281" i="6"/>
  <c r="AC281" i="6"/>
  <c r="M281" i="6"/>
  <c r="O281" i="6"/>
  <c r="Y281" i="6"/>
  <c r="AD281" i="6"/>
  <c r="Z281" i="6"/>
  <c r="W281" i="6"/>
  <c r="AB281" i="6"/>
  <c r="S281" i="6"/>
  <c r="N281" i="6"/>
  <c r="R281" i="6"/>
  <c r="L281" i="6"/>
  <c r="M390" i="6"/>
  <c r="V390" i="6"/>
  <c r="AF390" i="6"/>
  <c r="AE390" i="6"/>
  <c r="N390" i="6"/>
  <c r="P390" i="6"/>
  <c r="R390" i="6"/>
  <c r="X390" i="6"/>
  <c r="K390" i="6"/>
  <c r="L390" i="6"/>
  <c r="AC390" i="6"/>
  <c r="AD390" i="6"/>
  <c r="Y390" i="6"/>
  <c r="AH390" i="6"/>
  <c r="AA390" i="6"/>
  <c r="Q390" i="6"/>
  <c r="AB390" i="6"/>
  <c r="W390" i="6"/>
  <c r="U390" i="6"/>
  <c r="T390" i="6"/>
  <c r="AJ390" i="6"/>
  <c r="AI390" i="6"/>
  <c r="Z390" i="6"/>
  <c r="O390" i="6"/>
  <c r="AG390" i="6"/>
  <c r="S390" i="6"/>
  <c r="M430" i="6"/>
  <c r="L430" i="6"/>
  <c r="AD430" i="6"/>
  <c r="AF430" i="6"/>
  <c r="O430" i="6"/>
  <c r="Y430" i="6"/>
  <c r="S430" i="6"/>
  <c r="AC430" i="6"/>
  <c r="AB430" i="6"/>
  <c r="K430" i="6"/>
  <c r="U430" i="6"/>
  <c r="AE430" i="6"/>
  <c r="Z430" i="6"/>
  <c r="AI430" i="6"/>
  <c r="Q430" i="6"/>
  <c r="V430" i="6"/>
  <c r="AH430" i="6"/>
  <c r="X430" i="6"/>
  <c r="AG430" i="6"/>
  <c r="R430" i="6"/>
  <c r="P430" i="6"/>
  <c r="N430" i="6"/>
  <c r="T430" i="6"/>
  <c r="AJ430" i="6"/>
  <c r="W430" i="6"/>
  <c r="AA430" i="6"/>
  <c r="Q98" i="6"/>
  <c r="W98" i="6"/>
  <c r="N98" i="6"/>
  <c r="P98" i="6"/>
  <c r="AJ98" i="6"/>
  <c r="V98" i="6"/>
  <c r="S98" i="6"/>
  <c r="AG98" i="6"/>
  <c r="AA98" i="6"/>
  <c r="AD98" i="6"/>
  <c r="Y98" i="6"/>
  <c r="X98" i="6"/>
  <c r="L98" i="6"/>
  <c r="AI98" i="6"/>
  <c r="R98" i="6"/>
  <c r="O98" i="6"/>
  <c r="M98" i="6"/>
  <c r="U98" i="6"/>
  <c r="AH98" i="6"/>
  <c r="K98" i="6"/>
  <c r="T98" i="6"/>
  <c r="AC98" i="6"/>
  <c r="AB98" i="6"/>
  <c r="AE98" i="6"/>
  <c r="AF98" i="6"/>
  <c r="Z98" i="6"/>
  <c r="W577" i="6"/>
  <c r="AC577" i="6"/>
  <c r="AJ577" i="6"/>
  <c r="Z577" i="6"/>
  <c r="AB577" i="6"/>
  <c r="S577" i="6"/>
  <c r="Y577" i="6"/>
  <c r="T577" i="6"/>
  <c r="V577" i="6"/>
  <c r="L577" i="6"/>
  <c r="O577" i="6"/>
  <c r="U577" i="6"/>
  <c r="AI577" i="6"/>
  <c r="R577" i="6"/>
  <c r="K577" i="6"/>
  <c r="AE577" i="6"/>
  <c r="X577" i="6"/>
  <c r="AH577" i="6"/>
  <c r="AA577" i="6"/>
  <c r="AF577" i="6"/>
  <c r="M577" i="6"/>
  <c r="AD577" i="6"/>
  <c r="Q577" i="6"/>
  <c r="AG577" i="6"/>
  <c r="P577" i="6"/>
  <c r="N577" i="6"/>
  <c r="AA322" i="6"/>
  <c r="R322" i="6"/>
  <c r="P322" i="6"/>
  <c r="K322" i="6"/>
  <c r="Q322" i="6"/>
  <c r="T322" i="6"/>
  <c r="U322" i="6"/>
  <c r="AB322" i="6"/>
  <c r="AH322" i="6"/>
  <c r="M322" i="6"/>
  <c r="L322" i="6"/>
  <c r="AG322" i="6"/>
  <c r="W322" i="6"/>
  <c r="N322" i="6"/>
  <c r="AI322" i="6"/>
  <c r="O322" i="6"/>
  <c r="AF322" i="6"/>
  <c r="AD322" i="6"/>
  <c r="AJ322" i="6"/>
  <c r="X322" i="6"/>
  <c r="V322" i="6"/>
  <c r="AE322" i="6"/>
  <c r="Z322" i="6"/>
  <c r="S322" i="6"/>
  <c r="Y322" i="6"/>
  <c r="AC322" i="6"/>
  <c r="AH626" i="6"/>
  <c r="M626" i="6"/>
  <c r="AA626" i="6"/>
  <c r="Z626" i="6"/>
  <c r="AJ626" i="6"/>
  <c r="S626" i="6"/>
  <c r="AG626" i="6"/>
  <c r="W626" i="6"/>
  <c r="U626" i="6"/>
  <c r="P626" i="6"/>
  <c r="O626" i="6"/>
  <c r="Q626" i="6"/>
  <c r="AI626" i="6"/>
  <c r="V626" i="6"/>
  <c r="AE626" i="6"/>
  <c r="X626" i="6"/>
  <c r="R626" i="6"/>
  <c r="K626" i="6"/>
  <c r="T626" i="6"/>
  <c r="Y626" i="6"/>
  <c r="AB626" i="6"/>
  <c r="AD626" i="6"/>
  <c r="AF626" i="6"/>
  <c r="AC626" i="6"/>
  <c r="L626" i="6"/>
  <c r="N626" i="6"/>
  <c r="Z263" i="6"/>
  <c r="M263" i="6"/>
  <c r="AD263" i="6"/>
  <c r="L263" i="6"/>
  <c r="AF263" i="6"/>
  <c r="O263" i="6"/>
  <c r="T263" i="6"/>
  <c r="AA263" i="6"/>
  <c r="AC263" i="6"/>
  <c r="AB263" i="6"/>
  <c r="K263" i="6"/>
  <c r="R263" i="6"/>
  <c r="P263" i="6"/>
  <c r="AJ263" i="6"/>
  <c r="AH263" i="6"/>
  <c r="U263" i="6"/>
  <c r="S263" i="6"/>
  <c r="Y263" i="6"/>
  <c r="AI263" i="6"/>
  <c r="AE263" i="6"/>
  <c r="V263" i="6"/>
  <c r="N263" i="6"/>
  <c r="W263" i="6"/>
  <c r="Q263" i="6"/>
  <c r="AG263" i="6"/>
  <c r="X263" i="6"/>
  <c r="AA586" i="6"/>
  <c r="Z586" i="6"/>
  <c r="AJ586" i="6"/>
  <c r="S586" i="6"/>
  <c r="M586" i="6"/>
  <c r="L586" i="6"/>
  <c r="P586" i="6"/>
  <c r="O586" i="6"/>
  <c r="Y586" i="6"/>
  <c r="AI586" i="6"/>
  <c r="R586" i="6"/>
  <c r="AB586" i="6"/>
  <c r="U586" i="6"/>
  <c r="AD586" i="6"/>
  <c r="W586" i="6"/>
  <c r="V586" i="6"/>
  <c r="AE586" i="6"/>
  <c r="X586" i="6"/>
  <c r="AG586" i="6"/>
  <c r="T586" i="6"/>
  <c r="AC586" i="6"/>
  <c r="Q586" i="6"/>
  <c r="AF586" i="6"/>
  <c r="AH586" i="6"/>
  <c r="N586" i="6"/>
  <c r="K586" i="6"/>
  <c r="K777" i="6"/>
  <c r="AJ777" i="6"/>
  <c r="AE777" i="6"/>
  <c r="AC777" i="6"/>
  <c r="L777" i="6"/>
  <c r="W777" i="6"/>
  <c r="U777" i="6"/>
  <c r="AA777" i="6"/>
  <c r="Y777" i="6"/>
  <c r="AD777" i="6"/>
  <c r="AH777" i="6"/>
  <c r="AB777" i="6"/>
  <c r="N777" i="6"/>
  <c r="R777" i="6"/>
  <c r="T777" i="6"/>
  <c r="M777" i="6"/>
  <c r="AG777" i="6"/>
  <c r="Z777" i="6"/>
  <c r="S777" i="6"/>
  <c r="P777" i="6"/>
  <c r="AI777" i="6"/>
  <c r="O777" i="6"/>
  <c r="X777" i="6"/>
  <c r="V777" i="6"/>
  <c r="Q777" i="6"/>
  <c r="AF777" i="6"/>
  <c r="S630" i="6"/>
  <c r="U630" i="6"/>
  <c r="L630" i="6"/>
  <c r="K630" i="6"/>
  <c r="AF630" i="6"/>
  <c r="AG630" i="6"/>
  <c r="AI630" i="6"/>
  <c r="R630" i="6"/>
  <c r="AB630" i="6"/>
  <c r="P630" i="6"/>
  <c r="AE630" i="6"/>
  <c r="AA630" i="6"/>
  <c r="M630" i="6"/>
  <c r="Y630" i="6"/>
  <c r="T630" i="6"/>
  <c r="N630" i="6"/>
  <c r="AH630" i="6"/>
  <c r="Q630" i="6"/>
  <c r="Z630" i="6"/>
  <c r="AD630" i="6"/>
  <c r="V630" i="6"/>
  <c r="W630" i="6"/>
  <c r="X630" i="6"/>
  <c r="O630" i="6"/>
  <c r="AJ630" i="6"/>
  <c r="AC630" i="6"/>
  <c r="P450" i="6"/>
  <c r="AH450" i="6"/>
  <c r="AJ450" i="6"/>
  <c r="S450" i="6"/>
  <c r="AC450" i="6"/>
  <c r="AB450" i="6"/>
  <c r="AF450" i="6"/>
  <c r="O450" i="6"/>
  <c r="Y450" i="6"/>
  <c r="AI450" i="6"/>
  <c r="AD450" i="6"/>
  <c r="Q450" i="6"/>
  <c r="Z450" i="6"/>
  <c r="V450" i="6"/>
  <c r="L450" i="6"/>
  <c r="K450" i="6"/>
  <c r="AE450" i="6"/>
  <c r="X450" i="6"/>
  <c r="AG450" i="6"/>
  <c r="T450" i="6"/>
  <c r="R450" i="6"/>
  <c r="AA450" i="6"/>
  <c r="U450" i="6"/>
  <c r="N450" i="6"/>
  <c r="M450" i="6"/>
  <c r="W450" i="6"/>
  <c r="N221" i="6"/>
  <c r="Y221" i="6"/>
  <c r="AH221" i="6"/>
  <c r="AB221" i="6"/>
  <c r="AA221" i="6"/>
  <c r="Z221" i="6"/>
  <c r="X221" i="6"/>
  <c r="AD221" i="6"/>
  <c r="L221" i="6"/>
  <c r="W221" i="6"/>
  <c r="AJ221" i="6"/>
  <c r="Q221" i="6"/>
  <c r="O221" i="6"/>
  <c r="AF221" i="6"/>
  <c r="AI221" i="6"/>
  <c r="AC221" i="6"/>
  <c r="P221" i="6"/>
  <c r="T221" i="6"/>
  <c r="V221" i="6"/>
  <c r="AE221" i="6"/>
  <c r="K221" i="6"/>
  <c r="R221" i="6"/>
  <c r="S221" i="6"/>
  <c r="AG221" i="6"/>
  <c r="U221" i="6"/>
  <c r="M221" i="6"/>
  <c r="U24" i="6"/>
  <c r="W24" i="6"/>
  <c r="Z24" i="6"/>
  <c r="K24" i="6"/>
  <c r="AC24" i="6"/>
  <c r="L24" i="6"/>
  <c r="R24" i="6"/>
  <c r="T24" i="6"/>
  <c r="AA24" i="6"/>
  <c r="V24" i="6"/>
  <c r="AH24" i="6"/>
  <c r="Q24" i="6"/>
  <c r="AD24" i="6"/>
  <c r="AB24" i="6"/>
  <c r="AE24" i="6"/>
  <c r="P24" i="6"/>
  <c r="AJ24" i="6"/>
  <c r="X24" i="6"/>
  <c r="AG24" i="6"/>
  <c r="AF24" i="6"/>
  <c r="M24" i="6"/>
  <c r="Y24" i="6"/>
  <c r="S24" i="6"/>
  <c r="AI24" i="6"/>
  <c r="N24" i="6"/>
  <c r="O24" i="6"/>
  <c r="Y676" i="6"/>
  <c r="X676" i="6"/>
  <c r="S676" i="6"/>
  <c r="Q676" i="6"/>
  <c r="AE676" i="6"/>
  <c r="N676" i="6"/>
  <c r="R676" i="6"/>
  <c r="M676" i="6"/>
  <c r="AA676" i="6"/>
  <c r="AG676" i="6"/>
  <c r="P676" i="6"/>
  <c r="AD676" i="6"/>
  <c r="K676" i="6"/>
  <c r="AB676" i="6"/>
  <c r="U676" i="6"/>
  <c r="T676" i="6"/>
  <c r="AC676" i="6"/>
  <c r="Z676" i="6"/>
  <c r="W676" i="6"/>
  <c r="V676" i="6"/>
  <c r="O676" i="6"/>
  <c r="AI676" i="6"/>
  <c r="AH676" i="6"/>
  <c r="L676" i="6"/>
  <c r="AJ676" i="6"/>
  <c r="AF676" i="6"/>
  <c r="V730" i="6"/>
  <c r="AF730" i="6"/>
  <c r="AE730" i="6"/>
  <c r="N730" i="6"/>
  <c r="X730" i="6"/>
  <c r="AH730" i="6"/>
  <c r="Y730" i="6"/>
  <c r="K730" i="6"/>
  <c r="M730" i="6"/>
  <c r="T730" i="6"/>
  <c r="AD730" i="6"/>
  <c r="U730" i="6"/>
  <c r="W730" i="6"/>
  <c r="AG730" i="6"/>
  <c r="P730" i="6"/>
  <c r="AC730" i="6"/>
  <c r="R730" i="6"/>
  <c r="Z730" i="6"/>
  <c r="S730" i="6"/>
  <c r="L730" i="6"/>
  <c r="AI730" i="6"/>
  <c r="O730" i="6"/>
  <c r="AA730" i="6"/>
  <c r="Q730" i="6"/>
  <c r="AB730" i="6"/>
  <c r="AJ730" i="6"/>
  <c r="Q463" i="6"/>
  <c r="AI463" i="6"/>
  <c r="N463" i="6"/>
  <c r="T463" i="6"/>
  <c r="AH463" i="6"/>
  <c r="AC463" i="6"/>
  <c r="AG463" i="6"/>
  <c r="P463" i="6"/>
  <c r="AD463" i="6"/>
  <c r="AJ463" i="6"/>
  <c r="AE463" i="6"/>
  <c r="V463" i="6"/>
  <c r="AA463" i="6"/>
  <c r="W463" i="6"/>
  <c r="M463" i="6"/>
  <c r="L463" i="6"/>
  <c r="AF463" i="6"/>
  <c r="Y463" i="6"/>
  <c r="K463" i="6"/>
  <c r="U463" i="6"/>
  <c r="S463" i="6"/>
  <c r="R463" i="6"/>
  <c r="X463" i="6"/>
  <c r="O463" i="6"/>
  <c r="AB463" i="6"/>
  <c r="Z463" i="6"/>
  <c r="U330" i="6"/>
  <c r="AB330" i="6"/>
  <c r="AH330" i="6"/>
  <c r="M330" i="6"/>
  <c r="L330" i="6"/>
  <c r="AG330" i="6"/>
  <c r="W330" i="6"/>
  <c r="N330" i="6"/>
  <c r="AE330" i="6"/>
  <c r="AI330" i="6"/>
  <c r="AC330" i="6"/>
  <c r="O330" i="6"/>
  <c r="Z330" i="6"/>
  <c r="AF330" i="6"/>
  <c r="AA330" i="6"/>
  <c r="P330" i="6"/>
  <c r="Q330" i="6"/>
  <c r="Y330" i="6"/>
  <c r="V330" i="6"/>
  <c r="S330" i="6"/>
  <c r="K330" i="6"/>
  <c r="R330" i="6"/>
  <c r="AJ330" i="6"/>
  <c r="AD330" i="6"/>
  <c r="X330" i="6"/>
  <c r="T330" i="6"/>
  <c r="V472" i="6"/>
  <c r="AJ472" i="6"/>
  <c r="O472" i="6"/>
  <c r="U472" i="6"/>
  <c r="AI472" i="6"/>
  <c r="AH472" i="6"/>
  <c r="K472" i="6"/>
  <c r="Q472" i="6"/>
  <c r="AE472" i="6"/>
  <c r="N472" i="6"/>
  <c r="P472" i="6"/>
  <c r="W472" i="6"/>
  <c r="L472" i="6"/>
  <c r="T472" i="6"/>
  <c r="R472" i="6"/>
  <c r="M472" i="6"/>
  <c r="AG472" i="6"/>
  <c r="AD472" i="6"/>
  <c r="X472" i="6"/>
  <c r="AC472" i="6"/>
  <c r="S472" i="6"/>
  <c r="Z472" i="6"/>
  <c r="AB472" i="6"/>
  <c r="AA472" i="6"/>
  <c r="Y472" i="6"/>
  <c r="AF472" i="6"/>
  <c r="Q592" i="6"/>
  <c r="K592" i="6"/>
  <c r="N592" i="6"/>
  <c r="T592" i="6"/>
  <c r="AH592" i="6"/>
  <c r="AC592" i="6"/>
  <c r="AG592" i="6"/>
  <c r="P592" i="6"/>
  <c r="AD592" i="6"/>
  <c r="AJ592" i="6"/>
  <c r="AI592" i="6"/>
  <c r="V592" i="6"/>
  <c r="AE592" i="6"/>
  <c r="AA592" i="6"/>
  <c r="M592" i="6"/>
  <c r="L592" i="6"/>
  <c r="AF592" i="6"/>
  <c r="Y592" i="6"/>
  <c r="O592" i="6"/>
  <c r="U592" i="6"/>
  <c r="W592" i="6"/>
  <c r="R592" i="6"/>
  <c r="Z592" i="6"/>
  <c r="S592" i="6"/>
  <c r="AB592" i="6"/>
  <c r="X592" i="6"/>
  <c r="V526" i="6"/>
  <c r="AF526" i="6"/>
  <c r="AE526" i="6"/>
  <c r="N526" i="6"/>
  <c r="X526" i="6"/>
  <c r="AH526" i="6"/>
  <c r="AG526" i="6"/>
  <c r="K526" i="6"/>
  <c r="Y526" i="6"/>
  <c r="T526" i="6"/>
  <c r="AD526" i="6"/>
  <c r="U526" i="6"/>
  <c r="W526" i="6"/>
  <c r="Q526" i="6"/>
  <c r="P526" i="6"/>
  <c r="M526" i="6"/>
  <c r="R526" i="6"/>
  <c r="Z526" i="6"/>
  <c r="S526" i="6"/>
  <c r="L526" i="6"/>
  <c r="AI526" i="6"/>
  <c r="O526" i="6"/>
  <c r="AA526" i="6"/>
  <c r="AC526" i="6"/>
  <c r="AB526" i="6"/>
  <c r="AJ526" i="6"/>
  <c r="S49" i="6"/>
  <c r="Q49" i="6"/>
  <c r="L49" i="6"/>
  <c r="V49" i="6"/>
  <c r="U49" i="6"/>
  <c r="AE49" i="6"/>
  <c r="AI49" i="6"/>
  <c r="R49" i="6"/>
  <c r="M49" i="6"/>
  <c r="K49" i="6"/>
  <c r="P49" i="6"/>
  <c r="AB49" i="6"/>
  <c r="X49" i="6"/>
  <c r="AG49" i="6"/>
  <c r="O49" i="6"/>
  <c r="N49" i="6"/>
  <c r="AH49" i="6"/>
  <c r="AA49" i="6"/>
  <c r="AC49" i="6"/>
  <c r="AD49" i="6"/>
  <c r="T49" i="6"/>
  <c r="AF49" i="6"/>
  <c r="AJ49" i="6"/>
  <c r="Z49" i="6"/>
  <c r="W49" i="6"/>
  <c r="Y49" i="6"/>
  <c r="AE622" i="6"/>
  <c r="N622" i="6"/>
  <c r="X622" i="6"/>
  <c r="AH622" i="6"/>
  <c r="Y622" i="6"/>
  <c r="AA622" i="6"/>
  <c r="T622" i="6"/>
  <c r="AD622" i="6"/>
  <c r="U622" i="6"/>
  <c r="W622" i="6"/>
  <c r="Q622" i="6"/>
  <c r="P622" i="6"/>
  <c r="AC622" i="6"/>
  <c r="R622" i="6"/>
  <c r="K622" i="6"/>
  <c r="Z622" i="6"/>
  <c r="S622" i="6"/>
  <c r="L622" i="6"/>
  <c r="AF622" i="6"/>
  <c r="AI622" i="6"/>
  <c r="M622" i="6"/>
  <c r="O622" i="6"/>
  <c r="V622" i="6"/>
  <c r="AG622" i="6"/>
  <c r="AB622" i="6"/>
  <c r="AJ622" i="6"/>
  <c r="T512" i="6"/>
  <c r="AH512" i="6"/>
  <c r="AC512" i="6"/>
  <c r="L512" i="6"/>
  <c r="Z512" i="6"/>
  <c r="AF512" i="6"/>
  <c r="S512" i="6"/>
  <c r="AJ512" i="6"/>
  <c r="AI512" i="6"/>
  <c r="V512" i="6"/>
  <c r="AB512" i="6"/>
  <c r="AE512" i="6"/>
  <c r="U512" i="6"/>
  <c r="K512" i="6"/>
  <c r="R512" i="6"/>
  <c r="AA512" i="6"/>
  <c r="P512" i="6"/>
  <c r="X512" i="6"/>
  <c r="Q512" i="6"/>
  <c r="N512" i="6"/>
  <c r="AG512" i="6"/>
  <c r="AD512" i="6"/>
  <c r="O512" i="6"/>
  <c r="Y512" i="6"/>
  <c r="W512" i="6"/>
  <c r="M512" i="6"/>
  <c r="AD696" i="6"/>
  <c r="Y696" i="6"/>
  <c r="P696" i="6"/>
  <c r="V696" i="6"/>
  <c r="X696" i="6"/>
  <c r="O696" i="6"/>
  <c r="S696" i="6"/>
  <c r="R696" i="6"/>
  <c r="AJ696" i="6"/>
  <c r="K696" i="6"/>
  <c r="Q696" i="6"/>
  <c r="AE696" i="6"/>
  <c r="T696" i="6"/>
  <c r="AC696" i="6"/>
  <c r="Z696" i="6"/>
  <c r="U696" i="6"/>
  <c r="AH696" i="6"/>
  <c r="AA696" i="6"/>
  <c r="L696" i="6"/>
  <c r="N696" i="6"/>
  <c r="AF696" i="6"/>
  <c r="AB696" i="6"/>
  <c r="AI696" i="6"/>
  <c r="AG696" i="6"/>
  <c r="W696" i="6"/>
  <c r="M696" i="6"/>
  <c r="S675" i="6"/>
  <c r="AC675" i="6"/>
  <c r="AB675" i="6"/>
  <c r="K675" i="6"/>
  <c r="U675" i="6"/>
  <c r="AE675" i="6"/>
  <c r="AD675" i="6"/>
  <c r="AI675" i="6"/>
  <c r="R675" i="6"/>
  <c r="Q675" i="6"/>
  <c r="AA675" i="6"/>
  <c r="N675" i="6"/>
  <c r="T675" i="6"/>
  <c r="Z675" i="6"/>
  <c r="L675" i="6"/>
  <c r="AF675" i="6"/>
  <c r="Y675" i="6"/>
  <c r="X675" i="6"/>
  <c r="AG675" i="6"/>
  <c r="V675" i="6"/>
  <c r="M675" i="6"/>
  <c r="O675" i="6"/>
  <c r="W675" i="6"/>
  <c r="AJ675" i="6"/>
  <c r="AH675" i="6"/>
  <c r="P675" i="6"/>
  <c r="X379" i="6"/>
  <c r="W379" i="6"/>
  <c r="AG379" i="6"/>
  <c r="P379" i="6"/>
  <c r="U379" i="6"/>
  <c r="AJ379" i="6"/>
  <c r="N379" i="6"/>
  <c r="L379" i="6"/>
  <c r="M379" i="6"/>
  <c r="AF379" i="6"/>
  <c r="O379" i="6"/>
  <c r="Q379" i="6"/>
  <c r="AH379" i="6"/>
  <c r="AA379" i="6"/>
  <c r="T379" i="6"/>
  <c r="S379" i="6"/>
  <c r="AB379" i="6"/>
  <c r="AD379" i="6"/>
  <c r="Z379" i="6"/>
  <c r="V379" i="6"/>
  <c r="AC379" i="6"/>
  <c r="R379" i="6"/>
  <c r="AE379" i="6"/>
  <c r="K379" i="6"/>
  <c r="AI379" i="6"/>
  <c r="Y379" i="6"/>
  <c r="K262" i="6"/>
  <c r="AC262" i="6"/>
  <c r="AE262" i="6"/>
  <c r="AG262" i="6"/>
  <c r="X262" i="6"/>
  <c r="W262" i="6"/>
  <c r="AD262" i="6"/>
  <c r="AA262" i="6"/>
  <c r="Q262" i="6"/>
  <c r="T262" i="6"/>
  <c r="Z262" i="6"/>
  <c r="M262" i="6"/>
  <c r="L262" i="6"/>
  <c r="AH262" i="6"/>
  <c r="O262" i="6"/>
  <c r="AI262" i="6"/>
  <c r="U262" i="6"/>
  <c r="P262" i="6"/>
  <c r="AJ262" i="6"/>
  <c r="V262" i="6"/>
  <c r="N262" i="6"/>
  <c r="R262" i="6"/>
  <c r="AB262" i="6"/>
  <c r="S262" i="6"/>
  <c r="AF262" i="6"/>
  <c r="Y262" i="6"/>
  <c r="U342" i="6"/>
  <c r="K342" i="6"/>
  <c r="AH342" i="6"/>
  <c r="M342" i="6"/>
  <c r="X342" i="6"/>
  <c r="AG342" i="6"/>
  <c r="AI342" i="6"/>
  <c r="N342" i="6"/>
  <c r="L342" i="6"/>
  <c r="P342" i="6"/>
  <c r="AC342" i="6"/>
  <c r="AA342" i="6"/>
  <c r="Z342" i="6"/>
  <c r="AJ342" i="6"/>
  <c r="R342" i="6"/>
  <c r="O342" i="6"/>
  <c r="AF342" i="6"/>
  <c r="AD342" i="6"/>
  <c r="S342" i="6"/>
  <c r="AB342" i="6"/>
  <c r="AE342" i="6"/>
  <c r="Q342" i="6"/>
  <c r="T342" i="6"/>
  <c r="Y342" i="6"/>
  <c r="W342" i="6"/>
  <c r="V342" i="6"/>
  <c r="Y632" i="6"/>
  <c r="X632" i="6"/>
  <c r="W632" i="6"/>
  <c r="Q632" i="6"/>
  <c r="S632" i="6"/>
  <c r="N632" i="6"/>
  <c r="R632" i="6"/>
  <c r="M632" i="6"/>
  <c r="AE632" i="6"/>
  <c r="AG632" i="6"/>
  <c r="P632" i="6"/>
  <c r="AD632" i="6"/>
  <c r="O632" i="6"/>
  <c r="AB632" i="6"/>
  <c r="U632" i="6"/>
  <c r="T632" i="6"/>
  <c r="AC632" i="6"/>
  <c r="Z632" i="6"/>
  <c r="AA632" i="6"/>
  <c r="V632" i="6"/>
  <c r="AI632" i="6"/>
  <c r="AJ632" i="6"/>
  <c r="AF632" i="6"/>
  <c r="L632" i="6"/>
  <c r="K632" i="6"/>
  <c r="AH632" i="6"/>
  <c r="U66" i="6"/>
  <c r="AB66" i="6"/>
  <c r="AH66" i="6"/>
  <c r="M66" i="6"/>
  <c r="L66" i="6"/>
  <c r="AG66" i="6"/>
  <c r="W66" i="6"/>
  <c r="N66" i="6"/>
  <c r="AE66" i="6"/>
  <c r="AI66" i="6"/>
  <c r="AC66" i="6"/>
  <c r="O66" i="6"/>
  <c r="Z66" i="6"/>
  <c r="AF66" i="6"/>
  <c r="R66" i="6"/>
  <c r="K66" i="6"/>
  <c r="T66" i="6"/>
  <c r="AD66" i="6"/>
  <c r="AJ66" i="6"/>
  <c r="X66" i="6"/>
  <c r="P66" i="6"/>
  <c r="AA66" i="6"/>
  <c r="S66" i="6"/>
  <c r="V66" i="6"/>
  <c r="Q66" i="6"/>
  <c r="Y66" i="6"/>
  <c r="S762" i="6"/>
  <c r="AC762" i="6"/>
  <c r="AB762" i="6"/>
  <c r="K762" i="6"/>
  <c r="U762" i="6"/>
  <c r="AE762" i="6"/>
  <c r="N762" i="6"/>
  <c r="AI762" i="6"/>
  <c r="AD762" i="6"/>
  <c r="Q762" i="6"/>
  <c r="AA762" i="6"/>
  <c r="Z762" i="6"/>
  <c r="T762" i="6"/>
  <c r="V762" i="6"/>
  <c r="L762" i="6"/>
  <c r="AF762" i="6"/>
  <c r="Y762" i="6"/>
  <c r="X762" i="6"/>
  <c r="AG762" i="6"/>
  <c r="AH762" i="6"/>
  <c r="M762" i="6"/>
  <c r="O762" i="6"/>
  <c r="R762" i="6"/>
  <c r="W762" i="6"/>
  <c r="AJ762" i="6"/>
  <c r="P762" i="6"/>
  <c r="AD525" i="6"/>
  <c r="Y525" i="6"/>
  <c r="P525" i="6"/>
  <c r="V525" i="6"/>
  <c r="AB525" i="6"/>
  <c r="O525" i="6"/>
  <c r="S525" i="6"/>
  <c r="R525" i="6"/>
  <c r="AJ525" i="6"/>
  <c r="K525" i="6"/>
  <c r="Q525" i="6"/>
  <c r="AE525" i="6"/>
  <c r="T525" i="6"/>
  <c r="AC525" i="6"/>
  <c r="Z525" i="6"/>
  <c r="U525" i="6"/>
  <c r="AH525" i="6"/>
  <c r="AA525" i="6"/>
  <c r="L525" i="6"/>
  <c r="W525" i="6"/>
  <c r="X525" i="6"/>
  <c r="N525" i="6"/>
  <c r="AG525" i="6"/>
  <c r="M525" i="6"/>
  <c r="AF525" i="6"/>
  <c r="AI525" i="6"/>
  <c r="L506" i="6"/>
  <c r="O506" i="6"/>
  <c r="AF506" i="6"/>
  <c r="AH506" i="6"/>
  <c r="Y506" i="6"/>
  <c r="X506" i="6"/>
  <c r="R506" i="6"/>
  <c r="AB506" i="6"/>
  <c r="Z506" i="6"/>
  <c r="U506" i="6"/>
  <c r="S506" i="6"/>
  <c r="V506" i="6"/>
  <c r="M506" i="6"/>
  <c r="AI506" i="6"/>
  <c r="P506" i="6"/>
  <c r="AJ506" i="6"/>
  <c r="AD506" i="6"/>
  <c r="Q506" i="6"/>
  <c r="N506" i="6"/>
  <c r="AE506" i="6"/>
  <c r="AG506" i="6"/>
  <c r="AA506" i="6"/>
  <c r="K506" i="6"/>
  <c r="AC506" i="6"/>
  <c r="W506" i="6"/>
  <c r="T506" i="6"/>
  <c r="V224" i="6"/>
  <c r="S224" i="6"/>
  <c r="P224" i="6"/>
  <c r="U224" i="6"/>
  <c r="AJ224" i="6"/>
  <c r="AH224" i="6"/>
  <c r="L224" i="6"/>
  <c r="Q224" i="6"/>
  <c r="AF224" i="6"/>
  <c r="N224" i="6"/>
  <c r="O224" i="6"/>
  <c r="X224" i="6"/>
  <c r="K224" i="6"/>
  <c r="AI224" i="6"/>
  <c r="R224" i="6"/>
  <c r="M224" i="6"/>
  <c r="AG224" i="6"/>
  <c r="AD224" i="6"/>
  <c r="W224" i="6"/>
  <c r="Z224" i="6"/>
  <c r="AE224" i="6"/>
  <c r="T224" i="6"/>
  <c r="Y224" i="6"/>
  <c r="AA224" i="6"/>
  <c r="AC224" i="6"/>
  <c r="AB224" i="6"/>
  <c r="T341" i="6"/>
  <c r="AA341" i="6"/>
  <c r="AC341" i="6"/>
  <c r="L341" i="6"/>
  <c r="K341" i="6"/>
  <c r="AF341" i="6"/>
  <c r="V341" i="6"/>
  <c r="AJ341" i="6"/>
  <c r="AD341" i="6"/>
  <c r="AH341" i="6"/>
  <c r="AB341" i="6"/>
  <c r="N341" i="6"/>
  <c r="U341" i="6"/>
  <c r="AE341" i="6"/>
  <c r="M341" i="6"/>
  <c r="AG341" i="6"/>
  <c r="S341" i="6"/>
  <c r="Y341" i="6"/>
  <c r="AI341" i="6"/>
  <c r="W341" i="6"/>
  <c r="O341" i="6"/>
  <c r="P341" i="6"/>
  <c r="R341" i="6"/>
  <c r="Q341" i="6"/>
  <c r="Z341" i="6"/>
  <c r="X341" i="6"/>
  <c r="AB332" i="6"/>
  <c r="K332" i="6"/>
  <c r="AC332" i="6"/>
  <c r="AE332" i="6"/>
  <c r="Y332" i="6"/>
  <c r="X332" i="6"/>
  <c r="U332" i="6"/>
  <c r="AA332" i="6"/>
  <c r="Q332" i="6"/>
  <c r="T332" i="6"/>
  <c r="AH332" i="6"/>
  <c r="M332" i="6"/>
  <c r="W332" i="6"/>
  <c r="P332" i="6"/>
  <c r="AJ332" i="6"/>
  <c r="V332" i="6"/>
  <c r="Z332" i="6"/>
  <c r="R332" i="6"/>
  <c r="AI332" i="6"/>
  <c r="L332" i="6"/>
  <c r="AF332" i="6"/>
  <c r="N332" i="6"/>
  <c r="AG332" i="6"/>
  <c r="AD332" i="6"/>
  <c r="S332" i="6"/>
  <c r="O332" i="6"/>
  <c r="N769" i="6"/>
  <c r="X769" i="6"/>
  <c r="AH769" i="6"/>
  <c r="AC769" i="6"/>
  <c r="AA769" i="6"/>
  <c r="Z769" i="6"/>
  <c r="AJ769" i="6"/>
  <c r="AD769" i="6"/>
  <c r="M769" i="6"/>
  <c r="W769" i="6"/>
  <c r="U769" i="6"/>
  <c r="P769" i="6"/>
  <c r="O769" i="6"/>
  <c r="AG769" i="6"/>
  <c r="Y769" i="6"/>
  <c r="V769" i="6"/>
  <c r="AE769" i="6"/>
  <c r="S769" i="6"/>
  <c r="AF769" i="6"/>
  <c r="AB769" i="6"/>
  <c r="R769" i="6"/>
  <c r="K769" i="6"/>
  <c r="T769" i="6"/>
  <c r="L769" i="6"/>
  <c r="AI769" i="6"/>
  <c r="Q769" i="6"/>
  <c r="AD188" i="6"/>
  <c r="Y188" i="6"/>
  <c r="AJ188" i="6"/>
  <c r="V188" i="6"/>
  <c r="X188" i="6"/>
  <c r="S188" i="6"/>
  <c r="AA188" i="6"/>
  <c r="R188" i="6"/>
  <c r="P188" i="6"/>
  <c r="K188" i="6"/>
  <c r="Q188" i="6"/>
  <c r="T188" i="6"/>
  <c r="AB188" i="6"/>
  <c r="M188" i="6"/>
  <c r="AG188" i="6"/>
  <c r="U188" i="6"/>
  <c r="L188" i="6"/>
  <c r="AI188" i="6"/>
  <c r="AF188" i="6"/>
  <c r="AE188" i="6"/>
  <c r="AC188" i="6"/>
  <c r="Z188" i="6"/>
  <c r="AH188" i="6"/>
  <c r="W188" i="6"/>
  <c r="N188" i="6"/>
  <c r="O188" i="6"/>
  <c r="AI122" i="6"/>
  <c r="R122" i="6"/>
  <c r="Y122" i="6"/>
  <c r="K122" i="6"/>
  <c r="AJ122" i="6"/>
  <c r="AF122" i="6"/>
  <c r="N122" i="6"/>
  <c r="T122" i="6"/>
  <c r="P122" i="6"/>
  <c r="AA122" i="6"/>
  <c r="O122" i="6"/>
  <c r="AD122" i="6"/>
  <c r="AH122" i="6"/>
  <c r="V122" i="6"/>
  <c r="AE122" i="6"/>
  <c r="S122" i="6"/>
  <c r="W122" i="6"/>
  <c r="X122" i="6"/>
  <c r="AC122" i="6"/>
  <c r="M122" i="6"/>
  <c r="Q122" i="6"/>
  <c r="AG122" i="6"/>
  <c r="Z122" i="6"/>
  <c r="L122" i="6"/>
  <c r="AB122" i="6"/>
  <c r="U122" i="6"/>
  <c r="AA391" i="6"/>
  <c r="N391" i="6"/>
  <c r="T391" i="6"/>
  <c r="AG391" i="6"/>
  <c r="R391" i="6"/>
  <c r="L391" i="6"/>
  <c r="Q391" i="6"/>
  <c r="AH391" i="6"/>
  <c r="AJ391" i="6"/>
  <c r="AI391" i="6"/>
  <c r="W391" i="6"/>
  <c r="AF391" i="6"/>
  <c r="M391" i="6"/>
  <c r="U391" i="6"/>
  <c r="AC391" i="6"/>
  <c r="Y391" i="6"/>
  <c r="S391" i="6"/>
  <c r="Z391" i="6"/>
  <c r="O391" i="6"/>
  <c r="X391" i="6"/>
  <c r="AE391" i="6"/>
  <c r="V391" i="6"/>
  <c r="K391" i="6"/>
  <c r="P391" i="6"/>
  <c r="AD391" i="6"/>
  <c r="AB391" i="6"/>
  <c r="R88" i="6"/>
  <c r="L88" i="6"/>
  <c r="Y88" i="6"/>
  <c r="AF88" i="6"/>
  <c r="O88" i="6"/>
  <c r="M88" i="6"/>
  <c r="X88" i="6"/>
  <c r="AB88" i="6"/>
  <c r="AA88" i="6"/>
  <c r="N88" i="6"/>
  <c r="AG88" i="6"/>
  <c r="S88" i="6"/>
  <c r="W88" i="6"/>
  <c r="P88" i="6"/>
  <c r="T88" i="6"/>
  <c r="AI88" i="6"/>
  <c r="Z88" i="6"/>
  <c r="AH88" i="6"/>
  <c r="AJ88" i="6"/>
  <c r="U88" i="6"/>
  <c r="Q88" i="6"/>
  <c r="V88" i="6"/>
  <c r="AE88" i="6"/>
  <c r="AC88" i="6"/>
  <c r="K88" i="6"/>
  <c r="AD88" i="6"/>
  <c r="AF250" i="6"/>
  <c r="O250" i="6"/>
  <c r="R250" i="6"/>
  <c r="AI250" i="6"/>
  <c r="M250" i="6"/>
  <c r="Y250" i="6"/>
  <c r="AA250" i="6"/>
  <c r="N250" i="6"/>
  <c r="V250" i="6"/>
  <c r="Q250" i="6"/>
  <c r="AB250" i="6"/>
  <c r="K250" i="6"/>
  <c r="AE250" i="6"/>
  <c r="S250" i="6"/>
  <c r="L250" i="6"/>
  <c r="P250" i="6"/>
  <c r="T250" i="6"/>
  <c r="X250" i="6"/>
  <c r="AH250" i="6"/>
  <c r="AG250" i="6"/>
  <c r="Z250" i="6"/>
  <c r="U250" i="6"/>
  <c r="W250" i="6"/>
  <c r="AC250" i="6"/>
  <c r="AD250" i="6"/>
  <c r="AJ250" i="6"/>
  <c r="AI546" i="6"/>
  <c r="R546" i="6"/>
  <c r="AB546" i="6"/>
  <c r="K546" i="6"/>
  <c r="AC546" i="6"/>
  <c r="T546" i="6"/>
  <c r="N546" i="6"/>
  <c r="Y546" i="6"/>
  <c r="L546" i="6"/>
  <c r="AA546" i="6"/>
  <c r="O546" i="6"/>
  <c r="AD546" i="6"/>
  <c r="Q546" i="6"/>
  <c r="M546" i="6"/>
  <c r="P546" i="6"/>
  <c r="AE546" i="6"/>
  <c r="AH546" i="6"/>
  <c r="AF546" i="6"/>
  <c r="W546" i="6"/>
  <c r="Z546" i="6"/>
  <c r="S546" i="6"/>
  <c r="AJ546" i="6"/>
  <c r="X546" i="6"/>
  <c r="U546" i="6"/>
  <c r="AG546" i="6"/>
  <c r="V546" i="6"/>
  <c r="AA204" i="6"/>
  <c r="R204" i="6"/>
  <c r="P204" i="6"/>
  <c r="K204" i="6"/>
  <c r="Q204" i="6"/>
  <c r="T204" i="6"/>
  <c r="AB204" i="6"/>
  <c r="AI204" i="6"/>
  <c r="V204" i="6"/>
  <c r="AG204" i="6"/>
  <c r="AF204" i="6"/>
  <c r="U204" i="6"/>
  <c r="AE204" i="6"/>
  <c r="AJ204" i="6"/>
  <c r="L204" i="6"/>
  <c r="Z204" i="6"/>
  <c r="N204" i="6"/>
  <c r="M204" i="6"/>
  <c r="S204" i="6"/>
  <c r="AD204" i="6"/>
  <c r="AC204" i="6"/>
  <c r="W204" i="6"/>
  <c r="O204" i="6"/>
  <c r="X204" i="6"/>
  <c r="Y204" i="6"/>
  <c r="AH204" i="6"/>
  <c r="P713" i="6"/>
  <c r="O713" i="6"/>
  <c r="Y713" i="6"/>
  <c r="M713" i="6"/>
  <c r="R713" i="6"/>
  <c r="AD713" i="6"/>
  <c r="AF713" i="6"/>
  <c r="T713" i="6"/>
  <c r="X713" i="6"/>
  <c r="W713" i="6"/>
  <c r="L713" i="6"/>
  <c r="V713" i="6"/>
  <c r="AG713" i="6"/>
  <c r="AJ713" i="6"/>
  <c r="AI713" i="6"/>
  <c r="AB713" i="6"/>
  <c r="Z713" i="6"/>
  <c r="AH713" i="6"/>
  <c r="AE713" i="6"/>
  <c r="AC713" i="6"/>
  <c r="K713" i="6"/>
  <c r="Q713" i="6"/>
  <c r="AA713" i="6"/>
  <c r="U713" i="6"/>
  <c r="S713" i="6"/>
  <c r="N713" i="6"/>
  <c r="K566" i="6"/>
  <c r="Q566" i="6"/>
  <c r="T566" i="6"/>
  <c r="AD566" i="6"/>
  <c r="M566" i="6"/>
  <c r="W566" i="6"/>
  <c r="Y566" i="6"/>
  <c r="P566" i="6"/>
  <c r="AE566" i="6"/>
  <c r="S566" i="6"/>
  <c r="R566" i="6"/>
  <c r="AC566" i="6"/>
  <c r="AF566" i="6"/>
  <c r="AJ566" i="6"/>
  <c r="AI566" i="6"/>
  <c r="AH566" i="6"/>
  <c r="Z566" i="6"/>
  <c r="X566" i="6"/>
  <c r="O566" i="6"/>
  <c r="U566" i="6"/>
  <c r="AG566" i="6"/>
  <c r="N566" i="6"/>
  <c r="L566" i="6"/>
  <c r="AB566" i="6"/>
  <c r="AA566" i="6"/>
  <c r="V566" i="6"/>
  <c r="AE160" i="6"/>
  <c r="R160" i="6"/>
  <c r="T160" i="6"/>
  <c r="O160" i="6"/>
  <c r="Q160" i="6"/>
  <c r="AF160" i="6"/>
  <c r="AD160" i="6"/>
  <c r="AH160" i="6"/>
  <c r="AC160" i="6"/>
  <c r="AB160" i="6"/>
  <c r="AI160" i="6"/>
  <c r="K160" i="6"/>
  <c r="P160" i="6"/>
  <c r="V160" i="6"/>
  <c r="AG160" i="6"/>
  <c r="AJ160" i="6"/>
  <c r="L160" i="6"/>
  <c r="X160" i="6"/>
  <c r="Y160" i="6"/>
  <c r="AA160" i="6"/>
  <c r="U160" i="6"/>
  <c r="Z160" i="6"/>
  <c r="N160" i="6"/>
  <c r="W160" i="6"/>
  <c r="S160" i="6"/>
  <c r="M160" i="6"/>
  <c r="U374" i="6"/>
  <c r="O374" i="6"/>
  <c r="AB374" i="6"/>
  <c r="AI374" i="6"/>
  <c r="R374" i="6"/>
  <c r="X374" i="6"/>
  <c r="AA374" i="6"/>
  <c r="AE374" i="6"/>
  <c r="AD374" i="6"/>
  <c r="AJ374" i="6"/>
  <c r="AG374" i="6"/>
  <c r="AF374" i="6"/>
  <c r="AC374" i="6"/>
  <c r="S374" i="6"/>
  <c r="AH374" i="6"/>
  <c r="L374" i="6"/>
  <c r="V374" i="6"/>
  <c r="Q374" i="6"/>
  <c r="W374" i="6"/>
  <c r="K374" i="6"/>
  <c r="N374" i="6"/>
  <c r="M374" i="6"/>
  <c r="T374" i="6"/>
  <c r="Z374" i="6"/>
  <c r="P374" i="6"/>
  <c r="Y374" i="6"/>
  <c r="AD748" i="6"/>
  <c r="Y748" i="6"/>
  <c r="P748" i="6"/>
  <c r="V748" i="6"/>
  <c r="S748" i="6"/>
  <c r="T748" i="6"/>
  <c r="AB748" i="6"/>
  <c r="R748" i="6"/>
  <c r="K748" i="6"/>
  <c r="L748" i="6"/>
  <c r="Q748" i="6"/>
  <c r="W748" i="6"/>
  <c r="U748" i="6"/>
  <c r="AH748" i="6"/>
  <c r="O748" i="6"/>
  <c r="AF748" i="6"/>
  <c r="N748" i="6"/>
  <c r="AJ748" i="6"/>
  <c r="X748" i="6"/>
  <c r="AA748" i="6"/>
  <c r="AE748" i="6"/>
  <c r="AG748" i="6"/>
  <c r="AI748" i="6"/>
  <c r="Z748" i="6"/>
  <c r="AC748" i="6"/>
  <c r="M748" i="6"/>
  <c r="P474" i="6"/>
  <c r="N474" i="6"/>
  <c r="AJ474" i="6"/>
  <c r="S474" i="6"/>
  <c r="AC474" i="6"/>
  <c r="AB474" i="6"/>
  <c r="AF474" i="6"/>
  <c r="O474" i="6"/>
  <c r="Y474" i="6"/>
  <c r="AI474" i="6"/>
  <c r="V474" i="6"/>
  <c r="Q474" i="6"/>
  <c r="U474" i="6"/>
  <c r="AH474" i="6"/>
  <c r="W474" i="6"/>
  <c r="R474" i="6"/>
  <c r="AD474" i="6"/>
  <c r="L474" i="6"/>
  <c r="AE474" i="6"/>
  <c r="AG474" i="6"/>
  <c r="T474" i="6"/>
  <c r="Z474" i="6"/>
  <c r="K474" i="6"/>
  <c r="AA474" i="6"/>
  <c r="X474" i="6"/>
  <c r="M474" i="6"/>
  <c r="AC235" i="6"/>
  <c r="W235" i="6"/>
  <c r="Q235" i="6"/>
  <c r="R235" i="6"/>
  <c r="U235" i="6"/>
  <c r="T235" i="6"/>
  <c r="Y235" i="6"/>
  <c r="M235" i="6"/>
  <c r="AG235" i="6"/>
  <c r="N235" i="6"/>
  <c r="O235" i="6"/>
  <c r="P235" i="6"/>
  <c r="Z235" i="6"/>
  <c r="K235" i="6"/>
  <c r="AE235" i="6"/>
  <c r="L235" i="6"/>
  <c r="AA235" i="6"/>
  <c r="X235" i="6"/>
  <c r="AH235" i="6"/>
  <c r="AF235" i="6"/>
  <c r="AD235" i="6"/>
  <c r="V235" i="6"/>
  <c r="AJ235" i="6"/>
  <c r="AB235" i="6"/>
  <c r="S235" i="6"/>
  <c r="AI235" i="6"/>
  <c r="Z238" i="6"/>
  <c r="U238" i="6"/>
  <c r="W238" i="6"/>
  <c r="Y238" i="6"/>
  <c r="X238" i="6"/>
  <c r="V238" i="6"/>
  <c r="K238" i="6"/>
  <c r="Q238" i="6"/>
  <c r="P238" i="6"/>
  <c r="S238" i="6"/>
  <c r="R238" i="6"/>
  <c r="AE238" i="6"/>
  <c r="L238" i="6"/>
  <c r="AJ238" i="6"/>
  <c r="N238" i="6"/>
  <c r="AH238" i="6"/>
  <c r="AG238" i="6"/>
  <c r="AD238" i="6"/>
  <c r="AB238" i="6"/>
  <c r="AC238" i="6"/>
  <c r="M238" i="6"/>
  <c r="O238" i="6"/>
  <c r="AI238" i="6"/>
  <c r="AA238" i="6"/>
  <c r="T238" i="6"/>
  <c r="AF238" i="6"/>
  <c r="K565" i="6"/>
  <c r="Q565" i="6"/>
  <c r="AE565" i="6"/>
  <c r="N565" i="6"/>
  <c r="AB565" i="6"/>
  <c r="W565" i="6"/>
  <c r="M565" i="6"/>
  <c r="AA565" i="6"/>
  <c r="AG565" i="6"/>
  <c r="L565" i="6"/>
  <c r="AD565" i="6"/>
  <c r="Y565" i="6"/>
  <c r="X565" i="6"/>
  <c r="AC565" i="6"/>
  <c r="Z565" i="6"/>
  <c r="S565" i="6"/>
  <c r="P565" i="6"/>
  <c r="V565" i="6"/>
  <c r="O565" i="6"/>
  <c r="AI565" i="6"/>
  <c r="AJ565" i="6"/>
  <c r="R565" i="6"/>
  <c r="AF565" i="6"/>
  <c r="AH565" i="6"/>
  <c r="T565" i="6"/>
  <c r="U565" i="6"/>
  <c r="AI693" i="6"/>
  <c r="R693" i="6"/>
  <c r="AB693" i="6"/>
  <c r="K693" i="6"/>
  <c r="AC693" i="6"/>
  <c r="T693" i="6"/>
  <c r="N693" i="6"/>
  <c r="X693" i="6"/>
  <c r="AH693" i="6"/>
  <c r="AG693" i="6"/>
  <c r="AA693" i="6"/>
  <c r="Z693" i="6"/>
  <c r="AJ693" i="6"/>
  <c r="AD693" i="6"/>
  <c r="W693" i="6"/>
  <c r="P693" i="6"/>
  <c r="U693" i="6"/>
  <c r="S693" i="6"/>
  <c r="L693" i="6"/>
  <c r="AF693" i="6"/>
  <c r="Q693" i="6"/>
  <c r="O693" i="6"/>
  <c r="Y693" i="6"/>
  <c r="AE693" i="6"/>
  <c r="V693" i="6"/>
  <c r="M693" i="6"/>
  <c r="W509" i="6"/>
  <c r="AC509" i="6"/>
  <c r="AF509" i="6"/>
  <c r="Z509" i="6"/>
  <c r="X509" i="6"/>
  <c r="S509" i="6"/>
  <c r="Y509" i="6"/>
  <c r="P509" i="6"/>
  <c r="V509" i="6"/>
  <c r="L509" i="6"/>
  <c r="O509" i="6"/>
  <c r="U509" i="6"/>
  <c r="AI509" i="6"/>
  <c r="AJ509" i="6"/>
  <c r="Q509" i="6"/>
  <c r="N509" i="6"/>
  <c r="M509" i="6"/>
  <c r="AG509" i="6"/>
  <c r="AD509" i="6"/>
  <c r="K509" i="6"/>
  <c r="T509" i="6"/>
  <c r="AA509" i="6"/>
  <c r="AB509" i="6"/>
  <c r="R509" i="6"/>
  <c r="AH509" i="6"/>
  <c r="AE509" i="6"/>
  <c r="AG641" i="6"/>
  <c r="AD641" i="6"/>
  <c r="M641" i="6"/>
  <c r="O641" i="6"/>
  <c r="S641" i="6"/>
  <c r="T641" i="6"/>
  <c r="AF641" i="6"/>
  <c r="Z641" i="6"/>
  <c r="Y641" i="6"/>
  <c r="AC641" i="6"/>
  <c r="AE641" i="6"/>
  <c r="AI641" i="6"/>
  <c r="AB641" i="6"/>
  <c r="R641" i="6"/>
  <c r="X641" i="6"/>
  <c r="AA641" i="6"/>
  <c r="Q641" i="6"/>
  <c r="AH641" i="6"/>
  <c r="P641" i="6"/>
  <c r="AJ641" i="6"/>
  <c r="U641" i="6"/>
  <c r="L641" i="6"/>
  <c r="N641" i="6"/>
  <c r="W641" i="6"/>
  <c r="K641" i="6"/>
  <c r="V641" i="6"/>
  <c r="M348" i="6"/>
  <c r="AE348" i="6"/>
  <c r="Y348" i="6"/>
  <c r="L348" i="6"/>
  <c r="P348" i="6"/>
  <c r="AB348" i="6"/>
  <c r="S348" i="6"/>
  <c r="V348" i="6"/>
  <c r="T348" i="6"/>
  <c r="AA348" i="6"/>
  <c r="U348" i="6"/>
  <c r="AC348" i="6"/>
  <c r="AD348" i="6"/>
  <c r="AI348" i="6"/>
  <c r="AJ348" i="6"/>
  <c r="R348" i="6"/>
  <c r="AH348" i="6"/>
  <c r="X348" i="6"/>
  <c r="N348" i="6"/>
  <c r="K348" i="6"/>
  <c r="AF348" i="6"/>
  <c r="Q348" i="6"/>
  <c r="W348" i="6"/>
  <c r="AG348" i="6"/>
  <c r="O348" i="6"/>
  <c r="Z348" i="6"/>
  <c r="AG345" i="6"/>
  <c r="P345" i="6"/>
  <c r="W345" i="6"/>
  <c r="AJ345" i="6"/>
  <c r="K345" i="6"/>
  <c r="AD345" i="6"/>
  <c r="L345" i="6"/>
  <c r="O345" i="6"/>
  <c r="AF345" i="6"/>
  <c r="AH345" i="6"/>
  <c r="Y345" i="6"/>
  <c r="X345" i="6"/>
  <c r="R345" i="6"/>
  <c r="Z345" i="6"/>
  <c r="AI345" i="6"/>
  <c r="M345" i="6"/>
  <c r="AA345" i="6"/>
  <c r="T345" i="6"/>
  <c r="AC345" i="6"/>
  <c r="AB345" i="6"/>
  <c r="V345" i="6"/>
  <c r="Q345" i="6"/>
  <c r="AE345" i="6"/>
  <c r="U345" i="6"/>
  <c r="N345" i="6"/>
  <c r="S345" i="6"/>
  <c r="S720" i="6"/>
  <c r="R720" i="6"/>
  <c r="AF720" i="6"/>
  <c r="K720" i="6"/>
  <c r="Q720" i="6"/>
  <c r="AE720" i="6"/>
  <c r="U720" i="6"/>
  <c r="AI720" i="6"/>
  <c r="AH720" i="6"/>
  <c r="M720" i="6"/>
  <c r="AA720" i="6"/>
  <c r="AG720" i="6"/>
  <c r="L720" i="6"/>
  <c r="AB720" i="6"/>
  <c r="AC720" i="6"/>
  <c r="Z720" i="6"/>
  <c r="Y720" i="6"/>
  <c r="V720" i="6"/>
  <c r="O720" i="6"/>
  <c r="N720" i="6"/>
  <c r="P720" i="6"/>
  <c r="AD720" i="6"/>
  <c r="T720" i="6"/>
  <c r="X720" i="6"/>
  <c r="AJ720" i="6"/>
  <c r="W720" i="6"/>
  <c r="AG227" i="6"/>
  <c r="P227" i="6"/>
  <c r="AA227" i="6"/>
  <c r="AJ227" i="6"/>
  <c r="N227" i="6"/>
  <c r="S227" i="6"/>
  <c r="L227" i="6"/>
  <c r="W227" i="6"/>
  <c r="AF227" i="6"/>
  <c r="Z227" i="6"/>
  <c r="Y227" i="6"/>
  <c r="X227" i="6"/>
  <c r="AI227" i="6"/>
  <c r="V227" i="6"/>
  <c r="AH227" i="6"/>
  <c r="M227" i="6"/>
  <c r="R227" i="6"/>
  <c r="T227" i="6"/>
  <c r="AC227" i="6"/>
  <c r="AB227" i="6"/>
  <c r="O227" i="6"/>
  <c r="Q227" i="6"/>
  <c r="AE227" i="6"/>
  <c r="U227" i="6"/>
  <c r="K227" i="6"/>
  <c r="AD227" i="6"/>
  <c r="S561" i="6"/>
  <c r="R561" i="6"/>
  <c r="P561" i="6"/>
  <c r="K561" i="6"/>
  <c r="Q561" i="6"/>
  <c r="AE561" i="6"/>
  <c r="U561" i="6"/>
  <c r="AI561" i="6"/>
  <c r="AH561" i="6"/>
  <c r="M561" i="6"/>
  <c r="AA561" i="6"/>
  <c r="AG561" i="6"/>
  <c r="AF561" i="6"/>
  <c r="X561" i="6"/>
  <c r="AC561" i="6"/>
  <c r="Z561" i="6"/>
  <c r="Y561" i="6"/>
  <c r="V561" i="6"/>
  <c r="O561" i="6"/>
  <c r="N561" i="6"/>
  <c r="AJ561" i="6"/>
  <c r="AD561" i="6"/>
  <c r="L561" i="6"/>
  <c r="T561" i="6"/>
  <c r="AB561" i="6"/>
  <c r="W561" i="6"/>
  <c r="AA154" i="6"/>
  <c r="M154" i="6"/>
  <c r="T154" i="6"/>
  <c r="AD154" i="6"/>
  <c r="Q154" i="6"/>
  <c r="L154" i="6"/>
  <c r="N154" i="6"/>
  <c r="P154" i="6"/>
  <c r="V154" i="6"/>
  <c r="AJ154" i="6"/>
  <c r="S154" i="6"/>
  <c r="Z154" i="6"/>
  <c r="AB154" i="6"/>
  <c r="AF154" i="6"/>
  <c r="R154" i="6"/>
  <c r="AC154" i="6"/>
  <c r="AG154" i="6"/>
  <c r="U154" i="6"/>
  <c r="W154" i="6"/>
  <c r="O154" i="6"/>
  <c r="Y154" i="6"/>
  <c r="AE154" i="6"/>
  <c r="AH154" i="6"/>
  <c r="K154" i="6"/>
  <c r="AI154" i="6"/>
  <c r="X154" i="6"/>
  <c r="K346" i="6"/>
  <c r="Q346" i="6"/>
  <c r="T346" i="6"/>
  <c r="AA346" i="6"/>
  <c r="AJ346" i="6"/>
  <c r="U346" i="6"/>
  <c r="M346" i="6"/>
  <c r="L346" i="6"/>
  <c r="AG346" i="6"/>
  <c r="W346" i="6"/>
  <c r="AE346" i="6"/>
  <c r="R346" i="6"/>
  <c r="AB346" i="6"/>
  <c r="O346" i="6"/>
  <c r="AF346" i="6"/>
  <c r="AI346" i="6"/>
  <c r="X346" i="6"/>
  <c r="N346" i="6"/>
  <c r="P346" i="6"/>
  <c r="Z346" i="6"/>
  <c r="AH346" i="6"/>
  <c r="S346" i="6"/>
  <c r="V346" i="6"/>
  <c r="AD346" i="6"/>
  <c r="AC346" i="6"/>
  <c r="Y346" i="6"/>
  <c r="AF186" i="6"/>
  <c r="O186" i="6"/>
  <c r="R186" i="6"/>
  <c r="AI186" i="6"/>
  <c r="AC186" i="6"/>
  <c r="Y186" i="6"/>
  <c r="K186" i="6"/>
  <c r="AG186" i="6"/>
  <c r="AE186" i="6"/>
  <c r="U186" i="6"/>
  <c r="X186" i="6"/>
  <c r="W186" i="6"/>
  <c r="AH186" i="6"/>
  <c r="M186" i="6"/>
  <c r="AD186" i="6"/>
  <c r="L186" i="6"/>
  <c r="V186" i="6"/>
  <c r="S186" i="6"/>
  <c r="AB186" i="6"/>
  <c r="AA186" i="6"/>
  <c r="Q186" i="6"/>
  <c r="P186" i="6"/>
  <c r="Z186" i="6"/>
  <c r="AJ186" i="6"/>
  <c r="N186" i="6"/>
  <c r="T186" i="6"/>
  <c r="AD485" i="6"/>
  <c r="Y485" i="6"/>
  <c r="W485" i="6"/>
  <c r="U485" i="6"/>
  <c r="P485" i="6"/>
  <c r="O485" i="6"/>
  <c r="Q485" i="6"/>
  <c r="S485" i="6"/>
  <c r="AG485" i="6"/>
  <c r="L485" i="6"/>
  <c r="V485" i="6"/>
  <c r="AF485" i="6"/>
  <c r="AE485" i="6"/>
  <c r="AI485" i="6"/>
  <c r="AB485" i="6"/>
  <c r="AC485" i="6"/>
  <c r="X485" i="6"/>
  <c r="M485" i="6"/>
  <c r="Z485" i="6"/>
  <c r="R485" i="6"/>
  <c r="T485" i="6"/>
  <c r="AH485" i="6"/>
  <c r="AJ485" i="6"/>
  <c r="N485" i="6"/>
  <c r="K485" i="6"/>
  <c r="AA485" i="6"/>
  <c r="P413" i="6"/>
  <c r="Q413" i="6"/>
  <c r="T413" i="6"/>
  <c r="S413" i="6"/>
  <c r="M413" i="6"/>
  <c r="AD413" i="6"/>
  <c r="V413" i="6"/>
  <c r="AF413" i="6"/>
  <c r="Z413" i="6"/>
  <c r="AJ413" i="6"/>
  <c r="X413" i="6"/>
  <c r="AG413" i="6"/>
  <c r="AB413" i="6"/>
  <c r="U413" i="6"/>
  <c r="Y413" i="6"/>
  <c r="R413" i="6"/>
  <c r="AI413" i="6"/>
  <c r="N413" i="6"/>
  <c r="L413" i="6"/>
  <c r="O413" i="6"/>
  <c r="AH413" i="6"/>
  <c r="AE413" i="6"/>
  <c r="AA413" i="6"/>
  <c r="AC413" i="6"/>
  <c r="W413" i="6"/>
  <c r="K413" i="6"/>
  <c r="AE233" i="6"/>
  <c r="S233" i="6"/>
  <c r="K233" i="6"/>
  <c r="T233" i="6"/>
  <c r="Q233" i="6"/>
  <c r="R233" i="6"/>
  <c r="U233" i="6"/>
  <c r="W233" i="6"/>
  <c r="O233" i="6"/>
  <c r="M233" i="6"/>
  <c r="L233" i="6"/>
  <c r="AG233" i="6"/>
  <c r="P233" i="6"/>
  <c r="V233" i="6"/>
  <c r="AC233" i="6"/>
  <c r="AD233" i="6"/>
  <c r="Y233" i="6"/>
  <c r="X233" i="6"/>
  <c r="Z233" i="6"/>
  <c r="N233" i="6"/>
  <c r="AH233" i="6"/>
  <c r="AI233" i="6"/>
  <c r="AA233" i="6"/>
  <c r="AB233" i="6"/>
  <c r="AF233" i="6"/>
  <c r="AJ233" i="6"/>
  <c r="AI770" i="6"/>
  <c r="AD770" i="6"/>
  <c r="Q770" i="6"/>
  <c r="AB770" i="6"/>
  <c r="L770" i="6"/>
  <c r="W770" i="6"/>
  <c r="N770" i="6"/>
  <c r="X770" i="6"/>
  <c r="K770" i="6"/>
  <c r="R770" i="6"/>
  <c r="U770" i="6"/>
  <c r="AF770" i="6"/>
  <c r="P770" i="6"/>
  <c r="M770" i="6"/>
  <c r="Z770" i="6"/>
  <c r="Y770" i="6"/>
  <c r="AC770" i="6"/>
  <c r="AE770" i="6"/>
  <c r="V770" i="6"/>
  <c r="AA770" i="6"/>
  <c r="AJ770" i="6"/>
  <c r="T770" i="6"/>
  <c r="AG770" i="6"/>
  <c r="S770" i="6"/>
  <c r="AH770" i="6"/>
  <c r="O770" i="6"/>
  <c r="AE488" i="6"/>
  <c r="AH488" i="6"/>
  <c r="AD488" i="6"/>
  <c r="X488" i="6"/>
  <c r="U488" i="6"/>
  <c r="V488" i="6"/>
  <c r="M488" i="6"/>
  <c r="AJ488" i="6"/>
  <c r="T488" i="6"/>
  <c r="S488" i="6"/>
  <c r="Y488" i="6"/>
  <c r="K488" i="6"/>
  <c r="AA488" i="6"/>
  <c r="P488" i="6"/>
  <c r="AI488" i="6"/>
  <c r="AG488" i="6"/>
  <c r="Q488" i="6"/>
  <c r="L488" i="6"/>
  <c r="AB488" i="6"/>
  <c r="AF488" i="6"/>
  <c r="AC488" i="6"/>
  <c r="N488" i="6"/>
  <c r="O488" i="6"/>
  <c r="R488" i="6"/>
  <c r="Z488" i="6"/>
  <c r="W488" i="6"/>
  <c r="O288" i="6"/>
  <c r="AI288" i="6"/>
  <c r="AB288" i="6"/>
  <c r="V288" i="6"/>
  <c r="AD288" i="6"/>
  <c r="Y288" i="6"/>
  <c r="K288" i="6"/>
  <c r="AE288" i="6"/>
  <c r="X288" i="6"/>
  <c r="AF288" i="6"/>
  <c r="AJ288" i="6"/>
  <c r="Q288" i="6"/>
  <c r="AH288" i="6"/>
  <c r="AA288" i="6"/>
  <c r="W288" i="6"/>
  <c r="R288" i="6"/>
  <c r="N288" i="6"/>
  <c r="P288" i="6"/>
  <c r="L288" i="6"/>
  <c r="U288" i="6"/>
  <c r="M288" i="6"/>
  <c r="T288" i="6"/>
  <c r="Z288" i="6"/>
  <c r="S288" i="6"/>
  <c r="AC288" i="6"/>
  <c r="AG288" i="6"/>
  <c r="N597" i="6"/>
  <c r="P597" i="6"/>
  <c r="W597" i="6"/>
  <c r="AC597" i="6"/>
  <c r="L597" i="6"/>
  <c r="Z597" i="6"/>
  <c r="AJ597" i="6"/>
  <c r="AD597" i="6"/>
  <c r="Y597" i="6"/>
  <c r="X597" i="6"/>
  <c r="V597" i="6"/>
  <c r="T597" i="6"/>
  <c r="O597" i="6"/>
  <c r="R597" i="6"/>
  <c r="K597" i="6"/>
  <c r="AE597" i="6"/>
  <c r="U597" i="6"/>
  <c r="AH597" i="6"/>
  <c r="AA597" i="6"/>
  <c r="AB597" i="6"/>
  <c r="AI597" i="6"/>
  <c r="AG597" i="6"/>
  <c r="AF597" i="6"/>
  <c r="S597" i="6"/>
  <c r="M597" i="6"/>
  <c r="Q597" i="6"/>
  <c r="X165" i="6"/>
  <c r="O165" i="6"/>
  <c r="M165" i="6"/>
  <c r="AI165" i="6"/>
  <c r="R165" i="6"/>
  <c r="Y165" i="6"/>
  <c r="V165" i="6"/>
  <c r="AG165" i="6"/>
  <c r="AE165" i="6"/>
  <c r="N165" i="6"/>
  <c r="Q165" i="6"/>
  <c r="AH165" i="6"/>
  <c r="AB165" i="6"/>
  <c r="K165" i="6"/>
  <c r="AF165" i="6"/>
  <c r="T165" i="6"/>
  <c r="AC165" i="6"/>
  <c r="AA165" i="6"/>
  <c r="L165" i="6"/>
  <c r="U165" i="6"/>
  <c r="Z165" i="6"/>
  <c r="P165" i="6"/>
  <c r="AD165" i="6"/>
  <c r="W165" i="6"/>
  <c r="AJ165" i="6"/>
  <c r="S165" i="6"/>
  <c r="AF226" i="6"/>
  <c r="O226" i="6"/>
  <c r="Z226" i="6"/>
  <c r="AI226" i="6"/>
  <c r="U226" i="6"/>
  <c r="R226" i="6"/>
  <c r="K226" i="6"/>
  <c r="V226" i="6"/>
  <c r="AE226" i="6"/>
  <c r="AG226" i="6"/>
  <c r="X226" i="6"/>
  <c r="W226" i="6"/>
  <c r="AH226" i="6"/>
  <c r="AA226" i="6"/>
  <c r="T226" i="6"/>
  <c r="N226" i="6"/>
  <c r="Y226" i="6"/>
  <c r="P226" i="6"/>
  <c r="AJ226" i="6"/>
  <c r="AD226" i="6"/>
  <c r="S226" i="6"/>
  <c r="Q226" i="6"/>
  <c r="L226" i="6"/>
  <c r="M226" i="6"/>
  <c r="AB226" i="6"/>
  <c r="AC226" i="6"/>
  <c r="K283" i="6"/>
  <c r="AJ283" i="6"/>
  <c r="AF283" i="6"/>
  <c r="AD283" i="6"/>
  <c r="T283" i="6"/>
  <c r="W283" i="6"/>
  <c r="AC283" i="6"/>
  <c r="AA283" i="6"/>
  <c r="Z283" i="6"/>
  <c r="L283" i="6"/>
  <c r="S283" i="6"/>
  <c r="U283" i="6"/>
  <c r="P283" i="6"/>
  <c r="O283" i="6"/>
  <c r="AI283" i="6"/>
  <c r="Y283" i="6"/>
  <c r="V283" i="6"/>
  <c r="AE283" i="6"/>
  <c r="Q283" i="6"/>
  <c r="AB283" i="6"/>
  <c r="AG283" i="6"/>
  <c r="AH283" i="6"/>
  <c r="M283" i="6"/>
  <c r="X283" i="6"/>
  <c r="N283" i="6"/>
  <c r="R283" i="6"/>
  <c r="AF344" i="6"/>
  <c r="O344" i="6"/>
  <c r="R344" i="6"/>
  <c r="AI344" i="6"/>
  <c r="AC344" i="6"/>
  <c r="Y344" i="6"/>
  <c r="K344" i="6"/>
  <c r="AG344" i="6"/>
  <c r="AE344" i="6"/>
  <c r="U344" i="6"/>
  <c r="X344" i="6"/>
  <c r="W344" i="6"/>
  <c r="AH344" i="6"/>
  <c r="AA344" i="6"/>
  <c r="T344" i="6"/>
  <c r="Q344" i="6"/>
  <c r="N344" i="6"/>
  <c r="P344" i="6"/>
  <c r="AJ344" i="6"/>
  <c r="Z344" i="6"/>
  <c r="V344" i="6"/>
  <c r="AB344" i="6"/>
  <c r="AD344" i="6"/>
  <c r="S344" i="6"/>
  <c r="L344" i="6"/>
  <c r="M344" i="6"/>
  <c r="P141" i="6"/>
  <c r="AC141" i="6"/>
  <c r="AA141" i="6"/>
  <c r="Z141" i="6"/>
  <c r="AJ141" i="6"/>
  <c r="AE141" i="6"/>
  <c r="Y141" i="6"/>
  <c r="S141" i="6"/>
  <c r="V141" i="6"/>
  <c r="AB141" i="6"/>
  <c r="W141" i="6"/>
  <c r="U141" i="6"/>
  <c r="K141" i="6"/>
  <c r="R141" i="6"/>
  <c r="O141" i="6"/>
  <c r="AF141" i="6"/>
  <c r="L141" i="6"/>
  <c r="AH141" i="6"/>
  <c r="X141" i="6"/>
  <c r="AI141" i="6"/>
  <c r="AG141" i="6"/>
  <c r="T141" i="6"/>
  <c r="N141" i="6"/>
  <c r="M141" i="6"/>
  <c r="AD141" i="6"/>
  <c r="Q141" i="6"/>
  <c r="AJ392" i="6"/>
  <c r="AI392" i="6"/>
  <c r="AE392" i="6"/>
  <c r="AB392" i="6"/>
  <c r="S392" i="6"/>
  <c r="U392" i="6"/>
  <c r="N392" i="6"/>
  <c r="Y392" i="6"/>
  <c r="X392" i="6"/>
  <c r="K392" i="6"/>
  <c r="Q392" i="6"/>
  <c r="AD392" i="6"/>
  <c r="O392" i="6"/>
  <c r="M392" i="6"/>
  <c r="AG392" i="6"/>
  <c r="Z392" i="6"/>
  <c r="T392" i="6"/>
  <c r="AC392" i="6"/>
  <c r="R392" i="6"/>
  <c r="AA392" i="6"/>
  <c r="AH392" i="6"/>
  <c r="AF392" i="6"/>
  <c r="V392" i="6"/>
  <c r="W392" i="6"/>
  <c r="L392" i="6"/>
  <c r="P392" i="6"/>
  <c r="L773" i="6"/>
  <c r="W773" i="6"/>
  <c r="AG773" i="6"/>
  <c r="AI773" i="6"/>
  <c r="R773" i="6"/>
  <c r="AF773" i="6"/>
  <c r="V773" i="6"/>
  <c r="AJ773" i="6"/>
  <c r="AE773" i="6"/>
  <c r="N773" i="6"/>
  <c r="AB773" i="6"/>
  <c r="O773" i="6"/>
  <c r="U773" i="6"/>
  <c r="S773" i="6"/>
  <c r="T773" i="6"/>
  <c r="M773" i="6"/>
  <c r="AH773" i="6"/>
  <c r="Y773" i="6"/>
  <c r="AD773" i="6"/>
  <c r="P773" i="6"/>
  <c r="Z773" i="6"/>
  <c r="X773" i="6"/>
  <c r="K773" i="6"/>
  <c r="AA773" i="6"/>
  <c r="AC773" i="6"/>
  <c r="Q773" i="6"/>
  <c r="AF292" i="6"/>
  <c r="O292" i="6"/>
  <c r="N292" i="6"/>
  <c r="AI292" i="6"/>
  <c r="AG292" i="6"/>
  <c r="U292" i="6"/>
  <c r="K292" i="6"/>
  <c r="AC292" i="6"/>
  <c r="AE292" i="6"/>
  <c r="Y292" i="6"/>
  <c r="X292" i="6"/>
  <c r="W292" i="6"/>
  <c r="AD292" i="6"/>
  <c r="AA292" i="6"/>
  <c r="T292" i="6"/>
  <c r="M292" i="6"/>
  <c r="R292" i="6"/>
  <c r="P292" i="6"/>
  <c r="AJ292" i="6"/>
  <c r="V292" i="6"/>
  <c r="Z292" i="6"/>
  <c r="AB292" i="6"/>
  <c r="AH292" i="6"/>
  <c r="S292" i="6"/>
  <c r="L292" i="6"/>
  <c r="Q292" i="6"/>
  <c r="U613" i="6"/>
  <c r="AI613" i="6"/>
  <c r="AH613" i="6"/>
  <c r="M613" i="6"/>
  <c r="AA613" i="6"/>
  <c r="AG613" i="6"/>
  <c r="AB613" i="6"/>
  <c r="N613" i="6"/>
  <c r="P613" i="6"/>
  <c r="W613" i="6"/>
  <c r="AC613" i="6"/>
  <c r="L613" i="6"/>
  <c r="Z613" i="6"/>
  <c r="AJ613" i="6"/>
  <c r="S613" i="6"/>
  <c r="AF613" i="6"/>
  <c r="Q613" i="6"/>
  <c r="Y613" i="6"/>
  <c r="V613" i="6"/>
  <c r="O613" i="6"/>
  <c r="K613" i="6"/>
  <c r="AE613" i="6"/>
  <c r="AD613" i="6"/>
  <c r="T613" i="6"/>
  <c r="R613" i="6"/>
  <c r="X613" i="6"/>
  <c r="S33" i="6"/>
  <c r="U33" i="6"/>
  <c r="P33" i="6"/>
  <c r="V33" i="6"/>
  <c r="AG33" i="6"/>
  <c r="AE33" i="6"/>
  <c r="AI33" i="6"/>
  <c r="R33" i="6"/>
  <c r="Y33" i="6"/>
  <c r="K33" i="6"/>
  <c r="AC33" i="6"/>
  <c r="AF33" i="6"/>
  <c r="AB33" i="6"/>
  <c r="AJ33" i="6"/>
  <c r="O33" i="6"/>
  <c r="N33" i="6"/>
  <c r="AH33" i="6"/>
  <c r="AA33" i="6"/>
  <c r="L33" i="6"/>
  <c r="AD33" i="6"/>
  <c r="X33" i="6"/>
  <c r="T33" i="6"/>
  <c r="Q33" i="6"/>
  <c r="Z33" i="6"/>
  <c r="W33" i="6"/>
  <c r="M33" i="6"/>
  <c r="AD629" i="6"/>
  <c r="Y629" i="6"/>
  <c r="X629" i="6"/>
  <c r="V629" i="6"/>
  <c r="AJ629" i="6"/>
  <c r="O629" i="6"/>
  <c r="S629" i="6"/>
  <c r="R629" i="6"/>
  <c r="AF629" i="6"/>
  <c r="K629" i="6"/>
  <c r="Q629" i="6"/>
  <c r="AE629" i="6"/>
  <c r="P629" i="6"/>
  <c r="AC629" i="6"/>
  <c r="Z629" i="6"/>
  <c r="U629" i="6"/>
  <c r="AH629" i="6"/>
  <c r="AA629" i="6"/>
  <c r="AB629" i="6"/>
  <c r="W629" i="6"/>
  <c r="T629" i="6"/>
  <c r="N629" i="6"/>
  <c r="AG629" i="6"/>
  <c r="M629" i="6"/>
  <c r="L629" i="6"/>
  <c r="AI629" i="6"/>
  <c r="S551" i="6"/>
  <c r="AC551" i="6"/>
  <c r="AB551" i="6"/>
  <c r="K551" i="6"/>
  <c r="U551" i="6"/>
  <c r="AE551" i="6"/>
  <c r="AH551" i="6"/>
  <c r="AI551" i="6"/>
  <c r="N551" i="6"/>
  <c r="Q551" i="6"/>
  <c r="AA551" i="6"/>
  <c r="R551" i="6"/>
  <c r="T551" i="6"/>
  <c r="AD551" i="6"/>
  <c r="M551" i="6"/>
  <c r="V551" i="6"/>
  <c r="O551" i="6"/>
  <c r="W551" i="6"/>
  <c r="P551" i="6"/>
  <c r="AJ551" i="6"/>
  <c r="AF551" i="6"/>
  <c r="L551" i="6"/>
  <c r="AG551" i="6"/>
  <c r="X551" i="6"/>
  <c r="Z551" i="6"/>
  <c r="Y551" i="6"/>
  <c r="V507" i="6"/>
  <c r="X507" i="6"/>
  <c r="S507" i="6"/>
  <c r="U507" i="6"/>
  <c r="AB507" i="6"/>
  <c r="AH507" i="6"/>
  <c r="K507" i="6"/>
  <c r="Q507" i="6"/>
  <c r="T507" i="6"/>
  <c r="N507" i="6"/>
  <c r="AE507" i="6"/>
  <c r="AI507" i="6"/>
  <c r="O507" i="6"/>
  <c r="P507" i="6"/>
  <c r="R507" i="6"/>
  <c r="M507" i="6"/>
  <c r="AG507" i="6"/>
  <c r="AD507" i="6"/>
  <c r="AJ507" i="6"/>
  <c r="AC507" i="6"/>
  <c r="AA507" i="6"/>
  <c r="AF507" i="6"/>
  <c r="W507" i="6"/>
  <c r="L507" i="6"/>
  <c r="Y507" i="6"/>
  <c r="Z507" i="6"/>
  <c r="V74" i="6"/>
  <c r="AI74" i="6"/>
  <c r="T74" i="6"/>
  <c r="U74" i="6"/>
  <c r="AE74" i="6"/>
  <c r="AH74" i="6"/>
  <c r="L74" i="6"/>
  <c r="Q74" i="6"/>
  <c r="W74" i="6"/>
  <c r="N74" i="6"/>
  <c r="AF74" i="6"/>
  <c r="AJ74" i="6"/>
  <c r="AA74" i="6"/>
  <c r="X74" i="6"/>
  <c r="R74" i="6"/>
  <c r="M74" i="6"/>
  <c r="AG74" i="6"/>
  <c r="AD74" i="6"/>
  <c r="K74" i="6"/>
  <c r="Z74" i="6"/>
  <c r="S74" i="6"/>
  <c r="AC74" i="6"/>
  <c r="Y74" i="6"/>
  <c r="P74" i="6"/>
  <c r="AB74" i="6"/>
  <c r="O74" i="6"/>
  <c r="T502" i="6"/>
  <c r="AA502" i="6"/>
  <c r="AC502" i="6"/>
  <c r="L502" i="6"/>
  <c r="K502" i="6"/>
  <c r="AF502" i="6"/>
  <c r="V502" i="6"/>
  <c r="AJ502" i="6"/>
  <c r="AD502" i="6"/>
  <c r="AH502" i="6"/>
  <c r="AB502" i="6"/>
  <c r="N502" i="6"/>
  <c r="U502" i="6"/>
  <c r="W502" i="6"/>
  <c r="Z502" i="6"/>
  <c r="O502" i="6"/>
  <c r="P502" i="6"/>
  <c r="X502" i="6"/>
  <c r="Q502" i="6"/>
  <c r="R502" i="6"/>
  <c r="AG502" i="6"/>
  <c r="S502" i="6"/>
  <c r="AI502" i="6"/>
  <c r="Y502" i="6"/>
  <c r="AE502" i="6"/>
  <c r="M502" i="6"/>
  <c r="X519" i="6"/>
  <c r="W519" i="6"/>
  <c r="AG519" i="6"/>
  <c r="P519" i="6"/>
  <c r="N519" i="6"/>
  <c r="AJ519" i="6"/>
  <c r="M519" i="6"/>
  <c r="L519" i="6"/>
  <c r="V519" i="6"/>
  <c r="AF519" i="6"/>
  <c r="O519" i="6"/>
  <c r="Y519" i="6"/>
  <c r="AD519" i="6"/>
  <c r="AA519" i="6"/>
  <c r="T519" i="6"/>
  <c r="S519" i="6"/>
  <c r="AB519" i="6"/>
  <c r="U519" i="6"/>
  <c r="AH519" i="6"/>
  <c r="Q519" i="6"/>
  <c r="Z519" i="6"/>
  <c r="AI519" i="6"/>
  <c r="AE519" i="6"/>
  <c r="K519" i="6"/>
  <c r="R519" i="6"/>
  <c r="AC519" i="6"/>
  <c r="M585" i="6"/>
  <c r="AA585" i="6"/>
  <c r="AG585" i="6"/>
  <c r="P585" i="6"/>
  <c r="AD585" i="6"/>
  <c r="Y585" i="6"/>
  <c r="L585" i="6"/>
  <c r="AC585" i="6"/>
  <c r="AB585" i="6"/>
  <c r="Z585" i="6"/>
  <c r="X585" i="6"/>
  <c r="S585" i="6"/>
  <c r="R585" i="6"/>
  <c r="T585" i="6"/>
  <c r="K585" i="6"/>
  <c r="AE585" i="6"/>
  <c r="AF585" i="6"/>
  <c r="AJ585" i="6"/>
  <c r="U585" i="6"/>
  <c r="AH585" i="6"/>
  <c r="N585" i="6"/>
  <c r="W585" i="6"/>
  <c r="V585" i="6"/>
  <c r="AI585" i="6"/>
  <c r="Q585" i="6"/>
  <c r="O585" i="6"/>
  <c r="Q711" i="6"/>
  <c r="S711" i="6"/>
  <c r="N711" i="6"/>
  <c r="T711" i="6"/>
  <c r="AH711" i="6"/>
  <c r="AC711" i="6"/>
  <c r="AG711" i="6"/>
  <c r="P711" i="6"/>
  <c r="AD711" i="6"/>
  <c r="AJ711" i="6"/>
  <c r="O711" i="6"/>
  <c r="V711" i="6"/>
  <c r="AA711" i="6"/>
  <c r="W711" i="6"/>
  <c r="M711" i="6"/>
  <c r="L711" i="6"/>
  <c r="AF711" i="6"/>
  <c r="Y711" i="6"/>
  <c r="K711" i="6"/>
  <c r="U711" i="6"/>
  <c r="AE711" i="6"/>
  <c r="AB711" i="6"/>
  <c r="Z711" i="6"/>
  <c r="X711" i="6"/>
  <c r="AI711" i="6"/>
  <c r="R711" i="6"/>
  <c r="V500" i="6"/>
  <c r="AG500" i="6"/>
  <c r="AE500" i="6"/>
  <c r="N500" i="6"/>
  <c r="Q500" i="6"/>
  <c r="AH500" i="6"/>
  <c r="AB500" i="6"/>
  <c r="K500" i="6"/>
  <c r="AJ500" i="6"/>
  <c r="AF500" i="6"/>
  <c r="AD500" i="6"/>
  <c r="T500" i="6"/>
  <c r="W500" i="6"/>
  <c r="M500" i="6"/>
  <c r="X500" i="6"/>
  <c r="AC500" i="6"/>
  <c r="R500" i="6"/>
  <c r="Z500" i="6"/>
  <c r="S500" i="6"/>
  <c r="P500" i="6"/>
  <c r="AI500" i="6"/>
  <c r="Y500" i="6"/>
  <c r="L500" i="6"/>
  <c r="AA500" i="6"/>
  <c r="U500" i="6"/>
  <c r="O500" i="6"/>
  <c r="P399" i="6"/>
  <c r="AG399" i="6"/>
  <c r="AJ399" i="6"/>
  <c r="S399" i="6"/>
  <c r="U399" i="6"/>
  <c r="AB399" i="6"/>
  <c r="AF399" i="6"/>
  <c r="O399" i="6"/>
  <c r="M399" i="6"/>
  <c r="AI399" i="6"/>
  <c r="AD399" i="6"/>
  <c r="Z399" i="6"/>
  <c r="N399" i="6"/>
  <c r="Q399" i="6"/>
  <c r="L399" i="6"/>
  <c r="K399" i="6"/>
  <c r="AE399" i="6"/>
  <c r="X399" i="6"/>
  <c r="AC399" i="6"/>
  <c r="T399" i="6"/>
  <c r="Y399" i="6"/>
  <c r="R399" i="6"/>
  <c r="AH399" i="6"/>
  <c r="V399" i="6"/>
  <c r="AA399" i="6"/>
  <c r="W399" i="6"/>
  <c r="Q192" i="6"/>
  <c r="AF192" i="6"/>
  <c r="N192" i="6"/>
  <c r="L192" i="6"/>
  <c r="P192" i="6"/>
  <c r="AC192" i="6"/>
  <c r="AA192" i="6"/>
  <c r="AG192" i="6"/>
  <c r="AI192" i="6"/>
  <c r="AD192" i="6"/>
  <c r="Y192" i="6"/>
  <c r="S192" i="6"/>
  <c r="V192" i="6"/>
  <c r="AB192" i="6"/>
  <c r="W192" i="6"/>
  <c r="K192" i="6"/>
  <c r="M192" i="6"/>
  <c r="AJ192" i="6"/>
  <c r="R192" i="6"/>
  <c r="O192" i="6"/>
  <c r="AH192" i="6"/>
  <c r="U192" i="6"/>
  <c r="Z192" i="6"/>
  <c r="T192" i="6"/>
  <c r="X192" i="6"/>
  <c r="AE192" i="6"/>
  <c r="Z272" i="6"/>
  <c r="AB272" i="6"/>
  <c r="AE272" i="6"/>
  <c r="R272" i="6"/>
  <c r="AA272" i="6"/>
  <c r="O272" i="6"/>
  <c r="W272" i="6"/>
  <c r="U272" i="6"/>
  <c r="S272" i="6"/>
  <c r="AH272" i="6"/>
  <c r="M272" i="6"/>
  <c r="X272" i="6"/>
  <c r="AJ272" i="6"/>
  <c r="Y272" i="6"/>
  <c r="V272" i="6"/>
  <c r="Q272" i="6"/>
  <c r="N272" i="6"/>
  <c r="P272" i="6"/>
  <c r="T272" i="6"/>
  <c r="AG272" i="6"/>
  <c r="AI272" i="6"/>
  <c r="AD272" i="6"/>
  <c r="AF272" i="6"/>
  <c r="AC272" i="6"/>
  <c r="L272" i="6"/>
  <c r="K272" i="6"/>
  <c r="AD589" i="6"/>
  <c r="Y589" i="6"/>
  <c r="P589" i="6"/>
  <c r="V589" i="6"/>
  <c r="AB589" i="6"/>
  <c r="O589" i="6"/>
  <c r="S589" i="6"/>
  <c r="R589" i="6"/>
  <c r="X589" i="6"/>
  <c r="K589" i="6"/>
  <c r="Q589" i="6"/>
  <c r="AE589" i="6"/>
  <c r="AJ589" i="6"/>
  <c r="AC589" i="6"/>
  <c r="Z589" i="6"/>
  <c r="U589" i="6"/>
  <c r="AH589" i="6"/>
  <c r="AA589" i="6"/>
  <c r="T589" i="6"/>
  <c r="W589" i="6"/>
  <c r="L589" i="6"/>
  <c r="N589" i="6"/>
  <c r="AI589" i="6"/>
  <c r="M589" i="6"/>
  <c r="AF589" i="6"/>
  <c r="AG589" i="6"/>
  <c r="P579" i="6"/>
  <c r="AH579" i="6"/>
  <c r="AJ579" i="6"/>
  <c r="S579" i="6"/>
  <c r="AC579" i="6"/>
  <c r="AB579" i="6"/>
  <c r="AF579" i="6"/>
  <c r="O579" i="6"/>
  <c r="Y579" i="6"/>
  <c r="AI579" i="6"/>
  <c r="Z579" i="6"/>
  <c r="Q579" i="6"/>
  <c r="N579" i="6"/>
  <c r="V579" i="6"/>
  <c r="L579" i="6"/>
  <c r="K579" i="6"/>
  <c r="AE579" i="6"/>
  <c r="X579" i="6"/>
  <c r="AG579" i="6"/>
  <c r="T579" i="6"/>
  <c r="R579" i="6"/>
  <c r="M579" i="6"/>
  <c r="U579" i="6"/>
  <c r="AD579" i="6"/>
  <c r="AA579" i="6"/>
  <c r="W579" i="6"/>
  <c r="U712" i="6"/>
  <c r="AI712" i="6"/>
  <c r="AH712" i="6"/>
  <c r="M712" i="6"/>
  <c r="AA712" i="6"/>
  <c r="AG712" i="6"/>
  <c r="L712" i="6"/>
  <c r="N712" i="6"/>
  <c r="T712" i="6"/>
  <c r="W712" i="6"/>
  <c r="AC712" i="6"/>
  <c r="AF712" i="6"/>
  <c r="Z712" i="6"/>
  <c r="AB712" i="6"/>
  <c r="R712" i="6"/>
  <c r="K712" i="6"/>
  <c r="AE712" i="6"/>
  <c r="AD712" i="6"/>
  <c r="P712" i="6"/>
  <c r="X712" i="6"/>
  <c r="S712" i="6"/>
  <c r="Q712" i="6"/>
  <c r="V712" i="6"/>
  <c r="Y712" i="6"/>
  <c r="O712" i="6"/>
  <c r="AJ712" i="6"/>
  <c r="Q9" i="6"/>
  <c r="AA9" i="6"/>
  <c r="N9" i="6"/>
  <c r="T9" i="6"/>
  <c r="AH9" i="6"/>
  <c r="AC9" i="6"/>
  <c r="AG9" i="6"/>
  <c r="P9" i="6"/>
  <c r="AD9" i="6"/>
  <c r="AJ9" i="6"/>
  <c r="AI9" i="6"/>
  <c r="V9" i="6"/>
  <c r="AE9" i="6"/>
  <c r="K9" i="6"/>
  <c r="M9" i="6"/>
  <c r="L9" i="6"/>
  <c r="AF9" i="6"/>
  <c r="Y9" i="6"/>
  <c r="O9" i="6"/>
  <c r="U9" i="6"/>
  <c r="W9" i="6"/>
  <c r="R9" i="6"/>
  <c r="Z9" i="6"/>
  <c r="S9" i="6"/>
  <c r="AB9" i="6"/>
  <c r="X9" i="6"/>
  <c r="K739" i="6"/>
  <c r="U739" i="6"/>
  <c r="AE739" i="6"/>
  <c r="Z739" i="6"/>
  <c r="X739" i="6"/>
  <c r="W739" i="6"/>
  <c r="AG739" i="6"/>
  <c r="AA739" i="6"/>
  <c r="V739" i="6"/>
  <c r="T739" i="6"/>
  <c r="AH739" i="6"/>
  <c r="M739" i="6"/>
  <c r="L739" i="6"/>
  <c r="AD739" i="6"/>
  <c r="O739" i="6"/>
  <c r="AI739" i="6"/>
  <c r="Q739" i="6"/>
  <c r="P739" i="6"/>
  <c r="AJ739" i="6"/>
  <c r="AC739" i="6"/>
  <c r="AF739" i="6"/>
  <c r="N739" i="6"/>
  <c r="Y739" i="6"/>
  <c r="S739" i="6"/>
  <c r="R739" i="6"/>
  <c r="AB739" i="6"/>
  <c r="AD40" i="6"/>
  <c r="Y40" i="6"/>
  <c r="AJ40" i="6"/>
  <c r="V40" i="6"/>
  <c r="W40" i="6"/>
  <c r="S40" i="6"/>
  <c r="AA40" i="6"/>
  <c r="R40" i="6"/>
  <c r="AF40" i="6"/>
  <c r="K40" i="6"/>
  <c r="Q40" i="6"/>
  <c r="T40" i="6"/>
  <c r="P40" i="6"/>
  <c r="AC40" i="6"/>
  <c r="Z40" i="6"/>
  <c r="U40" i="6"/>
  <c r="AH40" i="6"/>
  <c r="L40" i="6"/>
  <c r="AE40" i="6"/>
  <c r="AI40" i="6"/>
  <c r="X40" i="6"/>
  <c r="N40" i="6"/>
  <c r="AB40" i="6"/>
  <c r="M40" i="6"/>
  <c r="O40" i="6"/>
  <c r="AG40" i="6"/>
  <c r="V184" i="6"/>
  <c r="AB184" i="6"/>
  <c r="W184" i="6"/>
  <c r="U184" i="6"/>
  <c r="K184" i="6"/>
  <c r="AH184" i="6"/>
  <c r="O184" i="6"/>
  <c r="Q184" i="6"/>
  <c r="AF184" i="6"/>
  <c r="N184" i="6"/>
  <c r="L184" i="6"/>
  <c r="P184" i="6"/>
  <c r="M184" i="6"/>
  <c r="AG184" i="6"/>
  <c r="AD184" i="6"/>
  <c r="S184" i="6"/>
  <c r="X184" i="6"/>
  <c r="Y184" i="6"/>
  <c r="AA184" i="6"/>
  <c r="R184" i="6"/>
  <c r="AC184" i="6"/>
  <c r="Z184" i="6"/>
  <c r="AE184" i="6"/>
  <c r="T184" i="6"/>
  <c r="AI184" i="6"/>
  <c r="AJ184" i="6"/>
  <c r="Q354" i="6"/>
  <c r="T354" i="6"/>
  <c r="N354" i="6"/>
  <c r="AE354" i="6"/>
  <c r="AI354" i="6"/>
  <c r="AC354" i="6"/>
  <c r="O354" i="6"/>
  <c r="AG354" i="6"/>
  <c r="W354" i="6"/>
  <c r="AD354" i="6"/>
  <c r="Y354" i="6"/>
  <c r="AJ354" i="6"/>
  <c r="V354" i="6"/>
  <c r="X354" i="6"/>
  <c r="AF354" i="6"/>
  <c r="R354" i="6"/>
  <c r="K354" i="6"/>
  <c r="Z354" i="6"/>
  <c r="P354" i="6"/>
  <c r="AB354" i="6"/>
  <c r="U354" i="6"/>
  <c r="AH354" i="6"/>
  <c r="L354" i="6"/>
  <c r="AA354" i="6"/>
  <c r="S354" i="6"/>
  <c r="M354" i="6"/>
  <c r="P623" i="6"/>
  <c r="AH623" i="6"/>
  <c r="AJ623" i="6"/>
  <c r="S623" i="6"/>
  <c r="AC623" i="6"/>
  <c r="AB623" i="6"/>
  <c r="AF623" i="6"/>
  <c r="O623" i="6"/>
  <c r="Y623" i="6"/>
  <c r="AI623" i="6"/>
  <c r="AD623" i="6"/>
  <c r="Q623" i="6"/>
  <c r="U623" i="6"/>
  <c r="N623" i="6"/>
  <c r="W623" i="6"/>
  <c r="K623" i="6"/>
  <c r="X623" i="6"/>
  <c r="T623" i="6"/>
  <c r="R623" i="6"/>
  <c r="Z623" i="6"/>
  <c r="V623" i="6"/>
  <c r="L623" i="6"/>
  <c r="AE623" i="6"/>
  <c r="AG623" i="6"/>
  <c r="AA623" i="6"/>
  <c r="M623" i="6"/>
  <c r="Y13" i="6"/>
  <c r="X13" i="6"/>
  <c r="S13" i="6"/>
  <c r="Q13" i="6"/>
  <c r="AA13" i="6"/>
  <c r="N13" i="6"/>
  <c r="R13" i="6"/>
  <c r="M13" i="6"/>
  <c r="O13" i="6"/>
  <c r="AG13" i="6"/>
  <c r="P13" i="6"/>
  <c r="AD13" i="6"/>
  <c r="AH13" i="6"/>
  <c r="L13" i="6"/>
  <c r="AF13" i="6"/>
  <c r="AC13" i="6"/>
  <c r="W13" i="6"/>
  <c r="V13" i="6"/>
  <c r="AE13" i="6"/>
  <c r="K13" i="6"/>
  <c r="AB13" i="6"/>
  <c r="U13" i="6"/>
  <c r="T13" i="6"/>
  <c r="Z13" i="6"/>
  <c r="AJ13" i="6"/>
  <c r="AI13" i="6"/>
  <c r="T25" i="1"/>
  <c r="T23" i="1"/>
  <c r="T13" i="1"/>
  <c r="T26" i="1"/>
  <c r="T16" i="1"/>
  <c r="T24" i="1"/>
  <c r="T7" i="1"/>
  <c r="T20" i="1"/>
  <c r="T10" i="1"/>
  <c r="T19" i="1"/>
  <c r="T15" i="1"/>
  <c r="T22" i="1"/>
  <c r="T21" i="1"/>
  <c r="T17" i="1"/>
  <c r="T12" i="1"/>
  <c r="T4" i="1"/>
  <c r="T27" i="1"/>
  <c r="T8" i="1"/>
  <c r="T2" i="1"/>
  <c r="T3" i="1"/>
  <c r="T18" i="1"/>
  <c r="T5" i="1"/>
  <c r="T11" i="1"/>
  <c r="T9" i="1"/>
  <c r="T6" i="1"/>
  <c r="T14" i="1"/>
  <c r="AA643" i="6"/>
  <c r="N643" i="6"/>
  <c r="T643" i="6"/>
  <c r="Z643" i="6"/>
  <c r="M643" i="6"/>
  <c r="L643" i="6"/>
  <c r="AH643" i="6"/>
  <c r="AF643" i="6"/>
  <c r="AE643" i="6"/>
  <c r="S643" i="6"/>
  <c r="R643" i="6"/>
  <c r="AG643" i="6"/>
  <c r="K643" i="6"/>
  <c r="O643" i="6"/>
  <c r="AI643" i="6"/>
  <c r="AB643" i="6"/>
  <c r="P643" i="6"/>
  <c r="AJ643" i="6"/>
  <c r="X643" i="6"/>
  <c r="Q643" i="6"/>
  <c r="V643" i="6"/>
  <c r="W643" i="6"/>
  <c r="Y643" i="6"/>
  <c r="AD643" i="6"/>
  <c r="AC643" i="6"/>
  <c r="U643" i="6"/>
  <c r="AB259" i="6"/>
  <c r="AH259" i="6"/>
  <c r="U259" i="6"/>
  <c r="AA259" i="6"/>
  <c r="V259" i="6"/>
  <c r="M259" i="6"/>
  <c r="Z259" i="6"/>
  <c r="Q259" i="6"/>
  <c r="P259" i="6"/>
  <c r="S259" i="6"/>
  <c r="AE259" i="6"/>
  <c r="AD259" i="6"/>
  <c r="L259" i="6"/>
  <c r="AF259" i="6"/>
  <c r="AJ259" i="6"/>
  <c r="AC259" i="6"/>
  <c r="O259" i="6"/>
  <c r="T259" i="6"/>
  <c r="R259" i="6"/>
  <c r="K259" i="6"/>
  <c r="Y259" i="6"/>
  <c r="AI259" i="6"/>
  <c r="AG259" i="6"/>
  <c r="X259" i="6"/>
  <c r="N259" i="6"/>
  <c r="W259" i="6"/>
  <c r="M575" i="6"/>
  <c r="L575" i="6"/>
  <c r="V575" i="6"/>
  <c r="AF575" i="6"/>
  <c r="O575" i="6"/>
  <c r="Y575" i="6"/>
  <c r="S575" i="6"/>
  <c r="AD575" i="6"/>
  <c r="AG575" i="6"/>
  <c r="U575" i="6"/>
  <c r="T575" i="6"/>
  <c r="W575" i="6"/>
  <c r="AA575" i="6"/>
  <c r="AE575" i="6"/>
  <c r="AB575" i="6"/>
  <c r="Z575" i="6"/>
  <c r="AH575" i="6"/>
  <c r="AI575" i="6"/>
  <c r="Q575" i="6"/>
  <c r="R575" i="6"/>
  <c r="X575" i="6"/>
  <c r="AJ575" i="6"/>
  <c r="AC575" i="6"/>
  <c r="N575" i="6"/>
  <c r="K575" i="6"/>
  <c r="P575" i="6"/>
  <c r="AJ431" i="6"/>
  <c r="AE431" i="6"/>
  <c r="V431" i="6"/>
  <c r="AB431" i="6"/>
  <c r="AA431" i="6"/>
  <c r="U431" i="6"/>
  <c r="W431" i="6"/>
  <c r="R431" i="6"/>
  <c r="AC431" i="6"/>
  <c r="Q431" i="6"/>
  <c r="P431" i="6"/>
  <c r="O431" i="6"/>
  <c r="AH431" i="6"/>
  <c r="S431" i="6"/>
  <c r="AI431" i="6"/>
  <c r="T431" i="6"/>
  <c r="K431" i="6"/>
  <c r="AF431" i="6"/>
  <c r="Y431" i="6"/>
  <c r="L431" i="6"/>
  <c r="N431" i="6"/>
  <c r="X431" i="6"/>
  <c r="AD431" i="6"/>
  <c r="M431" i="6"/>
  <c r="AG431" i="6"/>
  <c r="Z431" i="6"/>
  <c r="AF284" i="6"/>
  <c r="O284" i="6"/>
  <c r="N284" i="6"/>
  <c r="AI284" i="6"/>
  <c r="AG284" i="6"/>
  <c r="U284" i="6"/>
  <c r="K284" i="6"/>
  <c r="Q284" i="6"/>
  <c r="AJ284" i="6"/>
  <c r="X284" i="6"/>
  <c r="L284" i="6"/>
  <c r="P284" i="6"/>
  <c r="T284" i="6"/>
  <c r="M284" i="6"/>
  <c r="AD284" i="6"/>
  <c r="AC284" i="6"/>
  <c r="Y284" i="6"/>
  <c r="V284" i="6"/>
  <c r="R284" i="6"/>
  <c r="AH284" i="6"/>
  <c r="AA284" i="6"/>
  <c r="S284" i="6"/>
  <c r="W284" i="6"/>
  <c r="AB284" i="6"/>
  <c r="Z284" i="6"/>
  <c r="AE284" i="6"/>
  <c r="AC517" i="6"/>
  <c r="T517" i="6"/>
  <c r="Z517" i="6"/>
  <c r="AF517" i="6"/>
  <c r="S517" i="6"/>
  <c r="R517" i="6"/>
  <c r="AJ517" i="6"/>
  <c r="K517" i="6"/>
  <c r="AG517" i="6"/>
  <c r="U517" i="6"/>
  <c r="AB517" i="6"/>
  <c r="X517" i="6"/>
  <c r="M517" i="6"/>
  <c r="Q517" i="6"/>
  <c r="N517" i="6"/>
  <c r="AH517" i="6"/>
  <c r="V517" i="6"/>
  <c r="O517" i="6"/>
  <c r="AD517" i="6"/>
  <c r="W517" i="6"/>
  <c r="AE517" i="6"/>
  <c r="L517" i="6"/>
  <c r="AA517" i="6"/>
  <c r="P517" i="6"/>
  <c r="AI517" i="6"/>
  <c r="Y517" i="6"/>
  <c r="AE310" i="6"/>
  <c r="R310" i="6"/>
  <c r="T310" i="6"/>
  <c r="O310" i="6"/>
  <c r="Q310" i="6"/>
  <c r="AF310" i="6"/>
  <c r="N310" i="6"/>
  <c r="Y310" i="6"/>
  <c r="M310" i="6"/>
  <c r="AA310" i="6"/>
  <c r="W310" i="6"/>
  <c r="L310" i="6"/>
  <c r="AC310" i="6"/>
  <c r="AG310" i="6"/>
  <c r="U310" i="6"/>
  <c r="AH310" i="6"/>
  <c r="V310" i="6"/>
  <c r="Z310" i="6"/>
  <c r="P310" i="6"/>
  <c r="AI310" i="6"/>
  <c r="S310" i="6"/>
  <c r="AJ310" i="6"/>
  <c r="X310" i="6"/>
  <c r="AB310" i="6"/>
  <c r="AD310" i="6"/>
  <c r="K310" i="6"/>
  <c r="M54" i="6"/>
  <c r="L54" i="6"/>
  <c r="AH54" i="6"/>
  <c r="AF54" i="6"/>
  <c r="O54" i="6"/>
  <c r="N54" i="6"/>
  <c r="S54" i="6"/>
  <c r="R54" i="6"/>
  <c r="AD54" i="6"/>
  <c r="AC54" i="6"/>
  <c r="T54" i="6"/>
  <c r="AI54" i="6"/>
  <c r="W54" i="6"/>
  <c r="K54" i="6"/>
  <c r="Q54" i="6"/>
  <c r="AJ54" i="6"/>
  <c r="X54" i="6"/>
  <c r="AA54" i="6"/>
  <c r="AG54" i="6"/>
  <c r="V54" i="6"/>
  <c r="P54" i="6"/>
  <c r="Z54" i="6"/>
  <c r="Y54" i="6"/>
  <c r="AE54" i="6"/>
  <c r="AB54" i="6"/>
  <c r="U54" i="6"/>
  <c r="K3" i="6"/>
  <c r="U3" i="6"/>
  <c r="T3" i="6"/>
  <c r="AD3" i="6"/>
  <c r="M3" i="6"/>
  <c r="W3" i="6"/>
  <c r="AG3" i="6"/>
  <c r="P3" i="6"/>
  <c r="AE3" i="6"/>
  <c r="S3" i="6"/>
  <c r="R3" i="6"/>
  <c r="Q3" i="6"/>
  <c r="AF3" i="6"/>
  <c r="AJ3" i="6"/>
  <c r="AI3" i="6"/>
  <c r="AH3" i="6"/>
  <c r="V3" i="6"/>
  <c r="Y3" i="6"/>
  <c r="L3" i="6"/>
  <c r="AA3" i="6"/>
  <c r="N3" i="6"/>
  <c r="AB3" i="6"/>
  <c r="X3" i="6"/>
  <c r="AC3" i="6"/>
  <c r="Z3" i="6"/>
  <c r="O3" i="6"/>
  <c r="AI654" i="6"/>
  <c r="R654" i="6"/>
  <c r="AB654" i="6"/>
  <c r="K654" i="6"/>
  <c r="M654" i="6"/>
  <c r="T654" i="6"/>
  <c r="AD654" i="6"/>
  <c r="Q654" i="6"/>
  <c r="Y654" i="6"/>
  <c r="P654" i="6"/>
  <c r="AE654" i="6"/>
  <c r="S654" i="6"/>
  <c r="AH654" i="6"/>
  <c r="AG654" i="6"/>
  <c r="AF654" i="6"/>
  <c r="AJ654" i="6"/>
  <c r="W654" i="6"/>
  <c r="Z654" i="6"/>
  <c r="N654" i="6"/>
  <c r="L654" i="6"/>
  <c r="O654" i="6"/>
  <c r="V654" i="6"/>
  <c r="AA654" i="6"/>
  <c r="X654" i="6"/>
  <c r="U654" i="6"/>
  <c r="AC654" i="6"/>
  <c r="T295" i="6"/>
  <c r="O295" i="6"/>
  <c r="Q295" i="6"/>
  <c r="AI295" i="6"/>
  <c r="R295" i="6"/>
  <c r="M295" i="6"/>
  <c r="V295" i="6"/>
  <c r="AF295" i="6"/>
  <c r="AC295" i="6"/>
  <c r="AJ295" i="6"/>
  <c r="W295" i="6"/>
  <c r="K295" i="6"/>
  <c r="Z295" i="6"/>
  <c r="N295" i="6"/>
  <c r="P295" i="6"/>
  <c r="L295" i="6"/>
  <c r="AA295" i="6"/>
  <c r="AD295" i="6"/>
  <c r="X295" i="6"/>
  <c r="U295" i="6"/>
  <c r="S295" i="6"/>
  <c r="AG295" i="6"/>
  <c r="AE295" i="6"/>
  <c r="AB295" i="6"/>
  <c r="Y295" i="6"/>
  <c r="AH295" i="6"/>
  <c r="S231" i="6"/>
  <c r="N231" i="6"/>
  <c r="R231" i="6"/>
  <c r="K231" i="6"/>
  <c r="AB231" i="6"/>
  <c r="AE231" i="6"/>
  <c r="AH231" i="6"/>
  <c r="AJ231" i="6"/>
  <c r="P231" i="6"/>
  <c r="AA231" i="6"/>
  <c r="Q231" i="6"/>
  <c r="AG231" i="6"/>
  <c r="L231" i="6"/>
  <c r="T231" i="6"/>
  <c r="X231" i="6"/>
  <c r="O231" i="6"/>
  <c r="U231" i="6"/>
  <c r="V231" i="6"/>
  <c r="AD231" i="6"/>
  <c r="AI231" i="6"/>
  <c r="M231" i="6"/>
  <c r="AF231" i="6"/>
  <c r="Y231" i="6"/>
  <c r="W231" i="6"/>
  <c r="Z231" i="6"/>
  <c r="AC231" i="6"/>
  <c r="AI370" i="6"/>
  <c r="R370" i="6"/>
  <c r="T370" i="6"/>
  <c r="K370" i="6"/>
  <c r="AC370" i="6"/>
  <c r="AG370" i="6"/>
  <c r="AD370" i="6"/>
  <c r="P370" i="6"/>
  <c r="U370" i="6"/>
  <c r="Y370" i="6"/>
  <c r="AE370" i="6"/>
  <c r="S370" i="6"/>
  <c r="AH370" i="6"/>
  <c r="X370" i="6"/>
  <c r="AB370" i="6"/>
  <c r="AJ370" i="6"/>
  <c r="W370" i="6"/>
  <c r="Z370" i="6"/>
  <c r="N370" i="6"/>
  <c r="Q370" i="6"/>
  <c r="O370" i="6"/>
  <c r="L370" i="6"/>
  <c r="AF370" i="6"/>
  <c r="M370" i="6"/>
  <c r="V370" i="6"/>
  <c r="AA370" i="6"/>
  <c r="Y362" i="6"/>
  <c r="O362" i="6"/>
  <c r="X362" i="6"/>
  <c r="AI362" i="6"/>
  <c r="R362" i="6"/>
  <c r="T362" i="6"/>
  <c r="V362" i="6"/>
  <c r="AC362" i="6"/>
  <c r="AJ362" i="6"/>
  <c r="L362" i="6"/>
  <c r="W362" i="6"/>
  <c r="K362" i="6"/>
  <c r="Z362" i="6"/>
  <c r="N362" i="6"/>
  <c r="M362" i="6"/>
  <c r="Q362" i="6"/>
  <c r="AA362" i="6"/>
  <c r="AD362" i="6"/>
  <c r="U362" i="6"/>
  <c r="AB362" i="6"/>
  <c r="S362" i="6"/>
  <c r="P362" i="6"/>
  <c r="AF362" i="6"/>
  <c r="AH362" i="6"/>
  <c r="AG362" i="6"/>
  <c r="AE362" i="6"/>
  <c r="K538" i="6"/>
  <c r="AC538" i="6"/>
  <c r="T538" i="6"/>
  <c r="AD538" i="6"/>
  <c r="Q538" i="6"/>
  <c r="W538" i="6"/>
  <c r="M538" i="6"/>
  <c r="P538" i="6"/>
  <c r="AE538" i="6"/>
  <c r="S538" i="6"/>
  <c r="R538" i="6"/>
  <c r="AG538" i="6"/>
  <c r="AF538" i="6"/>
  <c r="AJ538" i="6"/>
  <c r="AI538" i="6"/>
  <c r="AH538" i="6"/>
  <c r="V538" i="6"/>
  <c r="U538" i="6"/>
  <c r="L538" i="6"/>
  <c r="AA538" i="6"/>
  <c r="N538" i="6"/>
  <c r="AB538" i="6"/>
  <c r="X538" i="6"/>
  <c r="Y538" i="6"/>
  <c r="Z538" i="6"/>
  <c r="O538" i="6"/>
  <c r="Z743" i="6"/>
  <c r="T743" i="6"/>
  <c r="V743" i="6"/>
  <c r="U743" i="6"/>
  <c r="O743" i="6"/>
  <c r="N743" i="6"/>
  <c r="P743" i="6"/>
  <c r="W743" i="6"/>
  <c r="K743" i="6"/>
  <c r="R743" i="6"/>
  <c r="Y743" i="6"/>
  <c r="M743" i="6"/>
  <c r="Q743" i="6"/>
  <c r="AA743" i="6"/>
  <c r="AE743" i="6"/>
  <c r="AD743" i="6"/>
  <c r="AF743" i="6"/>
  <c r="L743" i="6"/>
  <c r="S743" i="6"/>
  <c r="AG743" i="6"/>
  <c r="AB743" i="6"/>
  <c r="X743" i="6"/>
  <c r="AJ743" i="6"/>
  <c r="AI743" i="6"/>
  <c r="AH743" i="6"/>
  <c r="AC743" i="6"/>
  <c r="AI138" i="6"/>
  <c r="R138" i="6"/>
  <c r="Y138" i="6"/>
  <c r="K138" i="6"/>
  <c r="AJ138" i="6"/>
  <c r="AF138" i="6"/>
  <c r="N138" i="6"/>
  <c r="T138" i="6"/>
  <c r="P138" i="6"/>
  <c r="AA138" i="6"/>
  <c r="O138" i="6"/>
  <c r="AD138" i="6"/>
  <c r="U138" i="6"/>
  <c r="AB138" i="6"/>
  <c r="X138" i="6"/>
  <c r="AE138" i="6"/>
  <c r="S138" i="6"/>
  <c r="AC138" i="6"/>
  <c r="L138" i="6"/>
  <c r="Q138" i="6"/>
  <c r="V138" i="6"/>
  <c r="M138" i="6"/>
  <c r="AH138" i="6"/>
  <c r="W138" i="6"/>
  <c r="Z138" i="6"/>
  <c r="AG138" i="6"/>
  <c r="AD402" i="6"/>
  <c r="M402" i="6"/>
  <c r="W402" i="6"/>
  <c r="AF402" i="6"/>
  <c r="Y402" i="6"/>
  <c r="O402" i="6"/>
  <c r="P402" i="6"/>
  <c r="AI402" i="6"/>
  <c r="AH402" i="6"/>
  <c r="V402" i="6"/>
  <c r="AC402" i="6"/>
  <c r="AJ402" i="6"/>
  <c r="L402" i="6"/>
  <c r="Q402" i="6"/>
  <c r="K402" i="6"/>
  <c r="Z402" i="6"/>
  <c r="N402" i="6"/>
  <c r="T402" i="6"/>
  <c r="AE402" i="6"/>
  <c r="S402" i="6"/>
  <c r="U402" i="6"/>
  <c r="AG402" i="6"/>
  <c r="X402" i="6"/>
  <c r="R402" i="6"/>
  <c r="AA402" i="6"/>
  <c r="AB402" i="6"/>
  <c r="X197" i="6"/>
  <c r="O197" i="6"/>
  <c r="M197" i="6"/>
  <c r="AI197" i="6"/>
  <c r="R197" i="6"/>
  <c r="Y197" i="6"/>
  <c r="K197" i="6"/>
  <c r="Z197" i="6"/>
  <c r="N197" i="6"/>
  <c r="T197" i="6"/>
  <c r="P197" i="6"/>
  <c r="AA197" i="6"/>
  <c r="AE197" i="6"/>
  <c r="AD197" i="6"/>
  <c r="U197" i="6"/>
  <c r="AB197" i="6"/>
  <c r="AF197" i="6"/>
  <c r="AH197" i="6"/>
  <c r="V197" i="6"/>
  <c r="L197" i="6"/>
  <c r="W197" i="6"/>
  <c r="AG197" i="6"/>
  <c r="AC197" i="6"/>
  <c r="AJ197" i="6"/>
  <c r="Q197" i="6"/>
  <c r="S197" i="6"/>
  <c r="AG447" i="6"/>
  <c r="P447" i="6"/>
  <c r="AD447" i="6"/>
  <c r="AJ447" i="6"/>
  <c r="AE447" i="6"/>
  <c r="V447" i="6"/>
  <c r="L447" i="6"/>
  <c r="AA447" i="6"/>
  <c r="N447" i="6"/>
  <c r="Y447" i="6"/>
  <c r="M447" i="6"/>
  <c r="AB447" i="6"/>
  <c r="AI447" i="6"/>
  <c r="O447" i="6"/>
  <c r="R447" i="6"/>
  <c r="AC447" i="6"/>
  <c r="Q447" i="6"/>
  <c r="W447" i="6"/>
  <c r="K447" i="6"/>
  <c r="Z447" i="6"/>
  <c r="T447" i="6"/>
  <c r="S447" i="6"/>
  <c r="AH447" i="6"/>
  <c r="X447" i="6"/>
  <c r="AF447" i="6"/>
  <c r="U447" i="6"/>
  <c r="M621" i="6"/>
  <c r="AA621" i="6"/>
  <c r="AG621" i="6"/>
  <c r="T621" i="6"/>
  <c r="AD621" i="6"/>
  <c r="Y621" i="6"/>
  <c r="P621" i="6"/>
  <c r="AC621" i="6"/>
  <c r="AF621" i="6"/>
  <c r="Z621" i="6"/>
  <c r="L621" i="6"/>
  <c r="S621" i="6"/>
  <c r="R621" i="6"/>
  <c r="X621" i="6"/>
  <c r="AB621" i="6"/>
  <c r="U621" i="6"/>
  <c r="AH621" i="6"/>
  <c r="Q621" i="6"/>
  <c r="N621" i="6"/>
  <c r="W621" i="6"/>
  <c r="V621" i="6"/>
  <c r="AI621" i="6"/>
  <c r="K621" i="6"/>
  <c r="AJ621" i="6"/>
  <c r="O621" i="6"/>
  <c r="AE621" i="6"/>
  <c r="Y487" i="6"/>
  <c r="X487" i="6"/>
  <c r="S487" i="6"/>
  <c r="Q487" i="6"/>
  <c r="O487" i="6"/>
  <c r="N487" i="6"/>
  <c r="R487" i="6"/>
  <c r="M487" i="6"/>
  <c r="AA487" i="6"/>
  <c r="AG487" i="6"/>
  <c r="P487" i="6"/>
  <c r="AD487" i="6"/>
  <c r="AH487" i="6"/>
  <c r="L487" i="6"/>
  <c r="AF487" i="6"/>
  <c r="K487" i="6"/>
  <c r="AB487" i="6"/>
  <c r="U487" i="6"/>
  <c r="T487" i="6"/>
  <c r="Z487" i="6"/>
  <c r="AJ487" i="6"/>
  <c r="AI487" i="6"/>
  <c r="AC487" i="6"/>
  <c r="V487" i="6"/>
  <c r="AE487" i="6"/>
  <c r="W487" i="6"/>
  <c r="Y400" i="6"/>
  <c r="X400" i="6"/>
  <c r="K400" i="6"/>
  <c r="Q400" i="6"/>
  <c r="N400" i="6"/>
  <c r="O400" i="6"/>
  <c r="W400" i="6"/>
  <c r="M400" i="6"/>
  <c r="AD400" i="6"/>
  <c r="AG400" i="6"/>
  <c r="P400" i="6"/>
  <c r="Z400" i="6"/>
  <c r="T400" i="6"/>
  <c r="AC400" i="6"/>
  <c r="R400" i="6"/>
  <c r="AA400" i="6"/>
  <c r="AJ400" i="6"/>
  <c r="AE400" i="6"/>
  <c r="S400" i="6"/>
  <c r="V400" i="6"/>
  <c r="AH400" i="6"/>
  <c r="AF400" i="6"/>
  <c r="AI400" i="6"/>
  <c r="U400" i="6"/>
  <c r="L400" i="6"/>
  <c r="AB400" i="6"/>
  <c r="S30" i="6"/>
  <c r="Z30" i="6"/>
  <c r="AB30" i="6"/>
  <c r="K30" i="6"/>
  <c r="AG30" i="6"/>
  <c r="AE30" i="6"/>
  <c r="AC30" i="6"/>
  <c r="AI30" i="6"/>
  <c r="N30" i="6"/>
  <c r="Y30" i="6"/>
  <c r="AA30" i="6"/>
  <c r="M30" i="6"/>
  <c r="T30" i="6"/>
  <c r="V30" i="6"/>
  <c r="W30" i="6"/>
  <c r="P30" i="6"/>
  <c r="AJ30" i="6"/>
  <c r="L30" i="6"/>
  <c r="AF30" i="6"/>
  <c r="R30" i="6"/>
  <c r="X30" i="6"/>
  <c r="U30" i="6"/>
  <c r="Q30" i="6"/>
  <c r="O30" i="6"/>
  <c r="AH30" i="6"/>
  <c r="AD30" i="6"/>
  <c r="P639" i="6"/>
  <c r="AH639" i="6"/>
  <c r="AJ639" i="6"/>
  <c r="S639" i="6"/>
  <c r="AC639" i="6"/>
  <c r="AB639" i="6"/>
  <c r="AF639" i="6"/>
  <c r="O639" i="6"/>
  <c r="Y639" i="6"/>
  <c r="AI639" i="6"/>
  <c r="AD639" i="6"/>
  <c r="Q639" i="6"/>
  <c r="U639" i="6"/>
  <c r="N639" i="6"/>
  <c r="W639" i="6"/>
  <c r="Z639" i="6"/>
  <c r="V639" i="6"/>
  <c r="L639" i="6"/>
  <c r="K639" i="6"/>
  <c r="X639" i="6"/>
  <c r="AA639" i="6"/>
  <c r="M639" i="6"/>
  <c r="AE639" i="6"/>
  <c r="T639" i="6"/>
  <c r="AG639" i="6"/>
  <c r="R639" i="6"/>
  <c r="Y258" i="6"/>
  <c r="AA258" i="6"/>
  <c r="M258" i="6"/>
  <c r="T258" i="6"/>
  <c r="V258" i="6"/>
  <c r="Q258" i="6"/>
  <c r="W258" i="6"/>
  <c r="AH258" i="6"/>
  <c r="P258" i="6"/>
  <c r="U258" i="6"/>
  <c r="AJ258" i="6"/>
  <c r="S258" i="6"/>
  <c r="Z258" i="6"/>
  <c r="L258" i="6"/>
  <c r="AF258" i="6"/>
  <c r="R258" i="6"/>
  <c r="N258" i="6"/>
  <c r="AB258" i="6"/>
  <c r="AG258" i="6"/>
  <c r="AC258" i="6"/>
  <c r="O258" i="6"/>
  <c r="AE258" i="6"/>
  <c r="K258" i="6"/>
  <c r="AI258" i="6"/>
  <c r="X258" i="6"/>
  <c r="AD258" i="6"/>
  <c r="K590" i="6"/>
  <c r="M590" i="6"/>
  <c r="T590" i="6"/>
  <c r="AD590" i="6"/>
  <c r="U590" i="6"/>
  <c r="W590" i="6"/>
  <c r="AG590" i="6"/>
  <c r="AA590" i="6"/>
  <c r="Z590" i="6"/>
  <c r="AJ590" i="6"/>
  <c r="S590" i="6"/>
  <c r="Q590" i="6"/>
  <c r="L590" i="6"/>
  <c r="O590" i="6"/>
  <c r="AI590" i="6"/>
  <c r="AB590" i="6"/>
  <c r="V590" i="6"/>
  <c r="AE590" i="6"/>
  <c r="X590" i="6"/>
  <c r="Y590" i="6"/>
  <c r="AC590" i="6"/>
  <c r="N590" i="6"/>
  <c r="AF590" i="6"/>
  <c r="R590" i="6"/>
  <c r="AH590" i="6"/>
  <c r="P590" i="6"/>
  <c r="S549" i="6"/>
  <c r="R549" i="6"/>
  <c r="T549" i="6"/>
  <c r="K549" i="6"/>
  <c r="Q549" i="6"/>
  <c r="AE549" i="6"/>
  <c r="U549" i="6"/>
  <c r="AI549" i="6"/>
  <c r="AH549" i="6"/>
  <c r="M549" i="6"/>
  <c r="AA549" i="6"/>
  <c r="AG549" i="6"/>
  <c r="L549" i="6"/>
  <c r="AB549" i="6"/>
  <c r="AC549" i="6"/>
  <c r="Z549" i="6"/>
  <c r="Y549" i="6"/>
  <c r="V549" i="6"/>
  <c r="O549" i="6"/>
  <c r="W549" i="6"/>
  <c r="AF549" i="6"/>
  <c r="X549" i="6"/>
  <c r="AD549" i="6"/>
  <c r="AJ549" i="6"/>
  <c r="P549" i="6"/>
  <c r="N549" i="6"/>
  <c r="W428" i="6"/>
  <c r="AC428" i="6"/>
  <c r="AB428" i="6"/>
  <c r="Z428" i="6"/>
  <c r="X428" i="6"/>
  <c r="S428" i="6"/>
  <c r="Y428" i="6"/>
  <c r="L428" i="6"/>
  <c r="V428" i="6"/>
  <c r="AJ428" i="6"/>
  <c r="O428" i="6"/>
  <c r="U428" i="6"/>
  <c r="AI428" i="6"/>
  <c r="R428" i="6"/>
  <c r="K428" i="6"/>
  <c r="AE428" i="6"/>
  <c r="AF428" i="6"/>
  <c r="AH428" i="6"/>
  <c r="AA428" i="6"/>
  <c r="P428" i="6"/>
  <c r="Q428" i="6"/>
  <c r="AG428" i="6"/>
  <c r="M428" i="6"/>
  <c r="N428" i="6"/>
  <c r="T428" i="6"/>
  <c r="AD428" i="6"/>
  <c r="AG207" i="6"/>
  <c r="P207" i="6"/>
  <c r="S207" i="6"/>
  <c r="AJ207" i="6"/>
  <c r="AD207" i="6"/>
  <c r="AH207" i="6"/>
  <c r="L207" i="6"/>
  <c r="K207" i="6"/>
  <c r="AF207" i="6"/>
  <c r="V207" i="6"/>
  <c r="Y207" i="6"/>
  <c r="X207" i="6"/>
  <c r="AI207" i="6"/>
  <c r="N207" i="6"/>
  <c r="AE207" i="6"/>
  <c r="M207" i="6"/>
  <c r="W207" i="6"/>
  <c r="T207" i="6"/>
  <c r="AC207" i="6"/>
  <c r="U207" i="6"/>
  <c r="O207" i="6"/>
  <c r="R207" i="6"/>
  <c r="Q207" i="6"/>
  <c r="Z207" i="6"/>
  <c r="AB207" i="6"/>
  <c r="AA207" i="6"/>
  <c r="X78" i="6"/>
  <c r="U78" i="6"/>
  <c r="AI78" i="6"/>
  <c r="AH78" i="6"/>
  <c r="M78" i="6"/>
  <c r="S78" i="6"/>
  <c r="Q78" i="6"/>
  <c r="AA78" i="6"/>
  <c r="N78" i="6"/>
  <c r="AJ78" i="6"/>
  <c r="K78" i="6"/>
  <c r="AC78" i="6"/>
  <c r="AE78" i="6"/>
  <c r="AG78" i="6"/>
  <c r="AD78" i="6"/>
  <c r="O78" i="6"/>
  <c r="AB78" i="6"/>
  <c r="Z78" i="6"/>
  <c r="AF78" i="6"/>
  <c r="W78" i="6"/>
  <c r="Y78" i="6"/>
  <c r="R78" i="6"/>
  <c r="L78" i="6"/>
  <c r="V78" i="6"/>
  <c r="P78" i="6"/>
  <c r="T78" i="6"/>
  <c r="M434" i="6"/>
  <c r="L434" i="6"/>
  <c r="R434" i="6"/>
  <c r="AF434" i="6"/>
  <c r="O434" i="6"/>
  <c r="Y434" i="6"/>
  <c r="S434" i="6"/>
  <c r="AC434" i="6"/>
  <c r="AB434" i="6"/>
  <c r="K434" i="6"/>
  <c r="U434" i="6"/>
  <c r="AE434" i="6"/>
  <c r="N434" i="6"/>
  <c r="AD434" i="6"/>
  <c r="AA434" i="6"/>
  <c r="T434" i="6"/>
  <c r="W434" i="6"/>
  <c r="P434" i="6"/>
  <c r="AJ434" i="6"/>
  <c r="Q434" i="6"/>
  <c r="V434" i="6"/>
  <c r="AG434" i="6"/>
  <c r="X434" i="6"/>
  <c r="Z434" i="6"/>
  <c r="AH434" i="6"/>
  <c r="AI434" i="6"/>
  <c r="S129" i="6"/>
  <c r="U129" i="6"/>
  <c r="AB129" i="6"/>
  <c r="AH129" i="6"/>
  <c r="M129" i="6"/>
  <c r="L129" i="6"/>
  <c r="Q129" i="6"/>
  <c r="T129" i="6"/>
  <c r="N129" i="6"/>
  <c r="AE129" i="6"/>
  <c r="AI129" i="6"/>
  <c r="AC129" i="6"/>
  <c r="O129" i="6"/>
  <c r="AG129" i="6"/>
  <c r="AD129" i="6"/>
  <c r="AJ129" i="6"/>
  <c r="X129" i="6"/>
  <c r="Z129" i="6"/>
  <c r="AA129" i="6"/>
  <c r="P129" i="6"/>
  <c r="Y129" i="6"/>
  <c r="R129" i="6"/>
  <c r="AF129" i="6"/>
  <c r="V129" i="6"/>
  <c r="W129" i="6"/>
  <c r="K129" i="6"/>
  <c r="R625" i="6"/>
  <c r="AB625" i="6"/>
  <c r="K625" i="6"/>
  <c r="Q625" i="6"/>
  <c r="AE625" i="6"/>
  <c r="N625" i="6"/>
  <c r="L625" i="6"/>
  <c r="AH625" i="6"/>
  <c r="M625" i="6"/>
  <c r="AA625" i="6"/>
  <c r="AG625" i="6"/>
  <c r="X625" i="6"/>
  <c r="AD625" i="6"/>
  <c r="AC625" i="6"/>
  <c r="Z625" i="6"/>
  <c r="S625" i="6"/>
  <c r="Y625" i="6"/>
  <c r="V625" i="6"/>
  <c r="O625" i="6"/>
  <c r="AI625" i="6"/>
  <c r="AJ625" i="6"/>
  <c r="P625" i="6"/>
  <c r="T625" i="6"/>
  <c r="AF625" i="6"/>
  <c r="W625" i="6"/>
  <c r="U625" i="6"/>
  <c r="AG679" i="6"/>
  <c r="P679" i="6"/>
  <c r="AD679" i="6"/>
  <c r="R679" i="6"/>
  <c r="X679" i="6"/>
  <c r="AE679" i="6"/>
  <c r="L679" i="6"/>
  <c r="Z679" i="6"/>
  <c r="AF679" i="6"/>
  <c r="AI679" i="6"/>
  <c r="O679" i="6"/>
  <c r="K679" i="6"/>
  <c r="Y679" i="6"/>
  <c r="AA679" i="6"/>
  <c r="W679" i="6"/>
  <c r="M679" i="6"/>
  <c r="S679" i="6"/>
  <c r="AJ679" i="6"/>
  <c r="V679" i="6"/>
  <c r="U679" i="6"/>
  <c r="AC679" i="6"/>
  <c r="N679" i="6"/>
  <c r="Q679" i="6"/>
  <c r="T679" i="6"/>
  <c r="AB679" i="6"/>
  <c r="AH679" i="6"/>
  <c r="AC476" i="6"/>
  <c r="AB476" i="6"/>
  <c r="Z476" i="6"/>
  <c r="X476" i="6"/>
  <c r="S476" i="6"/>
  <c r="R476" i="6"/>
  <c r="T476" i="6"/>
  <c r="V476" i="6"/>
  <c r="AJ476" i="6"/>
  <c r="O476" i="6"/>
  <c r="U476" i="6"/>
  <c r="AI476" i="6"/>
  <c r="AH476" i="6"/>
  <c r="K476" i="6"/>
  <c r="AE476" i="6"/>
  <c r="AF476" i="6"/>
  <c r="AA476" i="6"/>
  <c r="P476" i="6"/>
  <c r="Y476" i="6"/>
  <c r="Q476" i="6"/>
  <c r="W476" i="6"/>
  <c r="AG476" i="6"/>
  <c r="L476" i="6"/>
  <c r="M476" i="6"/>
  <c r="N476" i="6"/>
  <c r="AD476" i="6"/>
  <c r="AF324" i="6"/>
  <c r="O324" i="6"/>
  <c r="N324" i="6"/>
  <c r="AI324" i="6"/>
  <c r="AG324" i="6"/>
  <c r="U324" i="6"/>
  <c r="K324" i="6"/>
  <c r="AC324" i="6"/>
  <c r="AE324" i="6"/>
  <c r="Y324" i="6"/>
  <c r="X324" i="6"/>
  <c r="W324" i="6"/>
  <c r="AD324" i="6"/>
  <c r="AA324" i="6"/>
  <c r="T324" i="6"/>
  <c r="M324" i="6"/>
  <c r="R324" i="6"/>
  <c r="P324" i="6"/>
  <c r="AJ324" i="6"/>
  <c r="V324" i="6"/>
  <c r="Q324" i="6"/>
  <c r="L324" i="6"/>
  <c r="Z324" i="6"/>
  <c r="AB324" i="6"/>
  <c r="AH324" i="6"/>
  <c r="S324" i="6"/>
  <c r="AA493" i="6"/>
  <c r="Q493" i="6"/>
  <c r="T493" i="6"/>
  <c r="R493" i="6"/>
  <c r="M493" i="6"/>
  <c r="L493" i="6"/>
  <c r="Z493" i="6"/>
  <c r="P493" i="6"/>
  <c r="AH493" i="6"/>
  <c r="AJ493" i="6"/>
  <c r="S493" i="6"/>
  <c r="V493" i="6"/>
  <c r="AB493" i="6"/>
  <c r="AF493" i="6"/>
  <c r="N493" i="6"/>
  <c r="AG493" i="6"/>
  <c r="AC493" i="6"/>
  <c r="Y493" i="6"/>
  <c r="W493" i="6"/>
  <c r="AI493" i="6"/>
  <c r="K493" i="6"/>
  <c r="X493" i="6"/>
  <c r="AE493" i="6"/>
  <c r="U493" i="6"/>
  <c r="O493" i="6"/>
  <c r="AD493" i="6"/>
  <c r="AD634" i="6"/>
  <c r="Q634" i="6"/>
  <c r="W634" i="6"/>
  <c r="M634" i="6"/>
  <c r="P634" i="6"/>
  <c r="O634" i="6"/>
  <c r="Y634" i="6"/>
  <c r="S634" i="6"/>
  <c r="AC634" i="6"/>
  <c r="L634" i="6"/>
  <c r="V634" i="6"/>
  <c r="AF634" i="6"/>
  <c r="AE634" i="6"/>
  <c r="AI634" i="6"/>
  <c r="AB634" i="6"/>
  <c r="U634" i="6"/>
  <c r="X634" i="6"/>
  <c r="AG634" i="6"/>
  <c r="Z634" i="6"/>
  <c r="K634" i="6"/>
  <c r="N634" i="6"/>
  <c r="AA634" i="6"/>
  <c r="AJ634" i="6"/>
  <c r="R634" i="6"/>
  <c r="AH634" i="6"/>
  <c r="T634" i="6"/>
  <c r="M415" i="6"/>
  <c r="S415" i="6"/>
  <c r="AG415" i="6"/>
  <c r="T415" i="6"/>
  <c r="AF415" i="6"/>
  <c r="O415" i="6"/>
  <c r="AH415" i="6"/>
  <c r="AC415" i="6"/>
  <c r="L415" i="6"/>
  <c r="Z415" i="6"/>
  <c r="R415" i="6"/>
  <c r="U415" i="6"/>
  <c r="W415" i="6"/>
  <c r="V415" i="6"/>
  <c r="AA415" i="6"/>
  <c r="N415" i="6"/>
  <c r="K415" i="6"/>
  <c r="AI415" i="6"/>
  <c r="AD415" i="6"/>
  <c r="AE415" i="6"/>
  <c r="X415" i="6"/>
  <c r="P415" i="6"/>
  <c r="Q415" i="6"/>
  <c r="AJ415" i="6"/>
  <c r="Y415" i="6"/>
  <c r="AB415" i="6"/>
  <c r="AC468" i="6"/>
  <c r="AJ468" i="6"/>
  <c r="Z468" i="6"/>
  <c r="AF468" i="6"/>
  <c r="S468" i="6"/>
  <c r="R468" i="6"/>
  <c r="AB468" i="6"/>
  <c r="V468" i="6"/>
  <c r="P468" i="6"/>
  <c r="O468" i="6"/>
  <c r="U468" i="6"/>
  <c r="AI468" i="6"/>
  <c r="AH468" i="6"/>
  <c r="K468" i="6"/>
  <c r="AE468" i="6"/>
  <c r="L468" i="6"/>
  <c r="AA468" i="6"/>
  <c r="X468" i="6"/>
  <c r="Y468" i="6"/>
  <c r="N468" i="6"/>
  <c r="M468" i="6"/>
  <c r="AD468" i="6"/>
  <c r="T468" i="6"/>
  <c r="Q468" i="6"/>
  <c r="AG468" i="6"/>
  <c r="W468" i="6"/>
  <c r="AI515" i="6"/>
  <c r="R515" i="6"/>
  <c r="Q515" i="6"/>
  <c r="AA515" i="6"/>
  <c r="N515" i="6"/>
  <c r="T515" i="6"/>
  <c r="V515" i="6"/>
  <c r="X515" i="6"/>
  <c r="W515" i="6"/>
  <c r="AG515" i="6"/>
  <c r="P515" i="6"/>
  <c r="Z515" i="6"/>
  <c r="AJ515" i="6"/>
  <c r="M515" i="6"/>
  <c r="AH515" i="6"/>
  <c r="O515" i="6"/>
  <c r="AC515" i="6"/>
  <c r="K515" i="6"/>
  <c r="AE515" i="6"/>
  <c r="AF515" i="6"/>
  <c r="S515" i="6"/>
  <c r="U515" i="6"/>
  <c r="AB515" i="6"/>
  <c r="Y515" i="6"/>
  <c r="AD515" i="6"/>
  <c r="L515" i="6"/>
  <c r="AJ191" i="6"/>
  <c r="AD191" i="6"/>
  <c r="AH191" i="6"/>
  <c r="AB191" i="6"/>
  <c r="N191" i="6"/>
  <c r="U191" i="6"/>
  <c r="AE191" i="6"/>
  <c r="Y191" i="6"/>
  <c r="X191" i="6"/>
  <c r="AI191" i="6"/>
  <c r="Q191" i="6"/>
  <c r="W191" i="6"/>
  <c r="R191" i="6"/>
  <c r="Z191" i="6"/>
  <c r="O191" i="6"/>
  <c r="P191" i="6"/>
  <c r="AA191" i="6"/>
  <c r="L191" i="6"/>
  <c r="AF191" i="6"/>
  <c r="AG191" i="6"/>
  <c r="T191" i="6"/>
  <c r="K191" i="6"/>
  <c r="V191" i="6"/>
  <c r="M191" i="6"/>
  <c r="S191" i="6"/>
  <c r="AC191" i="6"/>
  <c r="AF297" i="6"/>
  <c r="AH297" i="6"/>
  <c r="Y297" i="6"/>
  <c r="AG297" i="6"/>
  <c r="AC297" i="6"/>
  <c r="L297" i="6"/>
  <c r="Z297" i="6"/>
  <c r="U297" i="6"/>
  <c r="AI297" i="6"/>
  <c r="V297" i="6"/>
  <c r="AA297" i="6"/>
  <c r="AD297" i="6"/>
  <c r="AB297" i="6"/>
  <c r="N297" i="6"/>
  <c r="AE297" i="6"/>
  <c r="R297" i="6"/>
  <c r="W297" i="6"/>
  <c r="K297" i="6"/>
  <c r="S297" i="6"/>
  <c r="X297" i="6"/>
  <c r="P297" i="6"/>
  <c r="M297" i="6"/>
  <c r="AJ297" i="6"/>
  <c r="Q297" i="6"/>
  <c r="O297" i="6"/>
  <c r="T297" i="6"/>
  <c r="AD425" i="6"/>
  <c r="M425" i="6"/>
  <c r="W425" i="6"/>
  <c r="Y425" i="6"/>
  <c r="P425" i="6"/>
  <c r="O425" i="6"/>
  <c r="AG425" i="6"/>
  <c r="S425" i="6"/>
  <c r="U425" i="6"/>
  <c r="L425" i="6"/>
  <c r="V425" i="6"/>
  <c r="AF425" i="6"/>
  <c r="AE425" i="6"/>
  <c r="AI425" i="6"/>
  <c r="AB425" i="6"/>
  <c r="Q425" i="6"/>
  <c r="X425" i="6"/>
  <c r="AC425" i="6"/>
  <c r="Z425" i="6"/>
  <c r="K425" i="6"/>
  <c r="N425" i="6"/>
  <c r="AA425" i="6"/>
  <c r="AJ425" i="6"/>
  <c r="R425" i="6"/>
  <c r="AH425" i="6"/>
  <c r="T425" i="6"/>
  <c r="AC113" i="6"/>
  <c r="O113" i="6"/>
  <c r="Z113" i="6"/>
  <c r="AF113" i="6"/>
  <c r="AA113" i="6"/>
  <c r="R113" i="6"/>
  <c r="P113" i="6"/>
  <c r="V113" i="6"/>
  <c r="X113" i="6"/>
  <c r="S113" i="6"/>
  <c r="U113" i="6"/>
  <c r="AB113" i="6"/>
  <c r="AH113" i="6"/>
  <c r="K113" i="6"/>
  <c r="T113" i="6"/>
  <c r="AE113" i="6"/>
  <c r="L113" i="6"/>
  <c r="W113" i="6"/>
  <c r="Y113" i="6"/>
  <c r="N113" i="6"/>
  <c r="M113" i="6"/>
  <c r="AD113" i="6"/>
  <c r="AG113" i="6"/>
  <c r="AI113" i="6"/>
  <c r="Q113" i="6"/>
  <c r="AJ113" i="6"/>
  <c r="AD299" i="6"/>
  <c r="T299" i="6"/>
  <c r="W299" i="6"/>
  <c r="AC299" i="6"/>
  <c r="X299" i="6"/>
  <c r="O299" i="6"/>
  <c r="M299" i="6"/>
  <c r="S299" i="6"/>
  <c r="U299" i="6"/>
  <c r="P299" i="6"/>
  <c r="V299" i="6"/>
  <c r="AG299" i="6"/>
  <c r="AE299" i="6"/>
  <c r="AI299" i="6"/>
  <c r="Y299" i="6"/>
  <c r="AJ299" i="6"/>
  <c r="Q299" i="6"/>
  <c r="AB299" i="6"/>
  <c r="Z299" i="6"/>
  <c r="K299" i="6"/>
  <c r="N299" i="6"/>
  <c r="AA299" i="6"/>
  <c r="L299" i="6"/>
  <c r="R299" i="6"/>
  <c r="AH299" i="6"/>
  <c r="AF299" i="6"/>
  <c r="M572" i="6"/>
  <c r="AE572" i="6"/>
  <c r="AG572" i="6"/>
  <c r="R572" i="6"/>
  <c r="N572" i="6"/>
  <c r="T572" i="6"/>
  <c r="O572" i="6"/>
  <c r="AC572" i="6"/>
  <c r="L572" i="6"/>
  <c r="Z572" i="6"/>
  <c r="P572" i="6"/>
  <c r="AD572" i="6"/>
  <c r="AJ572" i="6"/>
  <c r="V572" i="6"/>
  <c r="AA572" i="6"/>
  <c r="W572" i="6"/>
  <c r="K572" i="6"/>
  <c r="S572" i="6"/>
  <c r="AI572" i="6"/>
  <c r="AF572" i="6"/>
  <c r="X572" i="6"/>
  <c r="U572" i="6"/>
  <c r="Q572" i="6"/>
  <c r="Y572" i="6"/>
  <c r="AH572" i="6"/>
  <c r="AB572" i="6"/>
  <c r="K269" i="6"/>
  <c r="L269" i="6"/>
  <c r="AF269" i="6"/>
  <c r="AD269" i="6"/>
  <c r="AJ269" i="6"/>
  <c r="W269" i="6"/>
  <c r="AC269" i="6"/>
  <c r="AA269" i="6"/>
  <c r="Z269" i="6"/>
  <c r="T269" i="6"/>
  <c r="S269" i="6"/>
  <c r="M269" i="6"/>
  <c r="P269" i="6"/>
  <c r="O269" i="6"/>
  <c r="AI269" i="6"/>
  <c r="Y269" i="6"/>
  <c r="V269" i="6"/>
  <c r="AE269" i="6"/>
  <c r="Q269" i="6"/>
  <c r="U269" i="6"/>
  <c r="N269" i="6"/>
  <c r="X269" i="6"/>
  <c r="R269" i="6"/>
  <c r="AH269" i="6"/>
  <c r="AG269" i="6"/>
  <c r="AB269" i="6"/>
  <c r="K157" i="6"/>
  <c r="AJ157" i="6"/>
  <c r="AF157" i="6"/>
  <c r="AD157" i="6"/>
  <c r="T157" i="6"/>
  <c r="W157" i="6"/>
  <c r="AC157" i="6"/>
  <c r="AA157" i="6"/>
  <c r="Z157" i="6"/>
  <c r="L157" i="6"/>
  <c r="S157" i="6"/>
  <c r="U157" i="6"/>
  <c r="P157" i="6"/>
  <c r="O157" i="6"/>
  <c r="AI157" i="6"/>
  <c r="Y157" i="6"/>
  <c r="V157" i="6"/>
  <c r="AE157" i="6"/>
  <c r="Q157" i="6"/>
  <c r="AB157" i="6"/>
  <c r="N157" i="6"/>
  <c r="X157" i="6"/>
  <c r="R157" i="6"/>
  <c r="AG157" i="6"/>
  <c r="AH157" i="6"/>
  <c r="M157" i="6"/>
  <c r="O280" i="6"/>
  <c r="AH280" i="6"/>
  <c r="AF280" i="6"/>
  <c r="AC280" i="6"/>
  <c r="L280" i="6"/>
  <c r="AE280" i="6"/>
  <c r="AI280" i="6"/>
  <c r="AJ280" i="6"/>
  <c r="Y280" i="6"/>
  <c r="AD280" i="6"/>
  <c r="Z280" i="6"/>
  <c r="X280" i="6"/>
  <c r="V280" i="6"/>
  <c r="T280" i="6"/>
  <c r="P280" i="6"/>
  <c r="AB280" i="6"/>
  <c r="U280" i="6"/>
  <c r="K280" i="6"/>
  <c r="R280" i="6"/>
  <c r="W280" i="6"/>
  <c r="M280" i="6"/>
  <c r="AA280" i="6"/>
  <c r="Q280" i="6"/>
  <c r="AG280" i="6"/>
  <c r="S280" i="6"/>
  <c r="N280" i="6"/>
  <c r="AB109" i="6"/>
  <c r="O109" i="6"/>
  <c r="U109" i="6"/>
  <c r="Z109" i="6"/>
  <c r="S109" i="6"/>
  <c r="M109" i="6"/>
  <c r="AH109" i="6"/>
  <c r="Q109" i="6"/>
  <c r="W109" i="6"/>
  <c r="K109" i="6"/>
  <c r="T109" i="6"/>
  <c r="V109" i="6"/>
  <c r="AC109" i="6"/>
  <c r="P109" i="6"/>
  <c r="AJ109" i="6"/>
  <c r="AA109" i="6"/>
  <c r="L109" i="6"/>
  <c r="AF109" i="6"/>
  <c r="Y109" i="6"/>
  <c r="AD109" i="6"/>
  <c r="AE109" i="6"/>
  <c r="AG109" i="6"/>
  <c r="R109" i="6"/>
  <c r="AI109" i="6"/>
  <c r="X109" i="6"/>
  <c r="N109" i="6"/>
  <c r="AH558" i="6"/>
  <c r="Q558" i="6"/>
  <c r="AA558" i="6"/>
  <c r="Z558" i="6"/>
  <c r="AJ558" i="6"/>
  <c r="S558" i="6"/>
  <c r="M558" i="6"/>
  <c r="W558" i="6"/>
  <c r="AC558" i="6"/>
  <c r="P558" i="6"/>
  <c r="O558" i="6"/>
  <c r="AG558" i="6"/>
  <c r="AI558" i="6"/>
  <c r="V558" i="6"/>
  <c r="AE558" i="6"/>
  <c r="X558" i="6"/>
  <c r="R558" i="6"/>
  <c r="K558" i="6"/>
  <c r="T558" i="6"/>
  <c r="U558" i="6"/>
  <c r="Y558" i="6"/>
  <c r="L558" i="6"/>
  <c r="N558" i="6"/>
  <c r="AD558" i="6"/>
  <c r="AB558" i="6"/>
  <c r="AF558" i="6"/>
  <c r="AC401" i="6"/>
  <c r="X401" i="6"/>
  <c r="Z401" i="6"/>
  <c r="AA401" i="6"/>
  <c r="AB401" i="6"/>
  <c r="R401" i="6"/>
  <c r="K401" i="6"/>
  <c r="V401" i="6"/>
  <c r="S401" i="6"/>
  <c r="T401" i="6"/>
  <c r="U401" i="6"/>
  <c r="AE401" i="6"/>
  <c r="AH401" i="6"/>
  <c r="Q401" i="6"/>
  <c r="N401" i="6"/>
  <c r="AJ401" i="6"/>
  <c r="M401" i="6"/>
  <c r="AG401" i="6"/>
  <c r="AD401" i="6"/>
  <c r="P401" i="6"/>
  <c r="AF401" i="6"/>
  <c r="L401" i="6"/>
  <c r="AI401" i="6"/>
  <c r="O401" i="6"/>
  <c r="Y401" i="6"/>
  <c r="W401" i="6"/>
  <c r="AE76" i="6"/>
  <c r="Z76" i="6"/>
  <c r="X76" i="6"/>
  <c r="W76" i="6"/>
  <c r="AG76" i="6"/>
  <c r="P76" i="6"/>
  <c r="R76" i="6"/>
  <c r="T76" i="6"/>
  <c r="AH76" i="6"/>
  <c r="N76" i="6"/>
  <c r="L76" i="6"/>
  <c r="AC76" i="6"/>
  <c r="AF76" i="6"/>
  <c r="S76" i="6"/>
  <c r="AB76" i="6"/>
  <c r="AD76" i="6"/>
  <c r="O76" i="6"/>
  <c r="AI76" i="6"/>
  <c r="V76" i="6"/>
  <c r="U76" i="6"/>
  <c r="M76" i="6"/>
  <c r="AJ76" i="6"/>
  <c r="K76" i="6"/>
  <c r="AA76" i="6"/>
  <c r="Q76" i="6"/>
  <c r="Y76" i="6"/>
  <c r="AI26" i="6"/>
  <c r="Q26" i="6"/>
  <c r="U26" i="6"/>
  <c r="AA26" i="6"/>
  <c r="Y26" i="6"/>
  <c r="T26" i="6"/>
  <c r="AH26" i="6"/>
  <c r="X26" i="6"/>
  <c r="W26" i="6"/>
  <c r="AD26" i="6"/>
  <c r="P26" i="6"/>
  <c r="AG26" i="6"/>
  <c r="AJ26" i="6"/>
  <c r="L26" i="6"/>
  <c r="AF26" i="6"/>
  <c r="N26" i="6"/>
  <c r="S26" i="6"/>
  <c r="AB26" i="6"/>
  <c r="AC26" i="6"/>
  <c r="Z26" i="6"/>
  <c r="K26" i="6"/>
  <c r="M26" i="6"/>
  <c r="O26" i="6"/>
  <c r="V26" i="6"/>
  <c r="R26" i="6"/>
  <c r="AE26" i="6"/>
  <c r="O7" i="6"/>
  <c r="Q7" i="6"/>
  <c r="AI7" i="6"/>
  <c r="R7" i="6"/>
  <c r="AB7" i="6"/>
  <c r="K7" i="6"/>
  <c r="M7" i="6"/>
  <c r="AE7" i="6"/>
  <c r="N7" i="6"/>
  <c r="X7" i="6"/>
  <c r="AH7" i="6"/>
  <c r="Y7" i="6"/>
  <c r="AA7" i="6"/>
  <c r="AD7" i="6"/>
  <c r="W7" i="6"/>
  <c r="P7" i="6"/>
  <c r="Z7" i="6"/>
  <c r="S7" i="6"/>
  <c r="L7" i="6"/>
  <c r="AF7" i="6"/>
  <c r="AC7" i="6"/>
  <c r="T7" i="6"/>
  <c r="AG7" i="6"/>
  <c r="V7" i="6"/>
  <c r="AJ7" i="6"/>
  <c r="U7" i="6"/>
  <c r="S360" i="6"/>
  <c r="AA360" i="6"/>
  <c r="AG360" i="6"/>
  <c r="R360" i="6"/>
  <c r="AH360" i="6"/>
  <c r="AF360" i="6"/>
  <c r="AD360" i="6"/>
  <c r="AJ360" i="6"/>
  <c r="M360" i="6"/>
  <c r="Z360" i="6"/>
  <c r="AB360" i="6"/>
  <c r="V360" i="6"/>
  <c r="Y360" i="6"/>
  <c r="X360" i="6"/>
  <c r="U360" i="6"/>
  <c r="AE360" i="6"/>
  <c r="T360" i="6"/>
  <c r="O360" i="6"/>
  <c r="W360" i="6"/>
  <c r="Q360" i="6"/>
  <c r="L360" i="6"/>
  <c r="AC360" i="6"/>
  <c r="P360" i="6"/>
  <c r="K360" i="6"/>
  <c r="N360" i="6"/>
  <c r="AI360" i="6"/>
  <c r="AG350" i="6"/>
  <c r="AI350" i="6"/>
  <c r="AD350" i="6"/>
  <c r="Y350" i="6"/>
  <c r="S350" i="6"/>
  <c r="V350" i="6"/>
  <c r="AB350" i="6"/>
  <c r="Z350" i="6"/>
  <c r="AJ350" i="6"/>
  <c r="AE350" i="6"/>
  <c r="R350" i="6"/>
  <c r="T350" i="6"/>
  <c r="O350" i="6"/>
  <c r="U350" i="6"/>
  <c r="AH350" i="6"/>
  <c r="X350" i="6"/>
  <c r="Q350" i="6"/>
  <c r="N350" i="6"/>
  <c r="P350" i="6"/>
  <c r="AA350" i="6"/>
  <c r="L350" i="6"/>
  <c r="W350" i="6"/>
  <c r="M350" i="6"/>
  <c r="AC350" i="6"/>
  <c r="AF350" i="6"/>
  <c r="K350" i="6"/>
  <c r="AA367" i="6"/>
  <c r="N367" i="6"/>
  <c r="T367" i="6"/>
  <c r="AG367" i="6"/>
  <c r="R367" i="6"/>
  <c r="L367" i="6"/>
  <c r="Q367" i="6"/>
  <c r="P367" i="6"/>
  <c r="Y367" i="6"/>
  <c r="AJ367" i="6"/>
  <c r="S367" i="6"/>
  <c r="U367" i="6"/>
  <c r="AB367" i="6"/>
  <c r="O367" i="6"/>
  <c r="AI367" i="6"/>
  <c r="Z367" i="6"/>
  <c r="K367" i="6"/>
  <c r="AE367" i="6"/>
  <c r="X367" i="6"/>
  <c r="AC367" i="6"/>
  <c r="V367" i="6"/>
  <c r="AF367" i="6"/>
  <c r="AD367" i="6"/>
  <c r="AH367" i="6"/>
  <c r="M367" i="6"/>
  <c r="W367" i="6"/>
  <c r="AH642" i="6"/>
  <c r="M642" i="6"/>
  <c r="AA642" i="6"/>
  <c r="S642" i="6"/>
  <c r="O642" i="6"/>
  <c r="Q642" i="6"/>
  <c r="Y642" i="6"/>
  <c r="W642" i="6"/>
  <c r="U642" i="6"/>
  <c r="P642" i="6"/>
  <c r="X642" i="6"/>
  <c r="AE642" i="6"/>
  <c r="N642" i="6"/>
  <c r="V642" i="6"/>
  <c r="AG642" i="6"/>
  <c r="AD642" i="6"/>
  <c r="R642" i="6"/>
  <c r="K642" i="6"/>
  <c r="Z642" i="6"/>
  <c r="AI642" i="6"/>
  <c r="AB642" i="6"/>
  <c r="AJ642" i="6"/>
  <c r="AF642" i="6"/>
  <c r="AC642" i="6"/>
  <c r="L642" i="6"/>
  <c r="T642" i="6"/>
  <c r="S375" i="6"/>
  <c r="U375" i="6"/>
  <c r="AB375" i="6"/>
  <c r="K375" i="6"/>
  <c r="AH375" i="6"/>
  <c r="AE375" i="6"/>
  <c r="V375" i="6"/>
  <c r="AI375" i="6"/>
  <c r="AD375" i="6"/>
  <c r="Z375" i="6"/>
  <c r="AA375" i="6"/>
  <c r="N375" i="6"/>
  <c r="T375" i="6"/>
  <c r="Q375" i="6"/>
  <c r="R375" i="6"/>
  <c r="Y375" i="6"/>
  <c r="O375" i="6"/>
  <c r="W375" i="6"/>
  <c r="P375" i="6"/>
  <c r="AJ375" i="6"/>
  <c r="L375" i="6"/>
  <c r="M375" i="6"/>
  <c r="X375" i="6"/>
  <c r="AC375" i="6"/>
  <c r="AF375" i="6"/>
  <c r="AG375" i="6"/>
  <c r="T771" i="6"/>
  <c r="AH771" i="6"/>
  <c r="AC771" i="6"/>
  <c r="L771" i="6"/>
  <c r="Z771" i="6"/>
  <c r="AF771" i="6"/>
  <c r="AA771" i="6"/>
  <c r="AJ771" i="6"/>
  <c r="AI771" i="6"/>
  <c r="V771" i="6"/>
  <c r="AB771" i="6"/>
  <c r="K771" i="6"/>
  <c r="U771" i="6"/>
  <c r="S771" i="6"/>
  <c r="R771" i="6"/>
  <c r="O771" i="6"/>
  <c r="P771" i="6"/>
  <c r="X771" i="6"/>
  <c r="Q771" i="6"/>
  <c r="N771" i="6"/>
  <c r="M771" i="6"/>
  <c r="AD771" i="6"/>
  <c r="AG771" i="6"/>
  <c r="AE771" i="6"/>
  <c r="W771" i="6"/>
  <c r="Y771" i="6"/>
  <c r="L43" i="6"/>
  <c r="K43" i="6"/>
  <c r="AF43" i="6"/>
  <c r="AD43" i="6"/>
  <c r="Y43" i="6"/>
  <c r="X43" i="6"/>
  <c r="AI43" i="6"/>
  <c r="AB43" i="6"/>
  <c r="N43" i="6"/>
  <c r="U43" i="6"/>
  <c r="W43" i="6"/>
  <c r="Z43" i="6"/>
  <c r="M43" i="6"/>
  <c r="AE43" i="6"/>
  <c r="AG43" i="6"/>
  <c r="S43" i="6"/>
  <c r="O43" i="6"/>
  <c r="V43" i="6"/>
  <c r="T43" i="6"/>
  <c r="AC43" i="6"/>
  <c r="P43" i="6"/>
  <c r="AH43" i="6"/>
  <c r="Q43" i="6"/>
  <c r="R43" i="6"/>
  <c r="AJ43" i="6"/>
  <c r="AA43" i="6"/>
  <c r="X608" i="6"/>
  <c r="O608" i="6"/>
  <c r="Q608" i="6"/>
  <c r="AA608" i="6"/>
  <c r="P608" i="6"/>
  <c r="AD608" i="6"/>
  <c r="R608" i="6"/>
  <c r="M608" i="6"/>
  <c r="W608" i="6"/>
  <c r="AG608" i="6"/>
  <c r="T608" i="6"/>
  <c r="AF608" i="6"/>
  <c r="S608" i="6"/>
  <c r="AI608" i="6"/>
  <c r="V608" i="6"/>
  <c r="AE608" i="6"/>
  <c r="N608" i="6"/>
  <c r="L608" i="6"/>
  <c r="Y608" i="6"/>
  <c r="K608" i="6"/>
  <c r="AB608" i="6"/>
  <c r="AJ608" i="6"/>
  <c r="AH608" i="6"/>
  <c r="AC608" i="6"/>
  <c r="Z608" i="6"/>
  <c r="U608" i="6"/>
  <c r="N742" i="6"/>
  <c r="X742" i="6"/>
  <c r="AH742" i="6"/>
  <c r="Y742" i="6"/>
  <c r="AA742" i="6"/>
  <c r="Z742" i="6"/>
  <c r="AJ742" i="6"/>
  <c r="AD742" i="6"/>
  <c r="U742" i="6"/>
  <c r="W742" i="6"/>
  <c r="AG742" i="6"/>
  <c r="P742" i="6"/>
  <c r="O742" i="6"/>
  <c r="AC742" i="6"/>
  <c r="AI742" i="6"/>
  <c r="AB742" i="6"/>
  <c r="M742" i="6"/>
  <c r="Q742" i="6"/>
  <c r="V742" i="6"/>
  <c r="AE742" i="6"/>
  <c r="R742" i="6"/>
  <c r="T742" i="6"/>
  <c r="AF742" i="6"/>
  <c r="L742" i="6"/>
  <c r="K742" i="6"/>
  <c r="S742" i="6"/>
  <c r="S438" i="6"/>
  <c r="AC438" i="6"/>
  <c r="AB438" i="6"/>
  <c r="K438" i="6"/>
  <c r="U438" i="6"/>
  <c r="AE438" i="6"/>
  <c r="AD438" i="6"/>
  <c r="AI438" i="6"/>
  <c r="R438" i="6"/>
  <c r="Q438" i="6"/>
  <c r="AA438" i="6"/>
  <c r="N438" i="6"/>
  <c r="T438" i="6"/>
  <c r="Z438" i="6"/>
  <c r="M438" i="6"/>
  <c r="AH438" i="6"/>
  <c r="O438" i="6"/>
  <c r="W438" i="6"/>
  <c r="P438" i="6"/>
  <c r="AJ438" i="6"/>
  <c r="L438" i="6"/>
  <c r="Y438" i="6"/>
  <c r="X438" i="6"/>
  <c r="AG438" i="6"/>
  <c r="AF438" i="6"/>
  <c r="V438" i="6"/>
  <c r="U172" i="6"/>
  <c r="AB172" i="6"/>
  <c r="AH172" i="6"/>
  <c r="M172" i="6"/>
  <c r="L172" i="6"/>
  <c r="AG172" i="6"/>
  <c r="W172" i="6"/>
  <c r="N172" i="6"/>
  <c r="AE172" i="6"/>
  <c r="AI172" i="6"/>
  <c r="AC172" i="6"/>
  <c r="O172" i="6"/>
  <c r="Z172" i="6"/>
  <c r="AF172" i="6"/>
  <c r="AA172" i="6"/>
  <c r="P172" i="6"/>
  <c r="Q172" i="6"/>
  <c r="Y172" i="6"/>
  <c r="V172" i="6"/>
  <c r="S172" i="6"/>
  <c r="R172" i="6"/>
  <c r="T172" i="6"/>
  <c r="X172" i="6"/>
  <c r="AJ172" i="6"/>
  <c r="K172" i="6"/>
  <c r="AD172" i="6"/>
  <c r="L136" i="6"/>
  <c r="O136" i="6"/>
  <c r="AF136" i="6"/>
  <c r="AH136" i="6"/>
  <c r="Y136" i="6"/>
  <c r="X136" i="6"/>
  <c r="R136" i="6"/>
  <c r="AB136" i="6"/>
  <c r="Z136" i="6"/>
  <c r="U136" i="6"/>
  <c r="AI136" i="6"/>
  <c r="V136" i="6"/>
  <c r="M136" i="6"/>
  <c r="S136" i="6"/>
  <c r="AG136" i="6"/>
  <c r="W136" i="6"/>
  <c r="K136" i="6"/>
  <c r="AA136" i="6"/>
  <c r="T136" i="6"/>
  <c r="AC136" i="6"/>
  <c r="P136" i="6"/>
  <c r="AD136" i="6"/>
  <c r="AE136" i="6"/>
  <c r="N136" i="6"/>
  <c r="AJ136" i="6"/>
  <c r="Q136" i="6"/>
  <c r="K595" i="6"/>
  <c r="U595" i="6"/>
  <c r="AE595" i="6"/>
  <c r="AD595" i="6"/>
  <c r="X595" i="6"/>
  <c r="W595" i="6"/>
  <c r="AG595" i="6"/>
  <c r="AA595" i="6"/>
  <c r="N595" i="6"/>
  <c r="T595" i="6"/>
  <c r="Z595" i="6"/>
  <c r="M595" i="6"/>
  <c r="L595" i="6"/>
  <c r="AH595" i="6"/>
  <c r="AF595" i="6"/>
  <c r="Y595" i="6"/>
  <c r="R595" i="6"/>
  <c r="V595" i="6"/>
  <c r="S595" i="6"/>
  <c r="AB595" i="6"/>
  <c r="O595" i="6"/>
  <c r="Q595" i="6"/>
  <c r="AC595" i="6"/>
  <c r="AJ595" i="6"/>
  <c r="AI595" i="6"/>
  <c r="P595" i="6"/>
  <c r="T47" i="6"/>
  <c r="AA47" i="6"/>
  <c r="AC47" i="6"/>
  <c r="L47" i="6"/>
  <c r="K47" i="6"/>
  <c r="AF47" i="6"/>
  <c r="AD47" i="6"/>
  <c r="AJ47" i="6"/>
  <c r="O47" i="6"/>
  <c r="AH47" i="6"/>
  <c r="AB47" i="6"/>
  <c r="N47" i="6"/>
  <c r="U47" i="6"/>
  <c r="W47" i="6"/>
  <c r="Z47" i="6"/>
  <c r="AE47" i="6"/>
  <c r="P47" i="6"/>
  <c r="X47" i="6"/>
  <c r="Q47" i="6"/>
  <c r="R47" i="6"/>
  <c r="M47" i="6"/>
  <c r="S47" i="6"/>
  <c r="V47" i="6"/>
  <c r="AI47" i="6"/>
  <c r="AG47" i="6"/>
  <c r="Y47" i="6"/>
  <c r="T179" i="6"/>
  <c r="AE179" i="6"/>
  <c r="AC179" i="6"/>
  <c r="L179" i="6"/>
  <c r="O179" i="6"/>
  <c r="AF179" i="6"/>
  <c r="AH179" i="6"/>
  <c r="AJ179" i="6"/>
  <c r="K179" i="6"/>
  <c r="AD179" i="6"/>
  <c r="AB179" i="6"/>
  <c r="Z179" i="6"/>
  <c r="U179" i="6"/>
  <c r="AI179" i="6"/>
  <c r="V179" i="6"/>
  <c r="S179" i="6"/>
  <c r="P179" i="6"/>
  <c r="X179" i="6"/>
  <c r="Q179" i="6"/>
  <c r="N179" i="6"/>
  <c r="M179" i="6"/>
  <c r="W179" i="6"/>
  <c r="Y179" i="6"/>
  <c r="AA179" i="6"/>
  <c r="R179" i="6"/>
  <c r="AG179" i="6"/>
  <c r="Q405" i="6"/>
  <c r="AA405" i="6"/>
  <c r="N405" i="6"/>
  <c r="AJ405" i="6"/>
  <c r="K405" i="6"/>
  <c r="AC405" i="6"/>
  <c r="T405" i="6"/>
  <c r="AG405" i="6"/>
  <c r="AB405" i="6"/>
  <c r="AD405" i="6"/>
  <c r="Y405" i="6"/>
  <c r="L405" i="6"/>
  <c r="V405" i="6"/>
  <c r="AE405" i="6"/>
  <c r="X405" i="6"/>
  <c r="AI405" i="6"/>
  <c r="M405" i="6"/>
  <c r="O405" i="6"/>
  <c r="R405" i="6"/>
  <c r="P405" i="6"/>
  <c r="U405" i="6"/>
  <c r="S405" i="6"/>
  <c r="W405" i="6"/>
  <c r="AF405" i="6"/>
  <c r="AH405" i="6"/>
  <c r="Z405" i="6"/>
  <c r="N738" i="6"/>
  <c r="X738" i="6"/>
  <c r="AH738" i="6"/>
  <c r="AG738" i="6"/>
  <c r="AA738" i="6"/>
  <c r="Z738" i="6"/>
  <c r="AJ738" i="6"/>
  <c r="AD738" i="6"/>
  <c r="Q738" i="6"/>
  <c r="W738" i="6"/>
  <c r="M738" i="6"/>
  <c r="P738" i="6"/>
  <c r="O738" i="6"/>
  <c r="Y738" i="6"/>
  <c r="AI738" i="6"/>
  <c r="AB738" i="6"/>
  <c r="U738" i="6"/>
  <c r="AC738" i="6"/>
  <c r="V738" i="6"/>
  <c r="AE738" i="6"/>
  <c r="R738" i="6"/>
  <c r="T738" i="6"/>
  <c r="AF738" i="6"/>
  <c r="L738" i="6"/>
  <c r="K738" i="6"/>
  <c r="S738" i="6"/>
  <c r="T155" i="6"/>
  <c r="AE155" i="6"/>
  <c r="AC155" i="6"/>
  <c r="L155" i="6"/>
  <c r="O155" i="6"/>
  <c r="AF155" i="6"/>
  <c r="AH155" i="6"/>
  <c r="AJ155" i="6"/>
  <c r="K155" i="6"/>
  <c r="AD155" i="6"/>
  <c r="AB155" i="6"/>
  <c r="Z155" i="6"/>
  <c r="U155" i="6"/>
  <c r="AI155" i="6"/>
  <c r="V155" i="6"/>
  <c r="S155" i="6"/>
  <c r="P155" i="6"/>
  <c r="X155" i="6"/>
  <c r="Q155" i="6"/>
  <c r="N155" i="6"/>
  <c r="M155" i="6"/>
  <c r="W155" i="6"/>
  <c r="AA155" i="6"/>
  <c r="R155" i="6"/>
  <c r="AG155" i="6"/>
  <c r="Y155" i="6"/>
  <c r="W320" i="6"/>
  <c r="AH320" i="6"/>
  <c r="P320" i="6"/>
  <c r="V320" i="6"/>
  <c r="AJ320" i="6"/>
  <c r="S320" i="6"/>
  <c r="Z320" i="6"/>
  <c r="L320" i="6"/>
  <c r="N320" i="6"/>
  <c r="AF320" i="6"/>
  <c r="O320" i="6"/>
  <c r="R320" i="6"/>
  <c r="AI320" i="6"/>
  <c r="AC320" i="6"/>
  <c r="Y320" i="6"/>
  <c r="M320" i="6"/>
  <c r="AD320" i="6"/>
  <c r="K320" i="6"/>
  <c r="AE320" i="6"/>
  <c r="X320" i="6"/>
  <c r="AA320" i="6"/>
  <c r="Q320" i="6"/>
  <c r="T320" i="6"/>
  <c r="AB320" i="6"/>
  <c r="AG320" i="6"/>
  <c r="U320" i="6"/>
  <c r="T467" i="6"/>
  <c r="AH467" i="6"/>
  <c r="AC467" i="6"/>
  <c r="L467" i="6"/>
  <c r="Z467" i="6"/>
  <c r="AF467" i="6"/>
  <c r="S467" i="6"/>
  <c r="AJ467" i="6"/>
  <c r="AI467" i="6"/>
  <c r="V467" i="6"/>
  <c r="AB467" i="6"/>
  <c r="AE467" i="6"/>
  <c r="U467" i="6"/>
  <c r="AA467" i="6"/>
  <c r="R467" i="6"/>
  <c r="W467" i="6"/>
  <c r="P467" i="6"/>
  <c r="X467" i="6"/>
  <c r="Q467" i="6"/>
  <c r="N467" i="6"/>
  <c r="M467" i="6"/>
  <c r="AD467" i="6"/>
  <c r="K467" i="6"/>
  <c r="O467" i="6"/>
  <c r="AG467" i="6"/>
  <c r="Y467" i="6"/>
  <c r="R650" i="6"/>
  <c r="AB650" i="6"/>
  <c r="K650" i="6"/>
  <c r="U650" i="6"/>
  <c r="T650" i="6"/>
  <c r="AD650" i="6"/>
  <c r="Q650" i="6"/>
  <c r="AH650" i="6"/>
  <c r="AG650" i="6"/>
  <c r="AA650" i="6"/>
  <c r="Z650" i="6"/>
  <c r="AJ650" i="6"/>
  <c r="S650" i="6"/>
  <c r="AC650" i="6"/>
  <c r="L650" i="6"/>
  <c r="AF650" i="6"/>
  <c r="N650" i="6"/>
  <c r="M650" i="6"/>
  <c r="O650" i="6"/>
  <c r="AI650" i="6"/>
  <c r="V650" i="6"/>
  <c r="X650" i="6"/>
  <c r="AE650" i="6"/>
  <c r="W650" i="6"/>
  <c r="P650" i="6"/>
  <c r="Y650" i="6"/>
  <c r="K19" i="6"/>
  <c r="AG19" i="6"/>
  <c r="AE19" i="6"/>
  <c r="V19" i="6"/>
  <c r="X19" i="6"/>
  <c r="W19" i="6"/>
  <c r="AH19" i="6"/>
  <c r="AA19" i="6"/>
  <c r="U19" i="6"/>
  <c r="T19" i="6"/>
  <c r="AD19" i="6"/>
  <c r="Q19" i="6"/>
  <c r="L19" i="6"/>
  <c r="N19" i="6"/>
  <c r="AF19" i="6"/>
  <c r="R19" i="6"/>
  <c r="M19" i="6"/>
  <c r="AC19" i="6"/>
  <c r="S19" i="6"/>
  <c r="AB19" i="6"/>
  <c r="O19" i="6"/>
  <c r="Y19" i="6"/>
  <c r="P19" i="6"/>
  <c r="AJ19" i="6"/>
  <c r="AI19" i="6"/>
  <c r="Z19" i="6"/>
  <c r="X587" i="6"/>
  <c r="W587" i="6"/>
  <c r="AG587" i="6"/>
  <c r="P587" i="6"/>
  <c r="R587" i="6"/>
  <c r="AJ587" i="6"/>
  <c r="M587" i="6"/>
  <c r="L587" i="6"/>
  <c r="AD587" i="6"/>
  <c r="AF587" i="6"/>
  <c r="O587" i="6"/>
  <c r="Y587" i="6"/>
  <c r="N587" i="6"/>
  <c r="AA587" i="6"/>
  <c r="T587" i="6"/>
  <c r="S587" i="6"/>
  <c r="AB587" i="6"/>
  <c r="U587" i="6"/>
  <c r="Z587" i="6"/>
  <c r="AI587" i="6"/>
  <c r="V587" i="6"/>
  <c r="Q587" i="6"/>
  <c r="K587" i="6"/>
  <c r="AC587" i="6"/>
  <c r="AE587" i="6"/>
  <c r="AH587" i="6"/>
  <c r="X340" i="6"/>
  <c r="W340" i="6"/>
  <c r="AD340" i="6"/>
  <c r="P340" i="6"/>
  <c r="Z340" i="6"/>
  <c r="AJ340" i="6"/>
  <c r="M340" i="6"/>
  <c r="L340" i="6"/>
  <c r="R340" i="6"/>
  <c r="AF340" i="6"/>
  <c r="O340" i="6"/>
  <c r="N340" i="6"/>
  <c r="AG340" i="6"/>
  <c r="AA340" i="6"/>
  <c r="T340" i="6"/>
  <c r="S340" i="6"/>
  <c r="AB340" i="6"/>
  <c r="AC340" i="6"/>
  <c r="Y340" i="6"/>
  <c r="AI340" i="6"/>
  <c r="Q340" i="6"/>
  <c r="AH340" i="6"/>
  <c r="V340" i="6"/>
  <c r="AE340" i="6"/>
  <c r="U340" i="6"/>
  <c r="K340" i="6"/>
  <c r="Q151" i="6"/>
  <c r="AF151" i="6"/>
  <c r="R151" i="6"/>
  <c r="S151" i="6"/>
  <c r="Y151" i="6"/>
  <c r="AG151" i="6"/>
  <c r="M151" i="6"/>
  <c r="O151" i="6"/>
  <c r="T151" i="6"/>
  <c r="AI151" i="6"/>
  <c r="U151" i="6"/>
  <c r="AC151" i="6"/>
  <c r="AJ151" i="6"/>
  <c r="AH151" i="6"/>
  <c r="L151" i="6"/>
  <c r="K151" i="6"/>
  <c r="AE151" i="6"/>
  <c r="AB151" i="6"/>
  <c r="AD151" i="6"/>
  <c r="AA151" i="6"/>
  <c r="X151" i="6"/>
  <c r="V151" i="6"/>
  <c r="P151" i="6"/>
  <c r="N151" i="6"/>
  <c r="W151" i="6"/>
  <c r="Z151" i="6"/>
  <c r="Z110" i="6"/>
  <c r="X110" i="6"/>
  <c r="V110" i="6"/>
  <c r="U110" i="6"/>
  <c r="S110" i="6"/>
  <c r="K110" i="6"/>
  <c r="P110" i="6"/>
  <c r="Q110" i="6"/>
  <c r="AB110" i="6"/>
  <c r="O110" i="6"/>
  <c r="AH110" i="6"/>
  <c r="AF110" i="6"/>
  <c r="L110" i="6"/>
  <c r="AI110" i="6"/>
  <c r="T110" i="6"/>
  <c r="M110" i="6"/>
  <c r="AG110" i="6"/>
  <c r="AJ110" i="6"/>
  <c r="AD110" i="6"/>
  <c r="AC110" i="6"/>
  <c r="AA110" i="6"/>
  <c r="N110" i="6"/>
  <c r="R110" i="6"/>
  <c r="Y110" i="6"/>
  <c r="AE110" i="6"/>
  <c r="W110" i="6"/>
  <c r="X108" i="6"/>
  <c r="W108" i="6"/>
  <c r="AG108" i="6"/>
  <c r="P108" i="6"/>
  <c r="AH108" i="6"/>
  <c r="AJ108" i="6"/>
  <c r="N108" i="6"/>
  <c r="L108" i="6"/>
  <c r="R108" i="6"/>
  <c r="AF108" i="6"/>
  <c r="O108" i="6"/>
  <c r="Q108" i="6"/>
  <c r="AC108" i="6"/>
  <c r="AA108" i="6"/>
  <c r="T108" i="6"/>
  <c r="S108" i="6"/>
  <c r="AB108" i="6"/>
  <c r="AD108" i="6"/>
  <c r="M108" i="6"/>
  <c r="AI108" i="6"/>
  <c r="Z108" i="6"/>
  <c r="V108" i="6"/>
  <c r="K108" i="6"/>
  <c r="Y108" i="6"/>
  <c r="AE108" i="6"/>
  <c r="U108" i="6"/>
  <c r="AD725" i="6"/>
  <c r="Y725" i="6"/>
  <c r="L725" i="6"/>
  <c r="V725" i="6"/>
  <c r="AJ725" i="6"/>
  <c r="O725" i="6"/>
  <c r="S725" i="6"/>
  <c r="R725" i="6"/>
  <c r="T725" i="6"/>
  <c r="K725" i="6"/>
  <c r="Q725" i="6"/>
  <c r="AE725" i="6"/>
  <c r="AF725" i="6"/>
  <c r="AC725" i="6"/>
  <c r="Z725" i="6"/>
  <c r="U725" i="6"/>
  <c r="AH725" i="6"/>
  <c r="AA725" i="6"/>
  <c r="P725" i="6"/>
  <c r="N725" i="6"/>
  <c r="AB725" i="6"/>
  <c r="W725" i="6"/>
  <c r="AI725" i="6"/>
  <c r="AG725" i="6"/>
  <c r="X725" i="6"/>
  <c r="M725" i="6"/>
  <c r="Y16" i="6"/>
  <c r="X16" i="6"/>
  <c r="AI16" i="6"/>
  <c r="Q16" i="6"/>
  <c r="N16" i="6"/>
  <c r="R16" i="6"/>
  <c r="Z16" i="6"/>
  <c r="M16" i="6"/>
  <c r="AE16" i="6"/>
  <c r="AG16" i="6"/>
  <c r="P16" i="6"/>
  <c r="S16" i="6"/>
  <c r="AD16" i="6"/>
  <c r="AB16" i="6"/>
  <c r="U16" i="6"/>
  <c r="T16" i="6"/>
  <c r="AC16" i="6"/>
  <c r="K16" i="6"/>
  <c r="W16" i="6"/>
  <c r="AJ16" i="6"/>
  <c r="V16" i="6"/>
  <c r="O16" i="6"/>
  <c r="L16" i="6"/>
  <c r="AA16" i="6"/>
  <c r="AF16" i="6"/>
  <c r="AH16" i="6"/>
  <c r="P723" i="6"/>
  <c r="N723" i="6"/>
  <c r="AJ723" i="6"/>
  <c r="S723" i="6"/>
  <c r="AC723" i="6"/>
  <c r="AB723" i="6"/>
  <c r="AF723" i="6"/>
  <c r="O723" i="6"/>
  <c r="Y723" i="6"/>
  <c r="AI723" i="6"/>
  <c r="V723" i="6"/>
  <c r="Q723" i="6"/>
  <c r="R723" i="6"/>
  <c r="AD723" i="6"/>
  <c r="L723" i="6"/>
  <c r="K723" i="6"/>
  <c r="AE723" i="6"/>
  <c r="X723" i="6"/>
  <c r="AG723" i="6"/>
  <c r="AA723" i="6"/>
  <c r="M723" i="6"/>
  <c r="T723" i="6"/>
  <c r="U723" i="6"/>
  <c r="W723" i="6"/>
  <c r="Z723" i="6"/>
  <c r="AH723" i="6"/>
  <c r="V164" i="6"/>
  <c r="X164" i="6"/>
  <c r="S164" i="6"/>
  <c r="U164" i="6"/>
  <c r="AB164" i="6"/>
  <c r="AH164" i="6"/>
  <c r="K164" i="6"/>
  <c r="Q164" i="6"/>
  <c r="T164" i="6"/>
  <c r="N164" i="6"/>
  <c r="AE164" i="6"/>
  <c r="AI164" i="6"/>
  <c r="O164" i="6"/>
  <c r="AF164" i="6"/>
  <c r="R164" i="6"/>
  <c r="M164" i="6"/>
  <c r="AG164" i="6"/>
  <c r="AD164" i="6"/>
  <c r="AJ164" i="6"/>
  <c r="AC164" i="6"/>
  <c r="AA164" i="6"/>
  <c r="Z164" i="6"/>
  <c r="L164" i="6"/>
  <c r="Y164" i="6"/>
  <c r="P164" i="6"/>
  <c r="W164" i="6"/>
  <c r="P531" i="6"/>
  <c r="Z531" i="6"/>
  <c r="AJ531" i="6"/>
  <c r="S531" i="6"/>
  <c r="AC531" i="6"/>
  <c r="AB531" i="6"/>
  <c r="AF531" i="6"/>
  <c r="O531" i="6"/>
  <c r="Y531" i="6"/>
  <c r="AI531" i="6"/>
  <c r="R531" i="6"/>
  <c r="Q531" i="6"/>
  <c r="N531" i="6"/>
  <c r="V531" i="6"/>
  <c r="L531" i="6"/>
  <c r="K531" i="6"/>
  <c r="AE531" i="6"/>
  <c r="X531" i="6"/>
  <c r="AG531" i="6"/>
  <c r="AA531" i="6"/>
  <c r="M531" i="6"/>
  <c r="AH531" i="6"/>
  <c r="U531" i="6"/>
  <c r="W531" i="6"/>
  <c r="T531" i="6"/>
  <c r="AD531" i="6"/>
  <c r="AD700" i="6"/>
  <c r="Y700" i="6"/>
  <c r="T700" i="6"/>
  <c r="V700" i="6"/>
  <c r="L700" i="6"/>
  <c r="O700" i="6"/>
  <c r="S700" i="6"/>
  <c r="R700" i="6"/>
  <c r="X700" i="6"/>
  <c r="K700" i="6"/>
  <c r="Q700" i="6"/>
  <c r="AE700" i="6"/>
  <c r="AF700" i="6"/>
  <c r="AC700" i="6"/>
  <c r="Z700" i="6"/>
  <c r="U700" i="6"/>
  <c r="AH700" i="6"/>
  <c r="AA700" i="6"/>
  <c r="AB700" i="6"/>
  <c r="N700" i="6"/>
  <c r="AJ700" i="6"/>
  <c r="P700" i="6"/>
  <c r="AI700" i="6"/>
  <c r="AG700" i="6"/>
  <c r="W700" i="6"/>
  <c r="M700" i="6"/>
  <c r="AD460" i="6"/>
  <c r="Y460" i="6"/>
  <c r="L460" i="6"/>
  <c r="V460" i="6"/>
  <c r="AJ460" i="6"/>
  <c r="O460" i="6"/>
  <c r="S460" i="6"/>
  <c r="R460" i="6"/>
  <c r="T460" i="6"/>
  <c r="K460" i="6"/>
  <c r="Q460" i="6"/>
  <c r="AE460" i="6"/>
  <c r="AF460" i="6"/>
  <c r="AC460" i="6"/>
  <c r="Z460" i="6"/>
  <c r="U460" i="6"/>
  <c r="AH460" i="6"/>
  <c r="AA460" i="6"/>
  <c r="P460" i="6"/>
  <c r="N460" i="6"/>
  <c r="AB460" i="6"/>
  <c r="X460" i="6"/>
  <c r="AI460" i="6"/>
  <c r="AG460" i="6"/>
  <c r="W460" i="6"/>
  <c r="M460" i="6"/>
  <c r="S23" i="6"/>
  <c r="V23" i="6"/>
  <c r="AB23" i="6"/>
  <c r="K23" i="6"/>
  <c r="AC23" i="6"/>
  <c r="AE23" i="6"/>
  <c r="Z23" i="6"/>
  <c r="AI23" i="6"/>
  <c r="AG23" i="6"/>
  <c r="U23" i="6"/>
  <c r="AA23" i="6"/>
  <c r="Y23" i="6"/>
  <c r="T23" i="6"/>
  <c r="R23" i="6"/>
  <c r="W23" i="6"/>
  <c r="P23" i="6"/>
  <c r="AJ23" i="6"/>
  <c r="X23" i="6"/>
  <c r="Q23" i="6"/>
  <c r="AH23" i="6"/>
  <c r="L23" i="6"/>
  <c r="AF23" i="6"/>
  <c r="N23" i="6"/>
  <c r="AD23" i="6"/>
  <c r="M23" i="6"/>
  <c r="O23" i="6"/>
  <c r="M617" i="6"/>
  <c r="AA617" i="6"/>
  <c r="AG617" i="6"/>
  <c r="P617" i="6"/>
  <c r="AD617" i="6"/>
  <c r="Y617" i="6"/>
  <c r="L617" i="6"/>
  <c r="AC617" i="6"/>
  <c r="AB617" i="6"/>
  <c r="Z617" i="6"/>
  <c r="X617" i="6"/>
  <c r="S617" i="6"/>
  <c r="R617" i="6"/>
  <c r="T617" i="6"/>
  <c r="AJ617" i="6"/>
  <c r="U617" i="6"/>
  <c r="AH617" i="6"/>
  <c r="V617" i="6"/>
  <c r="AI617" i="6"/>
  <c r="AE617" i="6"/>
  <c r="Q617" i="6"/>
  <c r="N617" i="6"/>
  <c r="W617" i="6"/>
  <c r="O617" i="6"/>
  <c r="K617" i="6"/>
  <c r="AF617" i="6"/>
  <c r="AG691" i="6"/>
  <c r="P691" i="6"/>
  <c r="AD691" i="6"/>
  <c r="AJ691" i="6"/>
  <c r="S691" i="6"/>
  <c r="V691" i="6"/>
  <c r="L691" i="6"/>
  <c r="Z691" i="6"/>
  <c r="AF691" i="6"/>
  <c r="AE691" i="6"/>
  <c r="Y691" i="6"/>
  <c r="X691" i="6"/>
  <c r="W691" i="6"/>
  <c r="AB691" i="6"/>
  <c r="U691" i="6"/>
  <c r="R691" i="6"/>
  <c r="K691" i="6"/>
  <c r="Q691" i="6"/>
  <c r="N691" i="6"/>
  <c r="AH691" i="6"/>
  <c r="AI691" i="6"/>
  <c r="T691" i="6"/>
  <c r="AC691" i="6"/>
  <c r="O691" i="6"/>
  <c r="AA691" i="6"/>
  <c r="M691" i="6"/>
  <c r="S751" i="6"/>
  <c r="P751" i="6"/>
  <c r="AD751" i="6"/>
  <c r="Q751" i="6"/>
  <c r="AJ751" i="6"/>
  <c r="N751" i="6"/>
  <c r="L751" i="6"/>
  <c r="V751" i="6"/>
  <c r="M751" i="6"/>
  <c r="AE751" i="6"/>
  <c r="AG751" i="6"/>
  <c r="X751" i="6"/>
  <c r="O751" i="6"/>
  <c r="AB751" i="6"/>
  <c r="AC751" i="6"/>
  <c r="AH751" i="6"/>
  <c r="R751" i="6"/>
  <c r="Y751" i="6"/>
  <c r="AA751" i="6"/>
  <c r="AI751" i="6"/>
  <c r="W751" i="6"/>
  <c r="U751" i="6"/>
  <c r="Z751" i="6"/>
  <c r="K751" i="6"/>
  <c r="T751" i="6"/>
  <c r="AF751" i="6"/>
  <c r="S752" i="6"/>
  <c r="R752" i="6"/>
  <c r="L752" i="6"/>
  <c r="U752" i="6"/>
  <c r="Q752" i="6"/>
  <c r="AE752" i="6"/>
  <c r="N752" i="6"/>
  <c r="O752" i="6"/>
  <c r="AH752" i="6"/>
  <c r="AG752" i="6"/>
  <c r="Z752" i="6"/>
  <c r="T752" i="6"/>
  <c r="X752" i="6"/>
  <c r="AD752" i="6"/>
  <c r="AB752" i="6"/>
  <c r="AI752" i="6"/>
  <c r="P752" i="6"/>
  <c r="W752" i="6"/>
  <c r="V752" i="6"/>
  <c r="K752" i="6"/>
  <c r="AC752" i="6"/>
  <c r="Y752" i="6"/>
  <c r="AF752" i="6"/>
  <c r="AA752" i="6"/>
  <c r="AJ752" i="6"/>
  <c r="M752" i="6"/>
  <c r="AI59" i="6"/>
  <c r="R59" i="6"/>
  <c r="Y59" i="6"/>
  <c r="K59" i="6"/>
  <c r="AJ59" i="6"/>
  <c r="AF59" i="6"/>
  <c r="N59" i="6"/>
  <c r="Q59" i="6"/>
  <c r="AH59" i="6"/>
  <c r="AB59" i="6"/>
  <c r="AA59" i="6"/>
  <c r="Z59" i="6"/>
  <c r="L59" i="6"/>
  <c r="AD59" i="6"/>
  <c r="W59" i="6"/>
  <c r="X59" i="6"/>
  <c r="M59" i="6"/>
  <c r="S59" i="6"/>
  <c r="P59" i="6"/>
  <c r="AG59" i="6"/>
  <c r="T59" i="6"/>
  <c r="O59" i="6"/>
  <c r="U59" i="6"/>
  <c r="AE59" i="6"/>
  <c r="AC59" i="6"/>
  <c r="V59" i="6"/>
  <c r="AF336" i="6"/>
  <c r="O336" i="6"/>
  <c r="R336" i="6"/>
  <c r="AI336" i="6"/>
  <c r="AC336" i="6"/>
  <c r="Y336" i="6"/>
  <c r="K336" i="6"/>
  <c r="AG336" i="6"/>
  <c r="AE336" i="6"/>
  <c r="U336" i="6"/>
  <c r="X336" i="6"/>
  <c r="W336" i="6"/>
  <c r="AH336" i="6"/>
  <c r="AA336" i="6"/>
  <c r="T336" i="6"/>
  <c r="Q336" i="6"/>
  <c r="N336" i="6"/>
  <c r="P336" i="6"/>
  <c r="AJ336" i="6"/>
  <c r="Z336" i="6"/>
  <c r="AD336" i="6"/>
  <c r="S336" i="6"/>
  <c r="AB336" i="6"/>
  <c r="M336" i="6"/>
  <c r="V336" i="6"/>
  <c r="L336" i="6"/>
  <c r="AE266" i="6"/>
  <c r="V266" i="6"/>
  <c r="X266" i="6"/>
  <c r="AF266" i="6"/>
  <c r="Y266" i="6"/>
  <c r="AG266" i="6"/>
  <c r="K266" i="6"/>
  <c r="T266" i="6"/>
  <c r="AD266" i="6"/>
  <c r="Q266" i="6"/>
  <c r="W266" i="6"/>
  <c r="AH266" i="6"/>
  <c r="U266" i="6"/>
  <c r="AA266" i="6"/>
  <c r="S266" i="6"/>
  <c r="L266" i="6"/>
  <c r="N266" i="6"/>
  <c r="O266" i="6"/>
  <c r="AI266" i="6"/>
  <c r="AB266" i="6"/>
  <c r="AJ266" i="6"/>
  <c r="AC266" i="6"/>
  <c r="R266" i="6"/>
  <c r="P266" i="6"/>
  <c r="M266" i="6"/>
  <c r="Z266" i="6"/>
  <c r="P373" i="6"/>
  <c r="Q373" i="6"/>
  <c r="AA373" i="6"/>
  <c r="N373" i="6"/>
  <c r="AJ373" i="6"/>
  <c r="K373" i="6"/>
  <c r="M373" i="6"/>
  <c r="S373" i="6"/>
  <c r="AG373" i="6"/>
  <c r="AB373" i="6"/>
  <c r="AD373" i="6"/>
  <c r="Y373" i="6"/>
  <c r="L373" i="6"/>
  <c r="AC373" i="6"/>
  <c r="Z373" i="6"/>
  <c r="AF373" i="6"/>
  <c r="O373" i="6"/>
  <c r="V373" i="6"/>
  <c r="X373" i="6"/>
  <c r="AI373" i="6"/>
  <c r="AE373" i="6"/>
  <c r="U373" i="6"/>
  <c r="W373" i="6"/>
  <c r="R373" i="6"/>
  <c r="AH373" i="6"/>
  <c r="T373" i="6"/>
  <c r="R695" i="6"/>
  <c r="M695" i="6"/>
  <c r="AE695" i="6"/>
  <c r="AG695" i="6"/>
  <c r="P695" i="6"/>
  <c r="AD695" i="6"/>
  <c r="T695" i="6"/>
  <c r="AH695" i="6"/>
  <c r="AC695" i="6"/>
  <c r="L695" i="6"/>
  <c r="Z695" i="6"/>
  <c r="AF695" i="6"/>
  <c r="AI695" i="6"/>
  <c r="AJ695" i="6"/>
  <c r="V695" i="6"/>
  <c r="AA695" i="6"/>
  <c r="W695" i="6"/>
  <c r="Y695" i="6"/>
  <c r="K695" i="6"/>
  <c r="S695" i="6"/>
  <c r="O695" i="6"/>
  <c r="U695" i="6"/>
  <c r="X695" i="6"/>
  <c r="N695" i="6"/>
  <c r="AB695" i="6"/>
  <c r="Q695" i="6"/>
  <c r="O358" i="6"/>
  <c r="Q358" i="6"/>
  <c r="AF358" i="6"/>
  <c r="N358" i="6"/>
  <c r="L358" i="6"/>
  <c r="P358" i="6"/>
  <c r="M358" i="6"/>
  <c r="X358" i="6"/>
  <c r="AG358" i="6"/>
  <c r="AI358" i="6"/>
  <c r="AD358" i="6"/>
  <c r="Y358" i="6"/>
  <c r="S358" i="6"/>
  <c r="AC358" i="6"/>
  <c r="Z358" i="6"/>
  <c r="AE358" i="6"/>
  <c r="T358" i="6"/>
  <c r="V358" i="6"/>
  <c r="W358" i="6"/>
  <c r="K358" i="6"/>
  <c r="AJ358" i="6"/>
  <c r="U358" i="6"/>
  <c r="AH358" i="6"/>
  <c r="AA358" i="6"/>
  <c r="AB358" i="6"/>
  <c r="R358" i="6"/>
  <c r="AG128" i="6"/>
  <c r="P128" i="6"/>
  <c r="W128" i="6"/>
  <c r="AJ128" i="6"/>
  <c r="K128" i="6"/>
  <c r="AD128" i="6"/>
  <c r="L128" i="6"/>
  <c r="O128" i="6"/>
  <c r="AF128" i="6"/>
  <c r="AH128" i="6"/>
  <c r="Y128" i="6"/>
  <c r="X128" i="6"/>
  <c r="R128" i="6"/>
  <c r="AB128" i="6"/>
  <c r="U128" i="6"/>
  <c r="V128" i="6"/>
  <c r="S128" i="6"/>
  <c r="Q128" i="6"/>
  <c r="N128" i="6"/>
  <c r="AE128" i="6"/>
  <c r="Z128" i="6"/>
  <c r="M128" i="6"/>
  <c r="AA128" i="6"/>
  <c r="AC128" i="6"/>
  <c r="T128" i="6"/>
  <c r="AI128" i="6"/>
  <c r="M214" i="6"/>
  <c r="L214" i="6"/>
  <c r="Z214" i="6"/>
  <c r="AF214" i="6"/>
  <c r="O214" i="6"/>
  <c r="Y214" i="6"/>
  <c r="S214" i="6"/>
  <c r="AC214" i="6"/>
  <c r="AB214" i="6"/>
  <c r="K214" i="6"/>
  <c r="U214" i="6"/>
  <c r="AE214" i="6"/>
  <c r="R214" i="6"/>
  <c r="AI214" i="6"/>
  <c r="Q214" i="6"/>
  <c r="N214" i="6"/>
  <c r="AH214" i="6"/>
  <c r="X214" i="6"/>
  <c r="AG214" i="6"/>
  <c r="AD214" i="6"/>
  <c r="AA214" i="6"/>
  <c r="P214" i="6"/>
  <c r="W214" i="6"/>
  <c r="T214" i="6"/>
  <c r="AJ214" i="6"/>
  <c r="V214" i="6"/>
  <c r="M543" i="6"/>
  <c r="L543" i="6"/>
  <c r="V543" i="6"/>
  <c r="AF543" i="6"/>
  <c r="O543" i="6"/>
  <c r="Y543" i="6"/>
  <c r="S543" i="6"/>
  <c r="AC543" i="6"/>
  <c r="AB543" i="6"/>
  <c r="K543" i="6"/>
  <c r="U543" i="6"/>
  <c r="AE543" i="6"/>
  <c r="N543" i="6"/>
  <c r="AI543" i="6"/>
  <c r="Q543" i="6"/>
  <c r="Z543" i="6"/>
  <c r="AH543" i="6"/>
  <c r="X543" i="6"/>
  <c r="AG543" i="6"/>
  <c r="R543" i="6"/>
  <c r="AD543" i="6"/>
  <c r="T543" i="6"/>
  <c r="W543" i="6"/>
  <c r="AJ543" i="6"/>
  <c r="AA543" i="6"/>
  <c r="P543" i="6"/>
  <c r="P11" i="6"/>
  <c r="O11" i="6"/>
  <c r="AG11" i="6"/>
  <c r="AI11" i="6"/>
  <c r="R11" i="6"/>
  <c r="AB11" i="6"/>
  <c r="V11" i="6"/>
  <c r="AF11" i="6"/>
  <c r="AE11" i="6"/>
  <c r="N11" i="6"/>
  <c r="X11" i="6"/>
  <c r="AH11" i="6"/>
  <c r="M11" i="6"/>
  <c r="K11" i="6"/>
  <c r="T11" i="6"/>
  <c r="Y11" i="6"/>
  <c r="U11" i="6"/>
  <c r="AA11" i="6"/>
  <c r="AJ11" i="6"/>
  <c r="Q11" i="6"/>
  <c r="AD11" i="6"/>
  <c r="S11" i="6"/>
  <c r="L11" i="6"/>
  <c r="AC11" i="6"/>
  <c r="W11" i="6"/>
  <c r="Z11" i="6"/>
  <c r="AG333" i="6"/>
  <c r="P333" i="6"/>
  <c r="S333" i="6"/>
  <c r="AJ333" i="6"/>
  <c r="AD333" i="6"/>
  <c r="AH333" i="6"/>
  <c r="L333" i="6"/>
  <c r="K333" i="6"/>
  <c r="AF333" i="6"/>
  <c r="V333" i="6"/>
  <c r="Y333" i="6"/>
  <c r="X333" i="6"/>
  <c r="AI333" i="6"/>
  <c r="AB333" i="6"/>
  <c r="U333" i="6"/>
  <c r="Z333" i="6"/>
  <c r="O333" i="6"/>
  <c r="Q333" i="6"/>
  <c r="R333" i="6"/>
  <c r="AA333" i="6"/>
  <c r="N333" i="6"/>
  <c r="M333" i="6"/>
  <c r="W333" i="6"/>
  <c r="AC333" i="6"/>
  <c r="T333" i="6"/>
  <c r="AE333" i="6"/>
  <c r="T772" i="6"/>
  <c r="R772" i="6"/>
  <c r="X772" i="6"/>
  <c r="K772" i="6"/>
  <c r="Q772" i="6"/>
  <c r="O772" i="6"/>
  <c r="U772" i="6"/>
  <c r="W772" i="6"/>
  <c r="AH772" i="6"/>
  <c r="M772" i="6"/>
  <c r="AJ772" i="6"/>
  <c r="AG772" i="6"/>
  <c r="AI772" i="6"/>
  <c r="N772" i="6"/>
  <c r="AB772" i="6"/>
  <c r="S772" i="6"/>
  <c r="AA772" i="6"/>
  <c r="AD772" i="6"/>
  <c r="AE772" i="6"/>
  <c r="AF772" i="6"/>
  <c r="AC772" i="6"/>
  <c r="V772" i="6"/>
  <c r="Y772" i="6"/>
  <c r="Z772" i="6"/>
  <c r="L772" i="6"/>
  <c r="P772" i="6"/>
  <c r="P646" i="6"/>
  <c r="O646" i="6"/>
  <c r="AG646" i="6"/>
  <c r="AI646" i="6"/>
  <c r="R646" i="6"/>
  <c r="AB646" i="6"/>
  <c r="V646" i="6"/>
  <c r="AF646" i="6"/>
  <c r="AE646" i="6"/>
  <c r="N646" i="6"/>
  <c r="X646" i="6"/>
  <c r="AH646" i="6"/>
  <c r="AC646" i="6"/>
  <c r="K646" i="6"/>
  <c r="T646" i="6"/>
  <c r="M646" i="6"/>
  <c r="Y646" i="6"/>
  <c r="AA646" i="6"/>
  <c r="AJ646" i="6"/>
  <c r="U646" i="6"/>
  <c r="Q646" i="6"/>
  <c r="W646" i="6"/>
  <c r="Z646" i="6"/>
  <c r="L646" i="6"/>
  <c r="AD646" i="6"/>
  <c r="S646" i="6"/>
  <c r="AG159" i="6"/>
  <c r="P159" i="6"/>
  <c r="S159" i="6"/>
  <c r="AJ159" i="6"/>
  <c r="AD159" i="6"/>
  <c r="AH159" i="6"/>
  <c r="L159" i="6"/>
  <c r="K159" i="6"/>
  <c r="AF159" i="6"/>
  <c r="V159" i="6"/>
  <c r="Y159" i="6"/>
  <c r="X159" i="6"/>
  <c r="AI159" i="6"/>
  <c r="AB159" i="6"/>
  <c r="U159" i="6"/>
  <c r="Z159" i="6"/>
  <c r="O159" i="6"/>
  <c r="Q159" i="6"/>
  <c r="R159" i="6"/>
  <c r="AA159" i="6"/>
  <c r="AE159" i="6"/>
  <c r="T159" i="6"/>
  <c r="AC159" i="6"/>
  <c r="N159" i="6"/>
  <c r="W159" i="6"/>
  <c r="M159" i="6"/>
  <c r="K553" i="6"/>
  <c r="Q553" i="6"/>
  <c r="AE553" i="6"/>
  <c r="N553" i="6"/>
  <c r="AF553" i="6"/>
  <c r="W553" i="6"/>
  <c r="M553" i="6"/>
  <c r="AA553" i="6"/>
  <c r="AG553" i="6"/>
  <c r="P553" i="6"/>
  <c r="AD553" i="6"/>
  <c r="Y553" i="6"/>
  <c r="L553" i="6"/>
  <c r="AC553" i="6"/>
  <c r="Z553" i="6"/>
  <c r="S553" i="6"/>
  <c r="X553" i="6"/>
  <c r="V553" i="6"/>
  <c r="O553" i="6"/>
  <c r="AI553" i="6"/>
  <c r="AB553" i="6"/>
  <c r="R553" i="6"/>
  <c r="T553" i="6"/>
  <c r="AH553" i="6"/>
  <c r="U553" i="6"/>
  <c r="AJ553" i="6"/>
  <c r="AI417" i="6"/>
  <c r="R417" i="6"/>
  <c r="AB417" i="6"/>
  <c r="K417" i="6"/>
  <c r="M417" i="6"/>
  <c r="T417" i="6"/>
  <c r="N417" i="6"/>
  <c r="X417" i="6"/>
  <c r="AH417" i="6"/>
  <c r="Y417" i="6"/>
  <c r="AA417" i="6"/>
  <c r="Z417" i="6"/>
  <c r="AJ417" i="6"/>
  <c r="AD417" i="6"/>
  <c r="W417" i="6"/>
  <c r="P417" i="6"/>
  <c r="AC417" i="6"/>
  <c r="S417" i="6"/>
  <c r="L417" i="6"/>
  <c r="AF417" i="6"/>
  <c r="Q417" i="6"/>
  <c r="V417" i="6"/>
  <c r="AG417" i="6"/>
  <c r="O417" i="6"/>
  <c r="U417" i="6"/>
  <c r="AE417" i="6"/>
  <c r="AF115" i="6"/>
  <c r="O115" i="6"/>
  <c r="N115" i="6"/>
  <c r="AI115" i="6"/>
  <c r="AG115" i="6"/>
  <c r="U115" i="6"/>
  <c r="K115" i="6"/>
  <c r="AC115" i="6"/>
  <c r="AE115" i="6"/>
  <c r="Y115" i="6"/>
  <c r="X115" i="6"/>
  <c r="W115" i="6"/>
  <c r="AD115" i="6"/>
  <c r="AA115" i="6"/>
  <c r="T115" i="6"/>
  <c r="M115" i="6"/>
  <c r="R115" i="6"/>
  <c r="P115" i="6"/>
  <c r="AJ115" i="6"/>
  <c r="V115" i="6"/>
  <c r="Q115" i="6"/>
  <c r="L115" i="6"/>
  <c r="Z115" i="6"/>
  <c r="AB115" i="6"/>
  <c r="AH115" i="6"/>
  <c r="S115" i="6"/>
  <c r="L90" i="6"/>
  <c r="Q90" i="6"/>
  <c r="W90" i="6"/>
  <c r="N90" i="6"/>
  <c r="AF90" i="6"/>
  <c r="AJ90" i="6"/>
  <c r="M90" i="6"/>
  <c r="O90" i="6"/>
  <c r="AG90" i="6"/>
  <c r="P90" i="6"/>
  <c r="AD90" i="6"/>
  <c r="Y90" i="6"/>
  <c r="K90" i="6"/>
  <c r="AC90" i="6"/>
  <c r="Z90" i="6"/>
  <c r="AB90" i="6"/>
  <c r="S90" i="6"/>
  <c r="V90" i="6"/>
  <c r="T90" i="6"/>
  <c r="AE90" i="6"/>
  <c r="X90" i="6"/>
  <c r="U90" i="6"/>
  <c r="AH90" i="6"/>
  <c r="AA90" i="6"/>
  <c r="AI90" i="6"/>
  <c r="R90" i="6"/>
  <c r="S388" i="6"/>
  <c r="M388" i="6"/>
  <c r="AH388" i="6"/>
  <c r="AG388" i="6"/>
  <c r="P388" i="6"/>
  <c r="T388" i="6"/>
  <c r="V388" i="6"/>
  <c r="AC388" i="6"/>
  <c r="L388" i="6"/>
  <c r="AI388" i="6"/>
  <c r="AF388" i="6"/>
  <c r="AJ388" i="6"/>
  <c r="AA388" i="6"/>
  <c r="O388" i="6"/>
  <c r="N388" i="6"/>
  <c r="Y388" i="6"/>
  <c r="AD388" i="6"/>
  <c r="R388" i="6"/>
  <c r="W388" i="6"/>
  <c r="AE388" i="6"/>
  <c r="U388" i="6"/>
  <c r="X388" i="6"/>
  <c r="K388" i="6"/>
  <c r="Q388" i="6"/>
  <c r="Z388" i="6"/>
  <c r="AB388" i="6"/>
  <c r="Y778" i="6"/>
  <c r="P778" i="6"/>
  <c r="N778" i="6"/>
  <c r="AJ778" i="6"/>
  <c r="AH778" i="6"/>
  <c r="O778" i="6"/>
  <c r="L778" i="6"/>
  <c r="AE778" i="6"/>
  <c r="AF778" i="6"/>
  <c r="AD778" i="6"/>
  <c r="Q778" i="6"/>
  <c r="X778" i="6"/>
  <c r="V778" i="6"/>
  <c r="Z778" i="6"/>
  <c r="AI778" i="6"/>
  <c r="K778" i="6"/>
  <c r="AA778" i="6"/>
  <c r="T778" i="6"/>
  <c r="U778" i="6"/>
  <c r="AC778" i="6"/>
  <c r="AB778" i="6"/>
  <c r="AG778" i="6"/>
  <c r="W778" i="6"/>
  <c r="M778" i="6"/>
  <c r="R778" i="6"/>
  <c r="S778" i="6"/>
  <c r="Q729" i="6"/>
  <c r="Y729" i="6"/>
  <c r="AB729" i="6"/>
  <c r="T729" i="6"/>
  <c r="AI729" i="6"/>
  <c r="W729" i="6"/>
  <c r="U729" i="6"/>
  <c r="AG729" i="6"/>
  <c r="AH729" i="6"/>
  <c r="AC729" i="6"/>
  <c r="L729" i="6"/>
  <c r="AJ729" i="6"/>
  <c r="P729" i="6"/>
  <c r="Z729" i="6"/>
  <c r="K729" i="6"/>
  <c r="M729" i="6"/>
  <c r="O729" i="6"/>
  <c r="AE729" i="6"/>
  <c r="V729" i="6"/>
  <c r="AD729" i="6"/>
  <c r="S729" i="6"/>
  <c r="AA729" i="6"/>
  <c r="X729" i="6"/>
  <c r="AF729" i="6"/>
  <c r="R729" i="6"/>
  <c r="N729" i="6"/>
  <c r="Z293" i="6"/>
  <c r="M293" i="6"/>
  <c r="O293" i="6"/>
  <c r="AG293" i="6"/>
  <c r="P293" i="6"/>
  <c r="S293" i="6"/>
  <c r="T293" i="6"/>
  <c r="AA293" i="6"/>
  <c r="AC293" i="6"/>
  <c r="L293" i="6"/>
  <c r="K293" i="6"/>
  <c r="AF293" i="6"/>
  <c r="V293" i="6"/>
  <c r="AD293" i="6"/>
  <c r="AB293" i="6"/>
  <c r="U293" i="6"/>
  <c r="X293" i="6"/>
  <c r="Q293" i="6"/>
  <c r="R293" i="6"/>
  <c r="AI293" i="6"/>
  <c r="AJ293" i="6"/>
  <c r="N293" i="6"/>
  <c r="W293" i="6"/>
  <c r="AE293" i="6"/>
  <c r="Y293" i="6"/>
  <c r="AH293" i="6"/>
  <c r="X253" i="6"/>
  <c r="O253" i="6"/>
  <c r="AB253" i="6"/>
  <c r="AI253" i="6"/>
  <c r="R253" i="6"/>
  <c r="Y253" i="6"/>
  <c r="V253" i="6"/>
  <c r="AG253" i="6"/>
  <c r="AE253" i="6"/>
  <c r="N253" i="6"/>
  <c r="Q253" i="6"/>
  <c r="AH253" i="6"/>
  <c r="U253" i="6"/>
  <c r="L253" i="6"/>
  <c r="AD253" i="6"/>
  <c r="W253" i="6"/>
  <c r="Z253" i="6"/>
  <c r="S253" i="6"/>
  <c r="P253" i="6"/>
  <c r="AA253" i="6"/>
  <c r="M253" i="6"/>
  <c r="AF253" i="6"/>
  <c r="AC253" i="6"/>
  <c r="T253" i="6"/>
  <c r="K253" i="6"/>
  <c r="AJ253" i="6"/>
  <c r="M659" i="6"/>
  <c r="L659" i="6"/>
  <c r="AH659" i="6"/>
  <c r="AF659" i="6"/>
  <c r="O659" i="6"/>
  <c r="Y659" i="6"/>
  <c r="S659" i="6"/>
  <c r="AC659" i="6"/>
  <c r="AB659" i="6"/>
  <c r="K659" i="6"/>
  <c r="U659" i="6"/>
  <c r="AE659" i="6"/>
  <c r="AD659" i="6"/>
  <c r="R659" i="6"/>
  <c r="AA659" i="6"/>
  <c r="T659" i="6"/>
  <c r="W659" i="6"/>
  <c r="P659" i="6"/>
  <c r="AJ659" i="6"/>
  <c r="AG659" i="6"/>
  <c r="AI659" i="6"/>
  <c r="N659" i="6"/>
  <c r="X659" i="6"/>
  <c r="V659" i="6"/>
  <c r="Z659" i="6"/>
  <c r="Q659" i="6"/>
  <c r="R687" i="6"/>
  <c r="M687" i="6"/>
  <c r="W687" i="6"/>
  <c r="AG687" i="6"/>
  <c r="P687" i="6"/>
  <c r="AD687" i="6"/>
  <c r="T687" i="6"/>
  <c r="AH687" i="6"/>
  <c r="AC687" i="6"/>
  <c r="L687" i="6"/>
  <c r="Z687" i="6"/>
  <c r="AF687" i="6"/>
  <c r="O687" i="6"/>
  <c r="AE687" i="6"/>
  <c r="AB687" i="6"/>
  <c r="U687" i="6"/>
  <c r="X687" i="6"/>
  <c r="Q687" i="6"/>
  <c r="N687" i="6"/>
  <c r="Y687" i="6"/>
  <c r="K687" i="6"/>
  <c r="V687" i="6"/>
  <c r="AA687" i="6"/>
  <c r="S687" i="6"/>
  <c r="AJ687" i="6"/>
  <c r="AI687" i="6"/>
  <c r="N92" i="6"/>
  <c r="L92" i="6"/>
  <c r="AC92" i="6"/>
  <c r="AF92" i="6"/>
  <c r="O92" i="6"/>
  <c r="Q92" i="6"/>
  <c r="S92" i="6"/>
  <c r="Y92" i="6"/>
  <c r="AB92" i="6"/>
  <c r="K92" i="6"/>
  <c r="AD92" i="6"/>
  <c r="AE92" i="6"/>
  <c r="Z92" i="6"/>
  <c r="M92" i="6"/>
  <c r="AA92" i="6"/>
  <c r="T92" i="6"/>
  <c r="W92" i="6"/>
  <c r="P92" i="6"/>
  <c r="AJ92" i="6"/>
  <c r="AG92" i="6"/>
  <c r="AI92" i="6"/>
  <c r="U92" i="6"/>
  <c r="AH92" i="6"/>
  <c r="V92" i="6"/>
  <c r="R92" i="6"/>
  <c r="X92" i="6"/>
  <c r="AF222" i="6"/>
  <c r="O222" i="6"/>
  <c r="Z222" i="6"/>
  <c r="AI222" i="6"/>
  <c r="Q222" i="6"/>
  <c r="R222" i="6"/>
  <c r="K222" i="6"/>
  <c r="V222" i="6"/>
  <c r="AE222" i="6"/>
  <c r="AC222" i="6"/>
  <c r="X222" i="6"/>
  <c r="W222" i="6"/>
  <c r="AH222" i="6"/>
  <c r="M222" i="6"/>
  <c r="Y222" i="6"/>
  <c r="L222" i="6"/>
  <c r="U222" i="6"/>
  <c r="S222" i="6"/>
  <c r="AB222" i="6"/>
  <c r="P222" i="6"/>
  <c r="AD222" i="6"/>
  <c r="T222" i="6"/>
  <c r="AG222" i="6"/>
  <c r="AJ222" i="6"/>
  <c r="N222" i="6"/>
  <c r="AA222" i="6"/>
  <c r="T534" i="6"/>
  <c r="AD534" i="6"/>
  <c r="M534" i="6"/>
  <c r="W534" i="6"/>
  <c r="U534" i="6"/>
  <c r="P534" i="6"/>
  <c r="Z534" i="6"/>
  <c r="AJ534" i="6"/>
  <c r="S534" i="6"/>
  <c r="Y534" i="6"/>
  <c r="L534" i="6"/>
  <c r="V534" i="6"/>
  <c r="AF534" i="6"/>
  <c r="AG534" i="6"/>
  <c r="R534" i="6"/>
  <c r="K534" i="6"/>
  <c r="N534" i="6"/>
  <c r="AH534" i="6"/>
  <c r="AA534" i="6"/>
  <c r="X534" i="6"/>
  <c r="O534" i="6"/>
  <c r="AB534" i="6"/>
  <c r="AE534" i="6"/>
  <c r="AI534" i="6"/>
  <c r="AC534" i="6"/>
  <c r="Q534" i="6"/>
  <c r="V423" i="6"/>
  <c r="AB423" i="6"/>
  <c r="AI423" i="6"/>
  <c r="U423" i="6"/>
  <c r="AE423" i="6"/>
  <c r="R423" i="6"/>
  <c r="X423" i="6"/>
  <c r="S423" i="6"/>
  <c r="Q423" i="6"/>
  <c r="O423" i="6"/>
  <c r="N423" i="6"/>
  <c r="T423" i="6"/>
  <c r="AH423" i="6"/>
  <c r="AA423" i="6"/>
  <c r="P423" i="6"/>
  <c r="AJ423" i="6"/>
  <c r="L423" i="6"/>
  <c r="AF423" i="6"/>
  <c r="Y423" i="6"/>
  <c r="AC423" i="6"/>
  <c r="W423" i="6"/>
  <c r="AG423" i="6"/>
  <c r="K423" i="6"/>
  <c r="Z423" i="6"/>
  <c r="M423" i="6"/>
  <c r="AD423" i="6"/>
  <c r="AA121" i="6"/>
  <c r="R121" i="6"/>
  <c r="P121" i="6"/>
  <c r="K121" i="6"/>
  <c r="Q121" i="6"/>
  <c r="T121" i="6"/>
  <c r="U121" i="6"/>
  <c r="AB121" i="6"/>
  <c r="AH121" i="6"/>
  <c r="M121" i="6"/>
  <c r="L121" i="6"/>
  <c r="AG121" i="6"/>
  <c r="W121" i="6"/>
  <c r="AE121" i="6"/>
  <c r="AC121" i="6"/>
  <c r="Z121" i="6"/>
  <c r="Y121" i="6"/>
  <c r="V121" i="6"/>
  <c r="S121" i="6"/>
  <c r="AJ121" i="6"/>
  <c r="N121" i="6"/>
  <c r="O121" i="6"/>
  <c r="X121" i="6"/>
  <c r="AI121" i="6"/>
  <c r="AF121" i="6"/>
  <c r="AD121" i="6"/>
  <c r="AE133" i="6"/>
  <c r="R133" i="6"/>
  <c r="T133" i="6"/>
  <c r="O133" i="6"/>
  <c r="Q133" i="6"/>
  <c r="AF133" i="6"/>
  <c r="U133" i="6"/>
  <c r="K133" i="6"/>
  <c r="AH133" i="6"/>
  <c r="M133" i="6"/>
  <c r="X133" i="6"/>
  <c r="AG133" i="6"/>
  <c r="AI133" i="6"/>
  <c r="L133" i="6"/>
  <c r="AC133" i="6"/>
  <c r="Z133" i="6"/>
  <c r="Y133" i="6"/>
  <c r="V133" i="6"/>
  <c r="W133" i="6"/>
  <c r="AD133" i="6"/>
  <c r="AB133" i="6"/>
  <c r="P133" i="6"/>
  <c r="AJ133" i="6"/>
  <c r="S133" i="6"/>
  <c r="N133" i="6"/>
  <c r="AA133" i="6"/>
  <c r="N353" i="6"/>
  <c r="T353" i="6"/>
  <c r="AE353" i="6"/>
  <c r="AC353" i="6"/>
  <c r="L353" i="6"/>
  <c r="O353" i="6"/>
  <c r="P353" i="6"/>
  <c r="W353" i="6"/>
  <c r="AJ353" i="6"/>
  <c r="K353" i="6"/>
  <c r="AD353" i="6"/>
  <c r="AB353" i="6"/>
  <c r="Z353" i="6"/>
  <c r="AH353" i="6"/>
  <c r="X353" i="6"/>
  <c r="Q353" i="6"/>
  <c r="AI353" i="6"/>
  <c r="M353" i="6"/>
  <c r="AG353" i="6"/>
  <c r="V353" i="6"/>
  <c r="AF353" i="6"/>
  <c r="R353" i="6"/>
  <c r="U353" i="6"/>
  <c r="S353" i="6"/>
  <c r="AA353" i="6"/>
  <c r="Y353" i="6"/>
  <c r="P264" i="6"/>
  <c r="AC264" i="6"/>
  <c r="L264" i="6"/>
  <c r="Z264" i="6"/>
  <c r="AJ264" i="6"/>
  <c r="AE264" i="6"/>
  <c r="Y264" i="6"/>
  <c r="AA264" i="6"/>
  <c r="V264" i="6"/>
  <c r="T264" i="6"/>
  <c r="W264" i="6"/>
  <c r="U264" i="6"/>
  <c r="K264" i="6"/>
  <c r="AI264" i="6"/>
  <c r="Q264" i="6"/>
  <c r="N264" i="6"/>
  <c r="M264" i="6"/>
  <c r="AG264" i="6"/>
  <c r="AD264" i="6"/>
  <c r="AH264" i="6"/>
  <c r="AB264" i="6"/>
  <c r="O264" i="6"/>
  <c r="S264" i="6"/>
  <c r="R264" i="6"/>
  <c r="X264" i="6"/>
  <c r="AF264" i="6"/>
  <c r="R80" i="6"/>
  <c r="L80" i="6"/>
  <c r="Q80" i="6"/>
  <c r="AF80" i="6"/>
  <c r="O80" i="6"/>
  <c r="M80" i="6"/>
  <c r="S80" i="6"/>
  <c r="U80" i="6"/>
  <c r="AB80" i="6"/>
  <c r="K80" i="6"/>
  <c r="AH80" i="6"/>
  <c r="AE80" i="6"/>
  <c r="N80" i="6"/>
  <c r="AD80" i="6"/>
  <c r="AA80" i="6"/>
  <c r="T80" i="6"/>
  <c r="W80" i="6"/>
  <c r="P80" i="6"/>
  <c r="AJ80" i="6"/>
  <c r="AC80" i="6"/>
  <c r="AI80" i="6"/>
  <c r="Y80" i="6"/>
  <c r="AG80" i="6"/>
  <c r="X80" i="6"/>
  <c r="Z80" i="6"/>
  <c r="V80" i="6"/>
  <c r="M635" i="6"/>
  <c r="L635" i="6"/>
  <c r="AD635" i="6"/>
  <c r="AF635" i="6"/>
  <c r="O635" i="6"/>
  <c r="Y635" i="6"/>
  <c r="S635" i="6"/>
  <c r="AC635" i="6"/>
  <c r="AB635" i="6"/>
  <c r="K635" i="6"/>
  <c r="U635" i="6"/>
  <c r="AE635" i="6"/>
  <c r="Z635" i="6"/>
  <c r="N635" i="6"/>
  <c r="AA635" i="6"/>
  <c r="T635" i="6"/>
  <c r="W635" i="6"/>
  <c r="P635" i="6"/>
  <c r="AJ635" i="6"/>
  <c r="X635" i="6"/>
  <c r="R635" i="6"/>
  <c r="Q635" i="6"/>
  <c r="AH635" i="6"/>
  <c r="AG635" i="6"/>
  <c r="V635" i="6"/>
  <c r="AI635" i="6"/>
  <c r="AG251" i="6"/>
  <c r="P251" i="6"/>
  <c r="W251" i="6"/>
  <c r="AJ251" i="6"/>
  <c r="R251" i="6"/>
  <c r="AD251" i="6"/>
  <c r="L251" i="6"/>
  <c r="O251" i="6"/>
  <c r="AF251" i="6"/>
  <c r="AA251" i="6"/>
  <c r="Y251" i="6"/>
  <c r="X251" i="6"/>
  <c r="Z251" i="6"/>
  <c r="K251" i="6"/>
  <c r="AI251" i="6"/>
  <c r="M251" i="6"/>
  <c r="S251" i="6"/>
  <c r="T251" i="6"/>
  <c r="AC251" i="6"/>
  <c r="N251" i="6"/>
  <c r="AB251" i="6"/>
  <c r="V251" i="6"/>
  <c r="Q251" i="6"/>
  <c r="U251" i="6"/>
  <c r="AE251" i="6"/>
  <c r="AH251" i="6"/>
  <c r="W448" i="6"/>
  <c r="AC448" i="6"/>
  <c r="AF448" i="6"/>
  <c r="Z448" i="6"/>
  <c r="AB448" i="6"/>
  <c r="S448" i="6"/>
  <c r="Y448" i="6"/>
  <c r="P448" i="6"/>
  <c r="V448" i="6"/>
  <c r="L448" i="6"/>
  <c r="O448" i="6"/>
  <c r="U448" i="6"/>
  <c r="AI448" i="6"/>
  <c r="X448" i="6"/>
  <c r="Q448" i="6"/>
  <c r="N448" i="6"/>
  <c r="M448" i="6"/>
  <c r="AG448" i="6"/>
  <c r="AD448" i="6"/>
  <c r="AH448" i="6"/>
  <c r="T448" i="6"/>
  <c r="K448" i="6"/>
  <c r="AJ448" i="6"/>
  <c r="AA448" i="6"/>
  <c r="AE448" i="6"/>
  <c r="R448" i="6"/>
  <c r="AG747" i="6"/>
  <c r="P747" i="6"/>
  <c r="R747" i="6"/>
  <c r="AJ747" i="6"/>
  <c r="AI747" i="6"/>
  <c r="W747" i="6"/>
  <c r="L747" i="6"/>
  <c r="AE747" i="6"/>
  <c r="AF747" i="6"/>
  <c r="AA747" i="6"/>
  <c r="Y747" i="6"/>
  <c r="X747" i="6"/>
  <c r="AH747" i="6"/>
  <c r="S747" i="6"/>
  <c r="K747" i="6"/>
  <c r="M747" i="6"/>
  <c r="V747" i="6"/>
  <c r="T747" i="6"/>
  <c r="AC747" i="6"/>
  <c r="N747" i="6"/>
  <c r="AB747" i="6"/>
  <c r="O747" i="6"/>
  <c r="Z747" i="6"/>
  <c r="AD747" i="6"/>
  <c r="Q747" i="6"/>
  <c r="U747" i="6"/>
  <c r="M690" i="6"/>
  <c r="L690" i="6"/>
  <c r="AD690" i="6"/>
  <c r="AF690" i="6"/>
  <c r="O690" i="6"/>
  <c r="Y690" i="6"/>
  <c r="S690" i="6"/>
  <c r="AC690" i="6"/>
  <c r="AB690" i="6"/>
  <c r="K690" i="6"/>
  <c r="U690" i="6"/>
  <c r="AE690" i="6"/>
  <c r="AH690" i="6"/>
  <c r="Z690" i="6"/>
  <c r="AA690" i="6"/>
  <c r="T690" i="6"/>
  <c r="W690" i="6"/>
  <c r="P690" i="6"/>
  <c r="AJ690" i="6"/>
  <c r="X690" i="6"/>
  <c r="V690" i="6"/>
  <c r="Q690" i="6"/>
  <c r="N690" i="6"/>
  <c r="AG690" i="6"/>
  <c r="AI690" i="6"/>
  <c r="R690" i="6"/>
  <c r="S545" i="6"/>
  <c r="R545" i="6"/>
  <c r="L545" i="6"/>
  <c r="K545" i="6"/>
  <c r="Q545" i="6"/>
  <c r="AE545" i="6"/>
  <c r="U545" i="6"/>
  <c r="AI545" i="6"/>
  <c r="AH545" i="6"/>
  <c r="M545" i="6"/>
  <c r="AA545" i="6"/>
  <c r="AG545" i="6"/>
  <c r="AF545" i="6"/>
  <c r="X545" i="6"/>
  <c r="AC545" i="6"/>
  <c r="Z545" i="6"/>
  <c r="Y545" i="6"/>
  <c r="V545" i="6"/>
  <c r="O545" i="6"/>
  <c r="T545" i="6"/>
  <c r="N545" i="6"/>
  <c r="AJ545" i="6"/>
  <c r="AD545" i="6"/>
  <c r="AB545" i="6"/>
  <c r="P545" i="6"/>
  <c r="W545" i="6"/>
  <c r="L638" i="6"/>
  <c r="V638" i="6"/>
  <c r="AF638" i="6"/>
  <c r="AE638" i="6"/>
  <c r="N638" i="6"/>
  <c r="X638" i="6"/>
  <c r="R638" i="6"/>
  <c r="AB638" i="6"/>
  <c r="K638" i="6"/>
  <c r="M638" i="6"/>
  <c r="T638" i="6"/>
  <c r="AD638" i="6"/>
  <c r="U638" i="6"/>
  <c r="Y638" i="6"/>
  <c r="Z638" i="6"/>
  <c r="S638" i="6"/>
  <c r="AG638" i="6"/>
  <c r="O638" i="6"/>
  <c r="AI638" i="6"/>
  <c r="W638" i="6"/>
  <c r="AC638" i="6"/>
  <c r="AA638" i="6"/>
  <c r="Q638" i="6"/>
  <c r="AH638" i="6"/>
  <c r="P638" i="6"/>
  <c r="AJ638" i="6"/>
  <c r="V620" i="6"/>
  <c r="AB620" i="6"/>
  <c r="AA620" i="6"/>
  <c r="U620" i="6"/>
  <c r="W620" i="6"/>
  <c r="R620" i="6"/>
  <c r="X620" i="6"/>
  <c r="K620" i="6"/>
  <c r="Q620" i="6"/>
  <c r="AI620" i="6"/>
  <c r="N620" i="6"/>
  <c r="T620" i="6"/>
  <c r="AH620" i="6"/>
  <c r="S620" i="6"/>
  <c r="P620" i="6"/>
  <c r="AJ620" i="6"/>
  <c r="L620" i="6"/>
  <c r="AF620" i="6"/>
  <c r="Y620" i="6"/>
  <c r="Z620" i="6"/>
  <c r="M620" i="6"/>
  <c r="AD620" i="6"/>
  <c r="O620" i="6"/>
  <c r="AC620" i="6"/>
  <c r="AE620" i="6"/>
  <c r="AG620" i="6"/>
  <c r="AF497" i="6"/>
  <c r="O497" i="6"/>
  <c r="R497" i="6"/>
  <c r="AI497" i="6"/>
  <c r="AC497" i="6"/>
  <c r="Y497" i="6"/>
  <c r="K497" i="6"/>
  <c r="AG497" i="6"/>
  <c r="AE497" i="6"/>
  <c r="U497" i="6"/>
  <c r="X497" i="6"/>
  <c r="W497" i="6"/>
  <c r="AH497" i="6"/>
  <c r="M497" i="6"/>
  <c r="AD497" i="6"/>
  <c r="L497" i="6"/>
  <c r="V497" i="6"/>
  <c r="S497" i="6"/>
  <c r="AB497" i="6"/>
  <c r="P497" i="6"/>
  <c r="Z497" i="6"/>
  <c r="T497" i="6"/>
  <c r="N497" i="6"/>
  <c r="AJ497" i="6"/>
  <c r="AA497" i="6"/>
  <c r="Q497" i="6"/>
  <c r="AH183" i="6"/>
  <c r="AB183" i="6"/>
  <c r="N183" i="6"/>
  <c r="U183" i="6"/>
  <c r="AE183" i="6"/>
  <c r="Z183" i="6"/>
  <c r="X183" i="6"/>
  <c r="AI183" i="6"/>
  <c r="Q183" i="6"/>
  <c r="W183" i="6"/>
  <c r="R183" i="6"/>
  <c r="T183" i="6"/>
  <c r="AA183" i="6"/>
  <c r="O183" i="6"/>
  <c r="P183" i="6"/>
  <c r="AJ183" i="6"/>
  <c r="L183" i="6"/>
  <c r="AF183" i="6"/>
  <c r="Y183" i="6"/>
  <c r="K183" i="6"/>
  <c r="M183" i="6"/>
  <c r="S183" i="6"/>
  <c r="AC183" i="6"/>
  <c r="AD183" i="6"/>
  <c r="AG183" i="6"/>
  <c r="V183" i="6"/>
  <c r="Z175" i="6"/>
  <c r="M175" i="6"/>
  <c r="O175" i="6"/>
  <c r="AG175" i="6"/>
  <c r="P175" i="6"/>
  <c r="S175" i="6"/>
  <c r="T175" i="6"/>
  <c r="AA175" i="6"/>
  <c r="AC175" i="6"/>
  <c r="L175" i="6"/>
  <c r="K175" i="6"/>
  <c r="AF175" i="6"/>
  <c r="V175" i="6"/>
  <c r="AD175" i="6"/>
  <c r="AB175" i="6"/>
  <c r="U175" i="6"/>
  <c r="X175" i="6"/>
  <c r="Q175" i="6"/>
  <c r="R175" i="6"/>
  <c r="Y175" i="6"/>
  <c r="W175" i="6"/>
  <c r="AH175" i="6"/>
  <c r="AE175" i="6"/>
  <c r="AI175" i="6"/>
  <c r="AJ175" i="6"/>
  <c r="N175" i="6"/>
  <c r="Q668" i="6"/>
  <c r="AI668" i="6"/>
  <c r="N668" i="6"/>
  <c r="T668" i="6"/>
  <c r="AH668" i="6"/>
  <c r="AC668" i="6"/>
  <c r="AG668" i="6"/>
  <c r="P668" i="6"/>
  <c r="AD668" i="6"/>
  <c r="AJ668" i="6"/>
  <c r="AE668" i="6"/>
  <c r="V668" i="6"/>
  <c r="AB668" i="6"/>
  <c r="U668" i="6"/>
  <c r="R668" i="6"/>
  <c r="S668" i="6"/>
  <c r="Z668" i="6"/>
  <c r="O668" i="6"/>
  <c r="X668" i="6"/>
  <c r="W668" i="6"/>
  <c r="AA668" i="6"/>
  <c r="AF668" i="6"/>
  <c r="L668" i="6"/>
  <c r="Y668" i="6"/>
  <c r="M668" i="6"/>
  <c r="K668" i="6"/>
  <c r="Y275" i="6"/>
  <c r="X275" i="6"/>
  <c r="R275" i="6"/>
  <c r="Q275" i="6"/>
  <c r="K275" i="6"/>
  <c r="N275" i="6"/>
  <c r="V275" i="6"/>
  <c r="M275" i="6"/>
  <c r="Z275" i="6"/>
  <c r="AG275" i="6"/>
  <c r="P275" i="6"/>
  <c r="W275" i="6"/>
  <c r="AJ275" i="6"/>
  <c r="AD275" i="6"/>
  <c r="AH275" i="6"/>
  <c r="AA275" i="6"/>
  <c r="AE275" i="6"/>
  <c r="L275" i="6"/>
  <c r="AF275" i="6"/>
  <c r="AI275" i="6"/>
  <c r="U275" i="6"/>
  <c r="T275" i="6"/>
  <c r="AC275" i="6"/>
  <c r="S275" i="6"/>
  <c r="AB275" i="6"/>
  <c r="O275" i="6"/>
  <c r="AD268" i="6"/>
  <c r="Y268" i="6"/>
  <c r="AJ268" i="6"/>
  <c r="V268" i="6"/>
  <c r="W268" i="6"/>
  <c r="S268" i="6"/>
  <c r="AA268" i="6"/>
  <c r="R268" i="6"/>
  <c r="AF268" i="6"/>
  <c r="K268" i="6"/>
  <c r="Q268" i="6"/>
  <c r="T268" i="6"/>
  <c r="N268" i="6"/>
  <c r="AI268" i="6"/>
  <c r="O268" i="6"/>
  <c r="X268" i="6"/>
  <c r="AB268" i="6"/>
  <c r="M268" i="6"/>
  <c r="AG268" i="6"/>
  <c r="AC268" i="6"/>
  <c r="Z268" i="6"/>
  <c r="AE268" i="6"/>
  <c r="U268" i="6"/>
  <c r="L268" i="6"/>
  <c r="P268" i="6"/>
  <c r="AH268" i="6"/>
  <c r="S614" i="6"/>
  <c r="U614" i="6"/>
  <c r="L614" i="6"/>
  <c r="V614" i="6"/>
  <c r="AF614" i="6"/>
  <c r="AE614" i="6"/>
  <c r="AI614" i="6"/>
  <c r="R614" i="6"/>
  <c r="AB614" i="6"/>
  <c r="K614" i="6"/>
  <c r="Q614" i="6"/>
  <c r="T614" i="6"/>
  <c r="AD614" i="6"/>
  <c r="W614" i="6"/>
  <c r="P614" i="6"/>
  <c r="AG614" i="6"/>
  <c r="X614" i="6"/>
  <c r="AC614" i="6"/>
  <c r="Z614" i="6"/>
  <c r="M614" i="6"/>
  <c r="O614" i="6"/>
  <c r="Y614" i="6"/>
  <c r="AA614" i="6"/>
  <c r="AH614" i="6"/>
  <c r="AJ614" i="6"/>
  <c r="N614" i="6"/>
  <c r="V244" i="6"/>
  <c r="P244" i="6"/>
  <c r="S244" i="6"/>
  <c r="U244" i="6"/>
  <c r="AB244" i="6"/>
  <c r="AH244" i="6"/>
  <c r="K244" i="6"/>
  <c r="Q244" i="6"/>
  <c r="T244" i="6"/>
  <c r="N244" i="6"/>
  <c r="O244" i="6"/>
  <c r="AI244" i="6"/>
  <c r="AC244" i="6"/>
  <c r="Z244" i="6"/>
  <c r="AA244" i="6"/>
  <c r="AE244" i="6"/>
  <c r="L244" i="6"/>
  <c r="X244" i="6"/>
  <c r="Y244" i="6"/>
  <c r="AF244" i="6"/>
  <c r="W244" i="6"/>
  <c r="AG244" i="6"/>
  <c r="AJ244" i="6"/>
  <c r="M244" i="6"/>
  <c r="AD244" i="6"/>
  <c r="R244" i="6"/>
  <c r="P559" i="6"/>
  <c r="AH559" i="6"/>
  <c r="AJ559" i="6"/>
  <c r="S559" i="6"/>
  <c r="AC559" i="6"/>
  <c r="AB559" i="6"/>
  <c r="AF559" i="6"/>
  <c r="O559" i="6"/>
  <c r="Y559" i="6"/>
  <c r="AI559" i="6"/>
  <c r="AD559" i="6"/>
  <c r="Q559" i="6"/>
  <c r="AA559" i="6"/>
  <c r="T559" i="6"/>
  <c r="M559" i="6"/>
  <c r="R559" i="6"/>
  <c r="U559" i="6"/>
  <c r="N559" i="6"/>
  <c r="W559" i="6"/>
  <c r="Z559" i="6"/>
  <c r="L559" i="6"/>
  <c r="X559" i="6"/>
  <c r="AE559" i="6"/>
  <c r="AG559" i="6"/>
  <c r="V559" i="6"/>
  <c r="K559" i="6"/>
  <c r="AA550" i="6"/>
  <c r="Z550" i="6"/>
  <c r="AJ550" i="6"/>
  <c r="S550" i="6"/>
  <c r="Y550" i="6"/>
  <c r="L550" i="6"/>
  <c r="P550" i="6"/>
  <c r="O550" i="6"/>
  <c r="AG550" i="6"/>
  <c r="AI550" i="6"/>
  <c r="R550" i="6"/>
  <c r="AB550" i="6"/>
  <c r="K550" i="6"/>
  <c r="T550" i="6"/>
  <c r="M550" i="6"/>
  <c r="U550" i="6"/>
  <c r="AF550" i="6"/>
  <c r="N550" i="6"/>
  <c r="AH550" i="6"/>
  <c r="AD550" i="6"/>
  <c r="W550" i="6"/>
  <c r="AE550" i="6"/>
  <c r="V550" i="6"/>
  <c r="X550" i="6"/>
  <c r="Q550" i="6"/>
  <c r="AC550" i="6"/>
  <c r="V737" i="6"/>
  <c r="AJ737" i="6"/>
  <c r="O737" i="6"/>
  <c r="U737" i="6"/>
  <c r="AI737" i="6"/>
  <c r="AH737" i="6"/>
  <c r="K737" i="6"/>
  <c r="Q737" i="6"/>
  <c r="AE737" i="6"/>
  <c r="N737" i="6"/>
  <c r="AF737" i="6"/>
  <c r="W737" i="6"/>
  <c r="AC737" i="6"/>
  <c r="Z737" i="6"/>
  <c r="S737" i="6"/>
  <c r="T737" i="6"/>
  <c r="AA737" i="6"/>
  <c r="P737" i="6"/>
  <c r="Y737" i="6"/>
  <c r="AB737" i="6"/>
  <c r="R737" i="6"/>
  <c r="X737" i="6"/>
  <c r="M737" i="6"/>
  <c r="AG737" i="6"/>
  <c r="L737" i="6"/>
  <c r="AD737" i="6"/>
  <c r="Q279" i="6"/>
  <c r="O279" i="6"/>
  <c r="AE279" i="6"/>
  <c r="T279" i="6"/>
  <c r="V279" i="6"/>
  <c r="R279" i="6"/>
  <c r="Z279" i="6"/>
  <c r="P279" i="6"/>
  <c r="AG279" i="6"/>
  <c r="AJ279" i="6"/>
  <c r="N279" i="6"/>
  <c r="S279" i="6"/>
  <c r="AB279" i="6"/>
  <c r="U279" i="6"/>
  <c r="K279" i="6"/>
  <c r="AC279" i="6"/>
  <c r="AA279" i="6"/>
  <c r="AI279" i="6"/>
  <c r="X279" i="6"/>
  <c r="AD279" i="6"/>
  <c r="W279" i="6"/>
  <c r="M279" i="6"/>
  <c r="AH279" i="6"/>
  <c r="L279" i="6"/>
  <c r="Y279" i="6"/>
  <c r="AF279" i="6"/>
  <c r="V70" i="6"/>
  <c r="T70" i="6"/>
  <c r="X70" i="6"/>
  <c r="U70" i="6"/>
  <c r="AI70" i="6"/>
  <c r="AH70" i="6"/>
  <c r="P70" i="6"/>
  <c r="Q70" i="6"/>
  <c r="AA70" i="6"/>
  <c r="N70" i="6"/>
  <c r="O70" i="6"/>
  <c r="K70" i="6"/>
  <c r="AC70" i="6"/>
  <c r="Z70" i="6"/>
  <c r="AF70" i="6"/>
  <c r="AE70" i="6"/>
  <c r="S70" i="6"/>
  <c r="AB70" i="6"/>
  <c r="Y70" i="6"/>
  <c r="L70" i="6"/>
  <c r="R70" i="6"/>
  <c r="AJ70" i="6"/>
  <c r="AD70" i="6"/>
  <c r="AG70" i="6"/>
  <c r="W70" i="6"/>
  <c r="M70" i="6"/>
  <c r="P206" i="6"/>
  <c r="Z206" i="6"/>
  <c r="AJ206" i="6"/>
  <c r="S206" i="6"/>
  <c r="V206" i="6"/>
  <c r="AB206" i="6"/>
  <c r="AF206" i="6"/>
  <c r="O206" i="6"/>
  <c r="N206" i="6"/>
  <c r="AI206" i="6"/>
  <c r="AG206" i="6"/>
  <c r="U206" i="6"/>
  <c r="AA206" i="6"/>
  <c r="T206" i="6"/>
  <c r="M206" i="6"/>
  <c r="R206" i="6"/>
  <c r="AC206" i="6"/>
  <c r="Y206" i="6"/>
  <c r="W206" i="6"/>
  <c r="AH206" i="6"/>
  <c r="Q206" i="6"/>
  <c r="AE206" i="6"/>
  <c r="K206" i="6"/>
  <c r="X206" i="6"/>
  <c r="L206" i="6"/>
  <c r="AD206" i="6"/>
  <c r="AI774" i="6"/>
  <c r="W774" i="6"/>
  <c r="AC774" i="6"/>
  <c r="T774" i="6"/>
  <c r="R774" i="6"/>
  <c r="U774" i="6"/>
  <c r="Y774" i="6"/>
  <c r="P774" i="6"/>
  <c r="N774" i="6"/>
  <c r="AJ774" i="6"/>
  <c r="AH774" i="6"/>
  <c r="K774" i="6"/>
  <c r="AB774" i="6"/>
  <c r="M774" i="6"/>
  <c r="AG774" i="6"/>
  <c r="O774" i="6"/>
  <c r="AA774" i="6"/>
  <c r="AD774" i="6"/>
  <c r="X774" i="6"/>
  <c r="Z774" i="6"/>
  <c r="S774" i="6"/>
  <c r="AE774" i="6"/>
  <c r="L774" i="6"/>
  <c r="AF774" i="6"/>
  <c r="V774" i="6"/>
  <c r="Q774" i="6"/>
  <c r="Y187" i="6"/>
  <c r="X187" i="6"/>
  <c r="R187" i="6"/>
  <c r="Q187" i="6"/>
  <c r="AA187" i="6"/>
  <c r="N187" i="6"/>
  <c r="V187" i="6"/>
  <c r="M187" i="6"/>
  <c r="S187" i="6"/>
  <c r="AG187" i="6"/>
  <c r="P187" i="6"/>
  <c r="W187" i="6"/>
  <c r="AJ187" i="6"/>
  <c r="AD187" i="6"/>
  <c r="Z187" i="6"/>
  <c r="AI187" i="6"/>
  <c r="AE187" i="6"/>
  <c r="L187" i="6"/>
  <c r="AF187" i="6"/>
  <c r="AB187" i="6"/>
  <c r="K187" i="6"/>
  <c r="AH187" i="6"/>
  <c r="T187" i="6"/>
  <c r="O187" i="6"/>
  <c r="U187" i="6"/>
  <c r="AC187" i="6"/>
  <c r="Y305" i="6"/>
  <c r="X305" i="6"/>
  <c r="R305" i="6"/>
  <c r="Q305" i="6"/>
  <c r="AA305" i="6"/>
  <c r="N305" i="6"/>
  <c r="V305" i="6"/>
  <c r="M305" i="6"/>
  <c r="S305" i="6"/>
  <c r="AG305" i="6"/>
  <c r="P305" i="6"/>
  <c r="W305" i="6"/>
  <c r="AJ305" i="6"/>
  <c r="AD305" i="6"/>
  <c r="Z305" i="6"/>
  <c r="AI305" i="6"/>
  <c r="AE305" i="6"/>
  <c r="L305" i="6"/>
  <c r="AF305" i="6"/>
  <c r="K305" i="6"/>
  <c r="U305" i="6"/>
  <c r="O305" i="6"/>
  <c r="AC305" i="6"/>
  <c r="AH305" i="6"/>
  <c r="AB305" i="6"/>
  <c r="T305" i="6"/>
  <c r="P119" i="6"/>
  <c r="V119" i="6"/>
  <c r="AJ119" i="6"/>
  <c r="S119" i="6"/>
  <c r="Z119" i="6"/>
  <c r="AB119" i="6"/>
  <c r="AF119" i="6"/>
  <c r="O119" i="6"/>
  <c r="R119" i="6"/>
  <c r="AI119" i="6"/>
  <c r="AC119" i="6"/>
  <c r="Y119" i="6"/>
  <c r="AA119" i="6"/>
  <c r="T119" i="6"/>
  <c r="Q119" i="6"/>
  <c r="N119" i="6"/>
  <c r="AG119" i="6"/>
  <c r="U119" i="6"/>
  <c r="W119" i="6"/>
  <c r="AD119" i="6"/>
  <c r="L119" i="6"/>
  <c r="AE119" i="6"/>
  <c r="K119" i="6"/>
  <c r="X119" i="6"/>
  <c r="M119" i="6"/>
  <c r="AH119" i="6"/>
  <c r="P682" i="6"/>
  <c r="R682" i="6"/>
  <c r="AJ682" i="6"/>
  <c r="S682" i="6"/>
  <c r="AC682" i="6"/>
  <c r="AB682" i="6"/>
  <c r="AF682" i="6"/>
  <c r="O682" i="6"/>
  <c r="Y682" i="6"/>
  <c r="AI682" i="6"/>
  <c r="N682" i="6"/>
  <c r="Q682" i="6"/>
  <c r="AA682" i="6"/>
  <c r="T682" i="6"/>
  <c r="M682" i="6"/>
  <c r="AD682" i="6"/>
  <c r="U682" i="6"/>
  <c r="V682" i="6"/>
  <c r="W682" i="6"/>
  <c r="Z682" i="6"/>
  <c r="L682" i="6"/>
  <c r="AH682" i="6"/>
  <c r="K682" i="6"/>
  <c r="AE682" i="6"/>
  <c r="AG682" i="6"/>
  <c r="X682" i="6"/>
  <c r="P246" i="6"/>
  <c r="Y246" i="6"/>
  <c r="AJ246" i="6"/>
  <c r="S246" i="6"/>
  <c r="V246" i="6"/>
  <c r="AB246" i="6"/>
  <c r="AF246" i="6"/>
  <c r="O246" i="6"/>
  <c r="N246" i="6"/>
  <c r="AI246" i="6"/>
  <c r="R246" i="6"/>
  <c r="U246" i="6"/>
  <c r="AA246" i="6"/>
  <c r="T246" i="6"/>
  <c r="M246" i="6"/>
  <c r="AH246" i="6"/>
  <c r="AC246" i="6"/>
  <c r="AG246" i="6"/>
  <c r="W246" i="6"/>
  <c r="Z246" i="6"/>
  <c r="Q246" i="6"/>
  <c r="AD246" i="6"/>
  <c r="K246" i="6"/>
  <c r="X246" i="6"/>
  <c r="L246" i="6"/>
  <c r="AE246" i="6"/>
  <c r="P651" i="6"/>
  <c r="R651" i="6"/>
  <c r="AJ651" i="6"/>
  <c r="S651" i="6"/>
  <c r="AC651" i="6"/>
  <c r="AB651" i="6"/>
  <c r="AF651" i="6"/>
  <c r="O651" i="6"/>
  <c r="Y651" i="6"/>
  <c r="AI651" i="6"/>
  <c r="N651" i="6"/>
  <c r="Q651" i="6"/>
  <c r="AA651" i="6"/>
  <c r="T651" i="6"/>
  <c r="M651" i="6"/>
  <c r="AD651" i="6"/>
  <c r="U651" i="6"/>
  <c r="Z651" i="6"/>
  <c r="W651" i="6"/>
  <c r="V651" i="6"/>
  <c r="L651" i="6"/>
  <c r="X651" i="6"/>
  <c r="AE651" i="6"/>
  <c r="AG651" i="6"/>
  <c r="AH651" i="6"/>
  <c r="K651" i="6"/>
  <c r="AA445" i="6"/>
  <c r="Z445" i="6"/>
  <c r="AJ445" i="6"/>
  <c r="S445" i="6"/>
  <c r="M445" i="6"/>
  <c r="L445" i="6"/>
  <c r="P445" i="6"/>
  <c r="O445" i="6"/>
  <c r="Y445" i="6"/>
  <c r="AI445" i="6"/>
  <c r="R445" i="6"/>
  <c r="AB445" i="6"/>
  <c r="K445" i="6"/>
  <c r="T445" i="6"/>
  <c r="Q445" i="6"/>
  <c r="AC445" i="6"/>
  <c r="AF445" i="6"/>
  <c r="N445" i="6"/>
  <c r="AH445" i="6"/>
  <c r="AD445" i="6"/>
  <c r="W445" i="6"/>
  <c r="AE445" i="6"/>
  <c r="V445" i="6"/>
  <c r="X445" i="6"/>
  <c r="U445" i="6"/>
  <c r="AG445" i="6"/>
  <c r="P131" i="6"/>
  <c r="Z131" i="6"/>
  <c r="AJ131" i="6"/>
  <c r="S131" i="6"/>
  <c r="V131" i="6"/>
  <c r="AB131" i="6"/>
  <c r="AF131" i="6"/>
  <c r="O131" i="6"/>
  <c r="N131" i="6"/>
  <c r="AI131" i="6"/>
  <c r="AG131" i="6"/>
  <c r="U131" i="6"/>
  <c r="AA131" i="6"/>
  <c r="T131" i="6"/>
  <c r="M131" i="6"/>
  <c r="R131" i="6"/>
  <c r="AC131" i="6"/>
  <c r="Y131" i="6"/>
  <c r="W131" i="6"/>
  <c r="Q131" i="6"/>
  <c r="L131" i="6"/>
  <c r="AH131" i="6"/>
  <c r="K131" i="6"/>
  <c r="AE131" i="6"/>
  <c r="AD131" i="6"/>
  <c r="X131" i="6"/>
  <c r="P489" i="6"/>
  <c r="V489" i="6"/>
  <c r="AJ489" i="6"/>
  <c r="S489" i="6"/>
  <c r="Z489" i="6"/>
  <c r="AB489" i="6"/>
  <c r="AF489" i="6"/>
  <c r="O489" i="6"/>
  <c r="R489" i="6"/>
  <c r="AI489" i="6"/>
  <c r="AC489" i="6"/>
  <c r="Y489" i="6"/>
  <c r="AA489" i="6"/>
  <c r="T489" i="6"/>
  <c r="Q489" i="6"/>
  <c r="N489" i="6"/>
  <c r="AG489" i="6"/>
  <c r="U489" i="6"/>
  <c r="W489" i="6"/>
  <c r="AD489" i="6"/>
  <c r="M489" i="6"/>
  <c r="AH489" i="6"/>
  <c r="K489" i="6"/>
  <c r="X489" i="6"/>
  <c r="L489" i="6"/>
  <c r="AE489" i="6"/>
  <c r="Q372" i="6"/>
  <c r="Z372" i="6"/>
  <c r="K372" i="6"/>
  <c r="T372" i="6"/>
  <c r="V372" i="6"/>
  <c r="AC372" i="6"/>
  <c r="AG372" i="6"/>
  <c r="P372" i="6"/>
  <c r="N372" i="6"/>
  <c r="AJ372" i="6"/>
  <c r="AE372" i="6"/>
  <c r="AA372" i="6"/>
  <c r="AB372" i="6"/>
  <c r="U372" i="6"/>
  <c r="S372" i="6"/>
  <c r="R372" i="6"/>
  <c r="AI372" i="6"/>
  <c r="W372" i="6"/>
  <c r="X372" i="6"/>
  <c r="O372" i="6"/>
  <c r="M372" i="6"/>
  <c r="Y372" i="6"/>
  <c r="AF372" i="6"/>
  <c r="AD372" i="6"/>
  <c r="AH372" i="6"/>
  <c r="L372" i="6"/>
  <c r="Y732" i="6"/>
  <c r="X732" i="6"/>
  <c r="O732" i="6"/>
  <c r="Q732" i="6"/>
  <c r="K732" i="6"/>
  <c r="N732" i="6"/>
  <c r="R732" i="6"/>
  <c r="M732" i="6"/>
  <c r="W732" i="6"/>
  <c r="AG732" i="6"/>
  <c r="P732" i="6"/>
  <c r="AD732" i="6"/>
  <c r="AJ732" i="6"/>
  <c r="V732" i="6"/>
  <c r="AE732" i="6"/>
  <c r="AA732" i="6"/>
  <c r="AH732" i="6"/>
  <c r="L732" i="6"/>
  <c r="AF732" i="6"/>
  <c r="AB732" i="6"/>
  <c r="U732" i="6"/>
  <c r="AC732" i="6"/>
  <c r="T732" i="6"/>
  <c r="Z732" i="6"/>
  <c r="AI732" i="6"/>
  <c r="S732" i="6"/>
  <c r="AA765" i="6"/>
  <c r="Z765" i="6"/>
  <c r="AJ765" i="6"/>
  <c r="S765" i="6"/>
  <c r="Q765" i="6"/>
  <c r="L765" i="6"/>
  <c r="P765" i="6"/>
  <c r="O765" i="6"/>
  <c r="U765" i="6"/>
  <c r="AI765" i="6"/>
  <c r="R765" i="6"/>
  <c r="AB765" i="6"/>
  <c r="K765" i="6"/>
  <c r="T765" i="6"/>
  <c r="Y765" i="6"/>
  <c r="AG765" i="6"/>
  <c r="AF765" i="6"/>
  <c r="N765" i="6"/>
  <c r="AH765" i="6"/>
  <c r="AC765" i="6"/>
  <c r="W765" i="6"/>
  <c r="AD765" i="6"/>
  <c r="V765" i="6"/>
  <c r="AE765" i="6"/>
  <c r="M765" i="6"/>
  <c r="X765" i="6"/>
  <c r="Y329" i="6"/>
  <c r="X329" i="6"/>
  <c r="R329" i="6"/>
  <c r="Q329" i="6"/>
  <c r="AA329" i="6"/>
  <c r="N329" i="6"/>
  <c r="V329" i="6"/>
  <c r="M329" i="6"/>
  <c r="S329" i="6"/>
  <c r="AG329" i="6"/>
  <c r="P329" i="6"/>
  <c r="W329" i="6"/>
  <c r="AJ329" i="6"/>
  <c r="AD329" i="6"/>
  <c r="Z329" i="6"/>
  <c r="AI329" i="6"/>
  <c r="AE329" i="6"/>
  <c r="L329" i="6"/>
  <c r="AF329" i="6"/>
  <c r="AB329" i="6"/>
  <c r="K329" i="6"/>
  <c r="AH329" i="6"/>
  <c r="T329" i="6"/>
  <c r="O329" i="6"/>
  <c r="U329" i="6"/>
  <c r="AC329" i="6"/>
  <c r="X446" i="6"/>
  <c r="W446" i="6"/>
  <c r="AG446" i="6"/>
  <c r="P446" i="6"/>
  <c r="AH446" i="6"/>
  <c r="AJ446" i="6"/>
  <c r="M446" i="6"/>
  <c r="L446" i="6"/>
  <c r="AD446" i="6"/>
  <c r="AF446" i="6"/>
  <c r="O446" i="6"/>
  <c r="Y446" i="6"/>
  <c r="AI446" i="6"/>
  <c r="Q446" i="6"/>
  <c r="V446" i="6"/>
  <c r="R446" i="6"/>
  <c r="AC446" i="6"/>
  <c r="K446" i="6"/>
  <c r="AE446" i="6"/>
  <c r="N446" i="6"/>
  <c r="T446" i="6"/>
  <c r="S446" i="6"/>
  <c r="AB446" i="6"/>
  <c r="Z446" i="6"/>
  <c r="AA446" i="6"/>
  <c r="U446" i="6"/>
  <c r="Q672" i="6"/>
  <c r="AA672" i="6"/>
  <c r="N672" i="6"/>
  <c r="T672" i="6"/>
  <c r="AH672" i="6"/>
  <c r="AC672" i="6"/>
  <c r="AG672" i="6"/>
  <c r="P672" i="6"/>
  <c r="AD672" i="6"/>
  <c r="AJ672" i="6"/>
  <c r="AI672" i="6"/>
  <c r="V672" i="6"/>
  <c r="AB672" i="6"/>
  <c r="U672" i="6"/>
  <c r="R672" i="6"/>
  <c r="W672" i="6"/>
  <c r="Z672" i="6"/>
  <c r="S672" i="6"/>
  <c r="X672" i="6"/>
  <c r="K672" i="6"/>
  <c r="M672" i="6"/>
  <c r="O672" i="6"/>
  <c r="L672" i="6"/>
  <c r="Y672" i="6"/>
  <c r="AE672" i="6"/>
  <c r="AF672" i="6"/>
  <c r="X162" i="6"/>
  <c r="W162" i="6"/>
  <c r="AH162" i="6"/>
  <c r="P162" i="6"/>
  <c r="V162" i="6"/>
  <c r="AJ162" i="6"/>
  <c r="Q162" i="6"/>
  <c r="L162" i="6"/>
  <c r="N162" i="6"/>
  <c r="AF162" i="6"/>
  <c r="O162" i="6"/>
  <c r="R162" i="6"/>
  <c r="AI162" i="6"/>
  <c r="Y162" i="6"/>
  <c r="M162" i="6"/>
  <c r="AD162" i="6"/>
  <c r="Z162" i="6"/>
  <c r="K162" i="6"/>
  <c r="AE162" i="6"/>
  <c r="AC162" i="6"/>
  <c r="T162" i="6"/>
  <c r="AA162" i="6"/>
  <c r="AG162" i="6"/>
  <c r="AB162" i="6"/>
  <c r="U162" i="6"/>
  <c r="S162" i="6"/>
  <c r="AD252" i="6"/>
  <c r="Y252" i="6"/>
  <c r="AJ252" i="6"/>
  <c r="V252" i="6"/>
  <c r="W252" i="6"/>
  <c r="S252" i="6"/>
  <c r="AA252" i="6"/>
  <c r="R252" i="6"/>
  <c r="AF252" i="6"/>
  <c r="K252" i="6"/>
  <c r="Q252" i="6"/>
  <c r="T252" i="6"/>
  <c r="N252" i="6"/>
  <c r="AI252" i="6"/>
  <c r="O252" i="6"/>
  <c r="X252" i="6"/>
  <c r="AB252" i="6"/>
  <c r="M252" i="6"/>
  <c r="AG252" i="6"/>
  <c r="AC252" i="6"/>
  <c r="P252" i="6"/>
  <c r="AH252" i="6"/>
  <c r="AE252" i="6"/>
  <c r="U252" i="6"/>
  <c r="L252" i="6"/>
  <c r="Z252" i="6"/>
  <c r="Y255" i="6"/>
  <c r="X255" i="6"/>
  <c r="AI255" i="6"/>
  <c r="Q255" i="6"/>
  <c r="V255" i="6"/>
  <c r="R255" i="6"/>
  <c r="Z255" i="6"/>
  <c r="M255" i="6"/>
  <c r="AE255" i="6"/>
  <c r="AG255" i="6"/>
  <c r="P255" i="6"/>
  <c r="S255" i="6"/>
  <c r="AJ255" i="6"/>
  <c r="AH255" i="6"/>
  <c r="N255" i="6"/>
  <c r="W255" i="6"/>
  <c r="AA255" i="6"/>
  <c r="L255" i="6"/>
  <c r="AF255" i="6"/>
  <c r="O255" i="6"/>
  <c r="U255" i="6"/>
  <c r="T255" i="6"/>
  <c r="K255" i="6"/>
  <c r="AC255" i="6"/>
  <c r="AD255" i="6"/>
  <c r="AB255" i="6"/>
  <c r="S681" i="6"/>
  <c r="Q681" i="6"/>
  <c r="L681" i="6"/>
  <c r="V681" i="6"/>
  <c r="AF681" i="6"/>
  <c r="AE681" i="6"/>
  <c r="AI681" i="6"/>
  <c r="R681" i="6"/>
  <c r="AB681" i="6"/>
  <c r="K681" i="6"/>
  <c r="M681" i="6"/>
  <c r="T681" i="6"/>
  <c r="AD681" i="6"/>
  <c r="W681" i="6"/>
  <c r="P681" i="6"/>
  <c r="AC681" i="6"/>
  <c r="X681" i="6"/>
  <c r="Y681" i="6"/>
  <c r="Z681" i="6"/>
  <c r="AG681" i="6"/>
  <c r="O681" i="6"/>
  <c r="AH681" i="6"/>
  <c r="N681" i="6"/>
  <c r="AA681" i="6"/>
  <c r="U681" i="6"/>
  <c r="AJ681" i="6"/>
  <c r="AH314" i="6"/>
  <c r="M314" i="6"/>
  <c r="L314" i="6"/>
  <c r="AG314" i="6"/>
  <c r="W314" i="6"/>
  <c r="AD314" i="6"/>
  <c r="AI314" i="6"/>
  <c r="AC314" i="6"/>
  <c r="O314" i="6"/>
  <c r="Z314" i="6"/>
  <c r="AF314" i="6"/>
  <c r="AA314" i="6"/>
  <c r="R314" i="6"/>
  <c r="K314" i="6"/>
  <c r="T314" i="6"/>
  <c r="AE314" i="6"/>
  <c r="AJ314" i="6"/>
  <c r="X314" i="6"/>
  <c r="U314" i="6"/>
  <c r="P314" i="6"/>
  <c r="N314" i="6"/>
  <c r="Q314" i="6"/>
  <c r="Y314" i="6"/>
  <c r="V314" i="6"/>
  <c r="AB314" i="6"/>
  <c r="S314" i="6"/>
  <c r="U229" i="6"/>
  <c r="AJ229" i="6"/>
  <c r="V229" i="6"/>
  <c r="M229" i="6"/>
  <c r="T229" i="6"/>
  <c r="AG229" i="6"/>
  <c r="N229" i="6"/>
  <c r="S229" i="6"/>
  <c r="AF229" i="6"/>
  <c r="AC229" i="6"/>
  <c r="K229" i="6"/>
  <c r="P229" i="6"/>
  <c r="AE229" i="6"/>
  <c r="Y229" i="6"/>
  <c r="R229" i="6"/>
  <c r="AB229" i="6"/>
  <c r="X229" i="6"/>
  <c r="L229" i="6"/>
  <c r="AA229" i="6"/>
  <c r="W229" i="6"/>
  <c r="AH229" i="6"/>
  <c r="Z229" i="6"/>
  <c r="O229" i="6"/>
  <c r="AD229" i="6"/>
  <c r="Q229" i="6"/>
  <c r="AI229" i="6"/>
  <c r="X60" i="6"/>
  <c r="W60" i="6"/>
  <c r="AD60" i="6"/>
  <c r="P60" i="6"/>
  <c r="Z60" i="6"/>
  <c r="AJ60" i="6"/>
  <c r="M60" i="6"/>
  <c r="L60" i="6"/>
  <c r="R60" i="6"/>
  <c r="AF60" i="6"/>
  <c r="O60" i="6"/>
  <c r="N60" i="6"/>
  <c r="AI60" i="6"/>
  <c r="U60" i="6"/>
  <c r="Q60" i="6"/>
  <c r="AH60" i="6"/>
  <c r="V60" i="6"/>
  <c r="K60" i="6"/>
  <c r="AE60" i="6"/>
  <c r="AG60" i="6"/>
  <c r="T60" i="6"/>
  <c r="AC60" i="6"/>
  <c r="AB60" i="6"/>
  <c r="Y60" i="6"/>
  <c r="AA60" i="6"/>
  <c r="S60" i="6"/>
  <c r="AA335" i="6"/>
  <c r="Z335" i="6"/>
  <c r="AC335" i="6"/>
  <c r="S335" i="6"/>
  <c r="Y335" i="6"/>
  <c r="L335" i="6"/>
  <c r="T335" i="6"/>
  <c r="O335" i="6"/>
  <c r="Q335" i="6"/>
  <c r="AI335" i="6"/>
  <c r="R335" i="6"/>
  <c r="M335" i="6"/>
  <c r="K335" i="6"/>
  <c r="AB335" i="6"/>
  <c r="P335" i="6"/>
  <c r="AG335" i="6"/>
  <c r="U335" i="6"/>
  <c r="N335" i="6"/>
  <c r="AH335" i="6"/>
  <c r="AD335" i="6"/>
  <c r="W335" i="6"/>
  <c r="AE335" i="6"/>
  <c r="V335" i="6"/>
  <c r="AJ335" i="6"/>
  <c r="AF335" i="6"/>
  <c r="X335" i="6"/>
  <c r="T68" i="6"/>
  <c r="R68" i="6"/>
  <c r="M68" i="6"/>
  <c r="L68" i="6"/>
  <c r="Z68" i="6"/>
  <c r="AF68" i="6"/>
  <c r="AJ68" i="6"/>
  <c r="S68" i="6"/>
  <c r="V68" i="6"/>
  <c r="AB68" i="6"/>
  <c r="K68" i="6"/>
  <c r="AC68" i="6"/>
  <c r="AE68" i="6"/>
  <c r="X68" i="6"/>
  <c r="AD68" i="6"/>
  <c r="AH68" i="6"/>
  <c r="N68" i="6"/>
  <c r="AG68" i="6"/>
  <c r="AA68" i="6"/>
  <c r="Y68" i="6"/>
  <c r="P68" i="6"/>
  <c r="W68" i="6"/>
  <c r="O68" i="6"/>
  <c r="AI68" i="6"/>
  <c r="Q68" i="6"/>
  <c r="U68" i="6"/>
  <c r="AB414" i="6"/>
  <c r="K414" i="6"/>
  <c r="U414" i="6"/>
  <c r="AE414" i="6"/>
  <c r="Z414" i="6"/>
  <c r="X414" i="6"/>
  <c r="Q414" i="6"/>
  <c r="AA414" i="6"/>
  <c r="V414" i="6"/>
  <c r="T414" i="6"/>
  <c r="AH414" i="6"/>
  <c r="M414" i="6"/>
  <c r="L414" i="6"/>
  <c r="AF414" i="6"/>
  <c r="Y414" i="6"/>
  <c r="N414" i="6"/>
  <c r="AG414" i="6"/>
  <c r="R414" i="6"/>
  <c r="S414" i="6"/>
  <c r="O414" i="6"/>
  <c r="AI414" i="6"/>
  <c r="AC414" i="6"/>
  <c r="W414" i="6"/>
  <c r="AJ414" i="6"/>
  <c r="AD414" i="6"/>
  <c r="P414" i="6"/>
  <c r="S331" i="6"/>
  <c r="U331" i="6"/>
  <c r="P331" i="6"/>
  <c r="V331" i="6"/>
  <c r="AG331" i="6"/>
  <c r="AE331" i="6"/>
  <c r="AI331" i="6"/>
  <c r="R331" i="6"/>
  <c r="Y331" i="6"/>
  <c r="K331" i="6"/>
  <c r="AJ331" i="6"/>
  <c r="AF331" i="6"/>
  <c r="AD331" i="6"/>
  <c r="W331" i="6"/>
  <c r="X331" i="6"/>
  <c r="M331" i="6"/>
  <c r="Q331" i="6"/>
  <c r="AB331" i="6"/>
  <c r="Z331" i="6"/>
  <c r="T331" i="6"/>
  <c r="O331" i="6"/>
  <c r="AC331" i="6"/>
  <c r="AA331" i="6"/>
  <c r="AH331" i="6"/>
  <c r="L331" i="6"/>
  <c r="N331" i="6"/>
  <c r="AD216" i="6"/>
  <c r="Y216" i="6"/>
  <c r="L216" i="6"/>
  <c r="V216" i="6"/>
  <c r="AF216" i="6"/>
  <c r="O216" i="6"/>
  <c r="S216" i="6"/>
  <c r="R216" i="6"/>
  <c r="AB216" i="6"/>
  <c r="K216" i="6"/>
  <c r="Q216" i="6"/>
  <c r="AE216" i="6"/>
  <c r="N216" i="6"/>
  <c r="W216" i="6"/>
  <c r="P216" i="6"/>
  <c r="AJ216" i="6"/>
  <c r="AI216" i="6"/>
  <c r="M216" i="6"/>
  <c r="AG216" i="6"/>
  <c r="AC216" i="6"/>
  <c r="X216" i="6"/>
  <c r="T216" i="6"/>
  <c r="U216" i="6"/>
  <c r="AA216" i="6"/>
  <c r="Z216" i="6"/>
  <c r="AH216" i="6"/>
  <c r="Q93" i="6"/>
  <c r="AH93" i="6"/>
  <c r="K93" i="6"/>
  <c r="T93" i="6"/>
  <c r="V93" i="6"/>
  <c r="AC93" i="6"/>
  <c r="AG93" i="6"/>
  <c r="P93" i="6"/>
  <c r="N93" i="6"/>
  <c r="AJ93" i="6"/>
  <c r="AE93" i="6"/>
  <c r="AA93" i="6"/>
  <c r="AB93" i="6"/>
  <c r="U93" i="6"/>
  <c r="S93" i="6"/>
  <c r="R93" i="6"/>
  <c r="AI93" i="6"/>
  <c r="O93" i="6"/>
  <c r="X93" i="6"/>
  <c r="Z93" i="6"/>
  <c r="M93" i="6"/>
  <c r="Y93" i="6"/>
  <c r="AF93" i="6"/>
  <c r="AD93" i="6"/>
  <c r="W93" i="6"/>
  <c r="L93" i="6"/>
  <c r="Q2" i="6"/>
  <c r="AE2" i="6"/>
  <c r="N2" i="6"/>
  <c r="T2" i="6"/>
  <c r="W2" i="6"/>
  <c r="K2" i="6"/>
  <c r="AG2" i="6"/>
  <c r="P2" i="6"/>
  <c r="AD2" i="6"/>
  <c r="Y2" i="6"/>
  <c r="V2" i="6"/>
  <c r="R2" i="6"/>
  <c r="AB2" i="6"/>
  <c r="U2" i="6"/>
  <c r="AJ2" i="6"/>
  <c r="AA2" i="6"/>
  <c r="Z2" i="6"/>
  <c r="S2" i="6"/>
  <c r="X2" i="6"/>
  <c r="AI2" i="6"/>
  <c r="AC2" i="6"/>
  <c r="AF2" i="6"/>
  <c r="L2" i="6"/>
  <c r="AH2" i="6"/>
  <c r="O2" i="6"/>
  <c r="M2" i="6"/>
  <c r="K111" i="6"/>
  <c r="Z111" i="6"/>
  <c r="M111" i="6"/>
  <c r="AE111" i="6"/>
  <c r="R111" i="6"/>
  <c r="W111" i="6"/>
  <c r="AF111" i="6"/>
  <c r="Y111" i="6"/>
  <c r="AB111" i="6"/>
  <c r="U111" i="6"/>
  <c r="O111" i="6"/>
  <c r="AH111" i="6"/>
  <c r="T111" i="6"/>
  <c r="AJ111" i="6"/>
  <c r="X111" i="6"/>
  <c r="S111" i="6"/>
  <c r="AG111" i="6"/>
  <c r="N111" i="6"/>
  <c r="AI111" i="6"/>
  <c r="Q111" i="6"/>
  <c r="AA111" i="6"/>
  <c r="AD111" i="6"/>
  <c r="V111" i="6"/>
  <c r="P111" i="6"/>
  <c r="AC111" i="6"/>
  <c r="L111" i="6"/>
  <c r="V106" i="6"/>
  <c r="K106" i="6"/>
  <c r="T106" i="6"/>
  <c r="U106" i="6"/>
  <c r="AE106" i="6"/>
  <c r="AH106" i="6"/>
  <c r="L106" i="6"/>
  <c r="Q106" i="6"/>
  <c r="W106" i="6"/>
  <c r="N106" i="6"/>
  <c r="AI106" i="6"/>
  <c r="AJ106" i="6"/>
  <c r="AC106" i="6"/>
  <c r="Z106" i="6"/>
  <c r="AB106" i="6"/>
  <c r="X106" i="6"/>
  <c r="O106" i="6"/>
  <c r="S106" i="6"/>
  <c r="Y106" i="6"/>
  <c r="AA106" i="6"/>
  <c r="AF106" i="6"/>
  <c r="P106" i="6"/>
  <c r="M106" i="6"/>
  <c r="AD106" i="6"/>
  <c r="R106" i="6"/>
  <c r="AG106" i="6"/>
  <c r="Y247" i="6"/>
  <c r="X247" i="6"/>
  <c r="AI247" i="6"/>
  <c r="Q247" i="6"/>
  <c r="O247" i="6"/>
  <c r="R247" i="6"/>
  <c r="Z247" i="6"/>
  <c r="M247" i="6"/>
  <c r="AD247" i="6"/>
  <c r="AG247" i="6"/>
  <c r="P247" i="6"/>
  <c r="S247" i="6"/>
  <c r="AJ247" i="6"/>
  <c r="AH247" i="6"/>
  <c r="V247" i="6"/>
  <c r="AE247" i="6"/>
  <c r="AA247" i="6"/>
  <c r="L247" i="6"/>
  <c r="AF247" i="6"/>
  <c r="N247" i="6"/>
  <c r="U247" i="6"/>
  <c r="K247" i="6"/>
  <c r="AC247" i="6"/>
  <c r="W247" i="6"/>
  <c r="AB247" i="6"/>
  <c r="T247" i="6"/>
  <c r="T50" i="6"/>
  <c r="V50" i="6"/>
  <c r="Q50" i="6"/>
  <c r="L50" i="6"/>
  <c r="AD50" i="6"/>
  <c r="AF50" i="6"/>
  <c r="AJ50" i="6"/>
  <c r="S50" i="6"/>
  <c r="Z50" i="6"/>
  <c r="AB50" i="6"/>
  <c r="K50" i="6"/>
  <c r="AG50" i="6"/>
  <c r="AE50" i="6"/>
  <c r="X50" i="6"/>
  <c r="AH50" i="6"/>
  <c r="U50" i="6"/>
  <c r="R50" i="6"/>
  <c r="N50" i="6"/>
  <c r="AA50" i="6"/>
  <c r="W50" i="6"/>
  <c r="P50" i="6"/>
  <c r="AI50" i="6"/>
  <c r="O50" i="6"/>
  <c r="Y50" i="6"/>
  <c r="AC50" i="6"/>
  <c r="M50" i="6"/>
  <c r="AE594" i="6"/>
  <c r="N594" i="6"/>
  <c r="X594" i="6"/>
  <c r="AH594" i="6"/>
  <c r="M594" i="6"/>
  <c r="AA594" i="6"/>
  <c r="T594" i="6"/>
  <c r="AD594" i="6"/>
  <c r="Y594" i="6"/>
  <c r="W594" i="6"/>
  <c r="U594" i="6"/>
  <c r="P594" i="6"/>
  <c r="O594" i="6"/>
  <c r="AI594" i="6"/>
  <c r="AB594" i="6"/>
  <c r="AC594" i="6"/>
  <c r="AJ594" i="6"/>
  <c r="AG594" i="6"/>
  <c r="V594" i="6"/>
  <c r="Q594" i="6"/>
  <c r="K594" i="6"/>
  <c r="R594" i="6"/>
  <c r="Z594" i="6"/>
  <c r="L594" i="6"/>
  <c r="S594" i="6"/>
  <c r="AF594" i="6"/>
  <c r="N343" i="6"/>
  <c r="AJ343" i="6"/>
  <c r="AH343" i="6"/>
  <c r="X343" i="6"/>
  <c r="AA343" i="6"/>
  <c r="Z343" i="6"/>
  <c r="AC343" i="6"/>
  <c r="AD343" i="6"/>
  <c r="P343" i="6"/>
  <c r="W343" i="6"/>
  <c r="AG343" i="6"/>
  <c r="T343" i="6"/>
  <c r="O343" i="6"/>
  <c r="Q343" i="6"/>
  <c r="AI343" i="6"/>
  <c r="M343" i="6"/>
  <c r="AF343" i="6"/>
  <c r="Y343" i="6"/>
  <c r="V343" i="6"/>
  <c r="AE343" i="6"/>
  <c r="K343" i="6"/>
  <c r="AB343" i="6"/>
  <c r="S343" i="6"/>
  <c r="U343" i="6"/>
  <c r="R343" i="6"/>
  <c r="L343" i="6"/>
  <c r="T755" i="6"/>
  <c r="AH755" i="6"/>
  <c r="AC755" i="6"/>
  <c r="L755" i="6"/>
  <c r="Z755" i="6"/>
  <c r="AF755" i="6"/>
  <c r="AA755" i="6"/>
  <c r="AJ755" i="6"/>
  <c r="AI755" i="6"/>
  <c r="V755" i="6"/>
  <c r="AB755" i="6"/>
  <c r="K755" i="6"/>
  <c r="U755" i="6"/>
  <c r="S755" i="6"/>
  <c r="R755" i="6"/>
  <c r="O755" i="6"/>
  <c r="P755" i="6"/>
  <c r="X755" i="6"/>
  <c r="Q755" i="6"/>
  <c r="N755" i="6"/>
  <c r="M755" i="6"/>
  <c r="AD755" i="6"/>
  <c r="AG755" i="6"/>
  <c r="AE755" i="6"/>
  <c r="W755" i="6"/>
  <c r="Y755" i="6"/>
  <c r="L596" i="6"/>
  <c r="Z596" i="6"/>
  <c r="AF596" i="6"/>
  <c r="W596" i="6"/>
  <c r="Y596" i="6"/>
  <c r="X596" i="6"/>
  <c r="S596" i="6"/>
  <c r="AB596" i="6"/>
  <c r="AI596" i="6"/>
  <c r="U596" i="6"/>
  <c r="O596" i="6"/>
  <c r="R596" i="6"/>
  <c r="M596" i="6"/>
  <c r="AA596" i="6"/>
  <c r="AG596" i="6"/>
  <c r="AD596" i="6"/>
  <c r="K596" i="6"/>
  <c r="AE596" i="6"/>
  <c r="T596" i="6"/>
  <c r="AC596" i="6"/>
  <c r="AJ596" i="6"/>
  <c r="P596" i="6"/>
  <c r="N596" i="6"/>
  <c r="Q596" i="6"/>
  <c r="AH596" i="6"/>
  <c r="V596" i="6"/>
  <c r="K727" i="6"/>
  <c r="U727" i="6"/>
  <c r="AE727" i="6"/>
  <c r="Z727" i="6"/>
  <c r="X727" i="6"/>
  <c r="W727" i="6"/>
  <c r="AG727" i="6"/>
  <c r="AA727" i="6"/>
  <c r="V727" i="6"/>
  <c r="T727" i="6"/>
  <c r="AH727" i="6"/>
  <c r="M727" i="6"/>
  <c r="L727" i="6"/>
  <c r="AD727" i="6"/>
  <c r="AF727" i="6"/>
  <c r="Y727" i="6"/>
  <c r="N727" i="6"/>
  <c r="R727" i="6"/>
  <c r="S727" i="6"/>
  <c r="AB727" i="6"/>
  <c r="O727" i="6"/>
  <c r="Q727" i="6"/>
  <c r="P727" i="6"/>
  <c r="AJ727" i="6"/>
  <c r="AI727" i="6"/>
  <c r="AC727" i="6"/>
  <c r="V169" i="6"/>
  <c r="U169" i="6"/>
  <c r="AE169" i="6"/>
  <c r="N169" i="6"/>
  <c r="AJ169" i="6"/>
  <c r="AH169" i="6"/>
  <c r="X169" i="6"/>
  <c r="K169" i="6"/>
  <c r="AF169" i="6"/>
  <c r="AB169" i="6"/>
  <c r="AD169" i="6"/>
  <c r="P169" i="6"/>
  <c r="W169" i="6"/>
  <c r="AG169" i="6"/>
  <c r="T169" i="6"/>
  <c r="Q169" i="6"/>
  <c r="R169" i="6"/>
  <c r="Z169" i="6"/>
  <c r="S169" i="6"/>
  <c r="L169" i="6"/>
  <c r="AI169" i="6"/>
  <c r="M169" i="6"/>
  <c r="AA169" i="6"/>
  <c r="Y169" i="6"/>
  <c r="O169" i="6"/>
  <c r="AC169" i="6"/>
  <c r="L435" i="6"/>
  <c r="Z435" i="6"/>
  <c r="AF435" i="6"/>
  <c r="S435" i="6"/>
  <c r="Y435" i="6"/>
  <c r="X435" i="6"/>
  <c r="O435" i="6"/>
  <c r="AB435" i="6"/>
  <c r="AE435" i="6"/>
  <c r="U435" i="6"/>
  <c r="AA435" i="6"/>
  <c r="R435" i="6"/>
  <c r="M435" i="6"/>
  <c r="W435" i="6"/>
  <c r="AG435" i="6"/>
  <c r="AD435" i="6"/>
  <c r="AI435" i="6"/>
  <c r="K435" i="6"/>
  <c r="T435" i="6"/>
  <c r="AC435" i="6"/>
  <c r="P435" i="6"/>
  <c r="V435" i="6"/>
  <c r="AJ435" i="6"/>
  <c r="AH435" i="6"/>
  <c r="N435" i="6"/>
  <c r="Q435" i="6"/>
  <c r="N433" i="6"/>
  <c r="X433" i="6"/>
  <c r="AH433" i="6"/>
  <c r="Y433" i="6"/>
  <c r="AA433" i="6"/>
  <c r="Z433" i="6"/>
  <c r="AJ433" i="6"/>
  <c r="AD433" i="6"/>
  <c r="U433" i="6"/>
  <c r="W433" i="6"/>
  <c r="AG433" i="6"/>
  <c r="P433" i="6"/>
  <c r="O433" i="6"/>
  <c r="AC433" i="6"/>
  <c r="AI433" i="6"/>
  <c r="AB433" i="6"/>
  <c r="M433" i="6"/>
  <c r="Q433" i="6"/>
  <c r="V433" i="6"/>
  <c r="AE433" i="6"/>
  <c r="K433" i="6"/>
  <c r="R433" i="6"/>
  <c r="L433" i="6"/>
  <c r="S433" i="6"/>
  <c r="AF433" i="6"/>
  <c r="T433" i="6"/>
  <c r="M180" i="6"/>
  <c r="L180" i="6"/>
  <c r="AG180" i="6"/>
  <c r="W180" i="6"/>
  <c r="AD180" i="6"/>
  <c r="Y180" i="6"/>
  <c r="AJ180" i="6"/>
  <c r="AC180" i="6"/>
  <c r="O180" i="6"/>
  <c r="Z180" i="6"/>
  <c r="AF180" i="6"/>
  <c r="AA180" i="6"/>
  <c r="R180" i="6"/>
  <c r="P180" i="6"/>
  <c r="K180" i="6"/>
  <c r="T180" i="6"/>
  <c r="AE180" i="6"/>
  <c r="X180" i="6"/>
  <c r="U180" i="6"/>
  <c r="AH180" i="6"/>
  <c r="Q180" i="6"/>
  <c r="AI180" i="6"/>
  <c r="V180" i="6"/>
  <c r="S180" i="6"/>
  <c r="N180" i="6"/>
  <c r="AB180" i="6"/>
  <c r="S710" i="6"/>
  <c r="AC710" i="6"/>
  <c r="AB710" i="6"/>
  <c r="K710" i="6"/>
  <c r="U710" i="6"/>
  <c r="AE710" i="6"/>
  <c r="N710" i="6"/>
  <c r="AI710" i="6"/>
  <c r="AD710" i="6"/>
  <c r="Q710" i="6"/>
  <c r="AA710" i="6"/>
  <c r="V710" i="6"/>
  <c r="T710" i="6"/>
  <c r="AH710" i="6"/>
  <c r="M710" i="6"/>
  <c r="R710" i="6"/>
  <c r="O710" i="6"/>
  <c r="W710" i="6"/>
  <c r="P710" i="6"/>
  <c r="AJ710" i="6"/>
  <c r="AF710" i="6"/>
  <c r="Y710" i="6"/>
  <c r="X710" i="6"/>
  <c r="Z710" i="6"/>
  <c r="L710" i="6"/>
  <c r="AG710" i="6"/>
  <c r="K422" i="6"/>
  <c r="U422" i="6"/>
  <c r="AE422" i="6"/>
  <c r="AD422" i="6"/>
  <c r="X422" i="6"/>
  <c r="W422" i="6"/>
  <c r="AG422" i="6"/>
  <c r="AA422" i="6"/>
  <c r="N422" i="6"/>
  <c r="T422" i="6"/>
  <c r="Z422" i="6"/>
  <c r="M422" i="6"/>
  <c r="L422" i="6"/>
  <c r="AH422" i="6"/>
  <c r="AF422" i="6"/>
  <c r="Y422" i="6"/>
  <c r="R422" i="6"/>
  <c r="V422" i="6"/>
  <c r="S422" i="6"/>
  <c r="AB422" i="6"/>
  <c r="O422" i="6"/>
  <c r="Q422" i="6"/>
  <c r="AC422" i="6"/>
  <c r="AJ422" i="6"/>
  <c r="AI422" i="6"/>
  <c r="P422" i="6"/>
  <c r="T105" i="6"/>
  <c r="AH105" i="6"/>
  <c r="AC105" i="6"/>
  <c r="L105" i="6"/>
  <c r="R105" i="6"/>
  <c r="AF105" i="6"/>
  <c r="N105" i="6"/>
  <c r="AJ105" i="6"/>
  <c r="AD105" i="6"/>
  <c r="AE105" i="6"/>
  <c r="AB105" i="6"/>
  <c r="AA105" i="6"/>
  <c r="U105" i="6"/>
  <c r="V105" i="6"/>
  <c r="W105" i="6"/>
  <c r="S105" i="6"/>
  <c r="P105" i="6"/>
  <c r="X105" i="6"/>
  <c r="Q105" i="6"/>
  <c r="O105" i="6"/>
  <c r="AG105" i="6"/>
  <c r="Z105" i="6"/>
  <c r="K105" i="6"/>
  <c r="Y105" i="6"/>
  <c r="AI105" i="6"/>
  <c r="M105" i="6"/>
  <c r="N394" i="6"/>
  <c r="L394" i="6"/>
  <c r="AH394" i="6"/>
  <c r="U394" i="6"/>
  <c r="AA394" i="6"/>
  <c r="Z394" i="6"/>
  <c r="AJ394" i="6"/>
  <c r="AD394" i="6"/>
  <c r="M394" i="6"/>
  <c r="W394" i="6"/>
  <c r="X394" i="6"/>
  <c r="Y394" i="6"/>
  <c r="O394" i="6"/>
  <c r="AF394" i="6"/>
  <c r="AI394" i="6"/>
  <c r="T394" i="6"/>
  <c r="AC394" i="6"/>
  <c r="P394" i="6"/>
  <c r="V394" i="6"/>
  <c r="AE394" i="6"/>
  <c r="R394" i="6"/>
  <c r="AG394" i="6"/>
  <c r="K394" i="6"/>
  <c r="S394" i="6"/>
  <c r="Q394" i="6"/>
  <c r="AB394" i="6"/>
  <c r="M290" i="6"/>
  <c r="L290" i="6"/>
  <c r="AG290" i="6"/>
  <c r="W290" i="6"/>
  <c r="AD290" i="6"/>
  <c r="Y290" i="6"/>
  <c r="AJ290" i="6"/>
  <c r="AC290" i="6"/>
  <c r="O290" i="6"/>
  <c r="Z290" i="6"/>
  <c r="AF290" i="6"/>
  <c r="AA290" i="6"/>
  <c r="R290" i="6"/>
  <c r="P290" i="6"/>
  <c r="K290" i="6"/>
  <c r="T290" i="6"/>
  <c r="AE290" i="6"/>
  <c r="X290" i="6"/>
  <c r="U290" i="6"/>
  <c r="AH290" i="6"/>
  <c r="N290" i="6"/>
  <c r="Q290" i="6"/>
  <c r="V290" i="6"/>
  <c r="AB290" i="6"/>
  <c r="AI290" i="6"/>
  <c r="S290" i="6"/>
  <c r="S4" i="6"/>
  <c r="AC4" i="6"/>
  <c r="AB4" i="6"/>
  <c r="K4" i="6"/>
  <c r="U4" i="6"/>
  <c r="AE4" i="6"/>
  <c r="Z4" i="6"/>
  <c r="AI4" i="6"/>
  <c r="AD4" i="6"/>
  <c r="Q4" i="6"/>
  <c r="AA4" i="6"/>
  <c r="V4" i="6"/>
  <c r="T4" i="6"/>
  <c r="R4" i="6"/>
  <c r="M4" i="6"/>
  <c r="AH4" i="6"/>
  <c r="O4" i="6"/>
  <c r="W4" i="6"/>
  <c r="P4" i="6"/>
  <c r="AJ4" i="6"/>
  <c r="L4" i="6"/>
  <c r="Y4" i="6"/>
  <c r="N4" i="6"/>
  <c r="AG4" i="6"/>
  <c r="AF4" i="6"/>
  <c r="X4" i="6"/>
  <c r="V181" i="6"/>
  <c r="AG181" i="6"/>
  <c r="AE181" i="6"/>
  <c r="N181" i="6"/>
  <c r="Q181" i="6"/>
  <c r="AH181" i="6"/>
  <c r="AB181" i="6"/>
  <c r="K181" i="6"/>
  <c r="AJ181" i="6"/>
  <c r="AF181" i="6"/>
  <c r="AD181" i="6"/>
  <c r="T181" i="6"/>
  <c r="W181" i="6"/>
  <c r="AC181" i="6"/>
  <c r="X181" i="6"/>
  <c r="M181" i="6"/>
  <c r="R181" i="6"/>
  <c r="Z181" i="6"/>
  <c r="S181" i="6"/>
  <c r="P181" i="6"/>
  <c r="AI181" i="6"/>
  <c r="Y181" i="6"/>
  <c r="L181" i="6"/>
  <c r="AA181" i="6"/>
  <c r="U181" i="6"/>
  <c r="O181" i="6"/>
  <c r="V429" i="6"/>
  <c r="AF429" i="6"/>
  <c r="AE429" i="6"/>
  <c r="N429" i="6"/>
  <c r="AD429" i="6"/>
  <c r="W429" i="6"/>
  <c r="AH429" i="6"/>
  <c r="K429" i="6"/>
  <c r="U429" i="6"/>
  <c r="T429" i="6"/>
  <c r="S429" i="6"/>
  <c r="Q429" i="6"/>
  <c r="AB429" i="6"/>
  <c r="AG429" i="6"/>
  <c r="P429" i="6"/>
  <c r="Y429" i="6"/>
  <c r="R429" i="6"/>
  <c r="Z429" i="6"/>
  <c r="X429" i="6"/>
  <c r="AC429" i="6"/>
  <c r="O429" i="6"/>
  <c r="AI429" i="6"/>
  <c r="M429" i="6"/>
  <c r="AA429" i="6"/>
  <c r="AJ429" i="6"/>
  <c r="L429" i="6"/>
  <c r="K104" i="6"/>
  <c r="AH104" i="6"/>
  <c r="AE104" i="6"/>
  <c r="Y104" i="6"/>
  <c r="X104" i="6"/>
  <c r="W104" i="6"/>
  <c r="AC104" i="6"/>
  <c r="AA104" i="6"/>
  <c r="V104" i="6"/>
  <c r="T104" i="6"/>
  <c r="AG104" i="6"/>
  <c r="R104" i="6"/>
  <c r="L104" i="6"/>
  <c r="AD104" i="6"/>
  <c r="AF104" i="6"/>
  <c r="M104" i="6"/>
  <c r="N104" i="6"/>
  <c r="Q104" i="6"/>
  <c r="S104" i="6"/>
  <c r="AB104" i="6"/>
  <c r="AI104" i="6"/>
  <c r="O104" i="6"/>
  <c r="P104" i="6"/>
  <c r="U104" i="6"/>
  <c r="Z104" i="6"/>
  <c r="AJ104" i="6"/>
  <c r="V287" i="6"/>
  <c r="U287" i="6"/>
  <c r="AE287" i="6"/>
  <c r="N287" i="6"/>
  <c r="AJ287" i="6"/>
  <c r="AH287" i="6"/>
  <c r="X287" i="6"/>
  <c r="K287" i="6"/>
  <c r="AF287" i="6"/>
  <c r="AB287" i="6"/>
  <c r="AD287" i="6"/>
  <c r="P287" i="6"/>
  <c r="W287" i="6"/>
  <c r="AG287" i="6"/>
  <c r="T287" i="6"/>
  <c r="Q287" i="6"/>
  <c r="R287" i="6"/>
  <c r="Z287" i="6"/>
  <c r="S287" i="6"/>
  <c r="L287" i="6"/>
  <c r="O287" i="6"/>
  <c r="M287" i="6"/>
  <c r="Y287" i="6"/>
  <c r="AC287" i="6"/>
  <c r="AI287" i="6"/>
  <c r="AA287" i="6"/>
  <c r="S470" i="6"/>
  <c r="AC470" i="6"/>
  <c r="AB470" i="6"/>
  <c r="K470" i="6"/>
  <c r="U470" i="6"/>
  <c r="AE470" i="6"/>
  <c r="AD470" i="6"/>
  <c r="AI470" i="6"/>
  <c r="R470" i="6"/>
  <c r="Q470" i="6"/>
  <c r="AA470" i="6"/>
  <c r="N470" i="6"/>
  <c r="T470" i="6"/>
  <c r="Z470" i="6"/>
  <c r="M470" i="6"/>
  <c r="AH470" i="6"/>
  <c r="O470" i="6"/>
  <c r="W470" i="6"/>
  <c r="P470" i="6"/>
  <c r="AJ470" i="6"/>
  <c r="AF470" i="6"/>
  <c r="Y470" i="6"/>
  <c r="AG470" i="6"/>
  <c r="X470" i="6"/>
  <c r="V470" i="6"/>
  <c r="L470" i="6"/>
  <c r="M361" i="6"/>
  <c r="O361" i="6"/>
  <c r="AG361" i="6"/>
  <c r="AF361" i="6"/>
  <c r="AD361" i="6"/>
  <c r="Y361" i="6"/>
  <c r="P361" i="6"/>
  <c r="AC361" i="6"/>
  <c r="X361" i="6"/>
  <c r="Z361" i="6"/>
  <c r="K361" i="6"/>
  <c r="AB361" i="6"/>
  <c r="R361" i="6"/>
  <c r="AA361" i="6"/>
  <c r="L361" i="6"/>
  <c r="W361" i="6"/>
  <c r="S361" i="6"/>
  <c r="AI361" i="6"/>
  <c r="U361" i="6"/>
  <c r="AH361" i="6"/>
  <c r="Q361" i="6"/>
  <c r="AJ361" i="6"/>
  <c r="N361" i="6"/>
  <c r="V361" i="6"/>
  <c r="T361" i="6"/>
  <c r="AE361" i="6"/>
  <c r="S139" i="6"/>
  <c r="V139" i="6"/>
  <c r="AB139" i="6"/>
  <c r="K139" i="6"/>
  <c r="AC139" i="6"/>
  <c r="AE139" i="6"/>
  <c r="Y139" i="6"/>
  <c r="AI139" i="6"/>
  <c r="AG139" i="6"/>
  <c r="U139" i="6"/>
  <c r="AA139" i="6"/>
  <c r="Q139" i="6"/>
  <c r="T139" i="6"/>
  <c r="AH139" i="6"/>
  <c r="M139" i="6"/>
  <c r="R139" i="6"/>
  <c r="O139" i="6"/>
  <c r="W139" i="6"/>
  <c r="P139" i="6"/>
  <c r="AJ139" i="6"/>
  <c r="AF139" i="6"/>
  <c r="L139" i="6"/>
  <c r="X139" i="6"/>
  <c r="Z139" i="6"/>
  <c r="N139" i="6"/>
  <c r="AD139" i="6"/>
  <c r="V161" i="6"/>
  <c r="U161" i="6"/>
  <c r="AE161" i="6"/>
  <c r="N161" i="6"/>
  <c r="AJ161" i="6"/>
  <c r="AH161" i="6"/>
  <c r="X161" i="6"/>
  <c r="K161" i="6"/>
  <c r="AF161" i="6"/>
  <c r="AB161" i="6"/>
  <c r="AD161" i="6"/>
  <c r="P161" i="6"/>
  <c r="W161" i="6"/>
  <c r="AG161" i="6"/>
  <c r="T161" i="6"/>
  <c r="Q161" i="6"/>
  <c r="R161" i="6"/>
  <c r="Z161" i="6"/>
  <c r="S161" i="6"/>
  <c r="L161" i="6"/>
  <c r="O161" i="6"/>
  <c r="M161" i="6"/>
  <c r="AI161" i="6"/>
  <c r="Y161" i="6"/>
  <c r="AC161" i="6"/>
  <c r="AA161" i="6"/>
  <c r="M680" i="6"/>
  <c r="AA680" i="6"/>
  <c r="AG680" i="6"/>
  <c r="AB680" i="6"/>
  <c r="AD680" i="6"/>
  <c r="Y680" i="6"/>
  <c r="P680" i="6"/>
  <c r="AC680" i="6"/>
  <c r="AF680" i="6"/>
  <c r="Z680" i="6"/>
  <c r="L680" i="6"/>
  <c r="S680" i="6"/>
  <c r="R680" i="6"/>
  <c r="AJ680" i="6"/>
  <c r="K680" i="6"/>
  <c r="AE680" i="6"/>
  <c r="T680" i="6"/>
  <c r="X680" i="6"/>
  <c r="U680" i="6"/>
  <c r="AH680" i="6"/>
  <c r="N680" i="6"/>
  <c r="Q680" i="6"/>
  <c r="O680" i="6"/>
  <c r="V680" i="6"/>
  <c r="AI680" i="6"/>
  <c r="W680" i="6"/>
  <c r="L536" i="6"/>
  <c r="Z536" i="6"/>
  <c r="AF536" i="6"/>
  <c r="K536" i="6"/>
  <c r="AH536" i="6"/>
  <c r="X536" i="6"/>
  <c r="AA536" i="6"/>
  <c r="AB536" i="6"/>
  <c r="AI536" i="6"/>
  <c r="U536" i="6"/>
  <c r="S536" i="6"/>
  <c r="R536" i="6"/>
  <c r="AC536" i="6"/>
  <c r="V536" i="6"/>
  <c r="AG536" i="6"/>
  <c r="AD536" i="6"/>
  <c r="O536" i="6"/>
  <c r="AE536" i="6"/>
  <c r="T536" i="6"/>
  <c r="W536" i="6"/>
  <c r="P536" i="6"/>
  <c r="AJ536" i="6"/>
  <c r="Q536" i="6"/>
  <c r="N536" i="6"/>
  <c r="Y536" i="6"/>
  <c r="M536" i="6"/>
  <c r="U708" i="6"/>
  <c r="AI708" i="6"/>
  <c r="AH708" i="6"/>
  <c r="M708" i="6"/>
  <c r="AA708" i="6"/>
  <c r="AG708" i="6"/>
  <c r="T708" i="6"/>
  <c r="N708" i="6"/>
  <c r="AJ708" i="6"/>
  <c r="W708" i="6"/>
  <c r="AC708" i="6"/>
  <c r="AB708" i="6"/>
  <c r="Z708" i="6"/>
  <c r="X708" i="6"/>
  <c r="S708" i="6"/>
  <c r="P708" i="6"/>
  <c r="Q708" i="6"/>
  <c r="Y708" i="6"/>
  <c r="V708" i="6"/>
  <c r="O708" i="6"/>
  <c r="K708" i="6"/>
  <c r="AE708" i="6"/>
  <c r="AD708" i="6"/>
  <c r="AF708" i="6"/>
  <c r="R708" i="6"/>
  <c r="L708" i="6"/>
  <c r="N421" i="6"/>
  <c r="X421" i="6"/>
  <c r="AH421" i="6"/>
  <c r="M421" i="6"/>
  <c r="AA421" i="6"/>
  <c r="Z421" i="6"/>
  <c r="AJ421" i="6"/>
  <c r="AD421" i="6"/>
  <c r="Y421" i="6"/>
  <c r="W421" i="6"/>
  <c r="U421" i="6"/>
  <c r="P421" i="6"/>
  <c r="O421" i="6"/>
  <c r="Q421" i="6"/>
  <c r="AI421" i="6"/>
  <c r="AB421" i="6"/>
  <c r="AC421" i="6"/>
  <c r="AG421" i="6"/>
  <c r="V421" i="6"/>
  <c r="AE421" i="6"/>
  <c r="R421" i="6"/>
  <c r="T421" i="6"/>
  <c r="K421" i="6"/>
  <c r="AF421" i="6"/>
  <c r="L421" i="6"/>
  <c r="S421" i="6"/>
  <c r="M409" i="6"/>
  <c r="O409" i="6"/>
  <c r="AG409" i="6"/>
  <c r="AF409" i="6"/>
  <c r="AD409" i="6"/>
  <c r="Y409" i="6"/>
  <c r="P409" i="6"/>
  <c r="AC409" i="6"/>
  <c r="X409" i="6"/>
  <c r="Z409" i="6"/>
  <c r="AI409" i="6"/>
  <c r="AB409" i="6"/>
  <c r="R409" i="6"/>
  <c r="S409" i="6"/>
  <c r="L409" i="6"/>
  <c r="W409" i="6"/>
  <c r="K409" i="6"/>
  <c r="AA409" i="6"/>
  <c r="U409" i="6"/>
  <c r="AH409" i="6"/>
  <c r="N409" i="6"/>
  <c r="Q409" i="6"/>
  <c r="T409" i="6"/>
  <c r="V409" i="6"/>
  <c r="AE409" i="6"/>
  <c r="AJ409" i="6"/>
  <c r="V205" i="6"/>
  <c r="AG205" i="6"/>
  <c r="AE205" i="6"/>
  <c r="N205" i="6"/>
  <c r="Q205" i="6"/>
  <c r="AH205" i="6"/>
  <c r="AB205" i="6"/>
  <c r="K205" i="6"/>
  <c r="AJ205" i="6"/>
  <c r="AF205" i="6"/>
  <c r="AD205" i="6"/>
  <c r="T205" i="6"/>
  <c r="W205" i="6"/>
  <c r="AC205" i="6"/>
  <c r="X205" i="6"/>
  <c r="M205" i="6"/>
  <c r="R205" i="6"/>
  <c r="Z205" i="6"/>
  <c r="S205" i="6"/>
  <c r="P205" i="6"/>
  <c r="O205" i="6"/>
  <c r="Y205" i="6"/>
  <c r="AA205" i="6"/>
  <c r="L205" i="6"/>
  <c r="AI205" i="6"/>
  <c r="U205" i="6"/>
  <c r="M684" i="6"/>
  <c r="AA684" i="6"/>
  <c r="AG684" i="6"/>
  <c r="X684" i="6"/>
  <c r="AD684" i="6"/>
  <c r="Y684" i="6"/>
  <c r="T684" i="6"/>
  <c r="AC684" i="6"/>
  <c r="AJ684" i="6"/>
  <c r="Z684" i="6"/>
  <c r="AF684" i="6"/>
  <c r="S684" i="6"/>
  <c r="R684" i="6"/>
  <c r="AB684" i="6"/>
  <c r="K684" i="6"/>
  <c r="AE684" i="6"/>
  <c r="L684" i="6"/>
  <c r="P684" i="6"/>
  <c r="U684" i="6"/>
  <c r="AH684" i="6"/>
  <c r="N684" i="6"/>
  <c r="W684" i="6"/>
  <c r="V684" i="6"/>
  <c r="AI684" i="6"/>
  <c r="Q684" i="6"/>
  <c r="O684" i="6"/>
  <c r="M318" i="6"/>
  <c r="X318" i="6"/>
  <c r="AG318" i="6"/>
  <c r="AI318" i="6"/>
  <c r="AD318" i="6"/>
  <c r="Y318" i="6"/>
  <c r="S318" i="6"/>
  <c r="AC318" i="6"/>
  <c r="AA318" i="6"/>
  <c r="Z318" i="6"/>
  <c r="AJ318" i="6"/>
  <c r="AE318" i="6"/>
  <c r="R318" i="6"/>
  <c r="T318" i="6"/>
  <c r="O318" i="6"/>
  <c r="AF318" i="6"/>
  <c r="L318" i="6"/>
  <c r="AB318" i="6"/>
  <c r="U318" i="6"/>
  <c r="AH318" i="6"/>
  <c r="Q318" i="6"/>
  <c r="P318" i="6"/>
  <c r="N318" i="6"/>
  <c r="K318" i="6"/>
  <c r="W318" i="6"/>
  <c r="V318" i="6"/>
  <c r="U601" i="6"/>
  <c r="AI601" i="6"/>
  <c r="AH601" i="6"/>
  <c r="M601" i="6"/>
  <c r="AA601" i="6"/>
  <c r="AG601" i="6"/>
  <c r="P601" i="6"/>
  <c r="N601" i="6"/>
  <c r="AF601" i="6"/>
  <c r="W601" i="6"/>
  <c r="AC601" i="6"/>
  <c r="AB601" i="6"/>
  <c r="Z601" i="6"/>
  <c r="X601" i="6"/>
  <c r="S601" i="6"/>
  <c r="T601" i="6"/>
  <c r="Q601" i="6"/>
  <c r="Y601" i="6"/>
  <c r="V601" i="6"/>
  <c r="O601" i="6"/>
  <c r="K601" i="6"/>
  <c r="R601" i="6"/>
  <c r="L601" i="6"/>
  <c r="AD601" i="6"/>
  <c r="AJ601" i="6"/>
  <c r="AE601" i="6"/>
  <c r="U220" i="6"/>
  <c r="AJ220" i="6"/>
  <c r="AH220" i="6"/>
  <c r="M220" i="6"/>
  <c r="AB220" i="6"/>
  <c r="AG220" i="6"/>
  <c r="W220" i="6"/>
  <c r="N220" i="6"/>
  <c r="K220" i="6"/>
  <c r="X220" i="6"/>
  <c r="AC220" i="6"/>
  <c r="AI220" i="6"/>
  <c r="Z220" i="6"/>
  <c r="AE220" i="6"/>
  <c r="T220" i="6"/>
  <c r="AA220" i="6"/>
  <c r="Q220" i="6"/>
  <c r="Y220" i="6"/>
  <c r="V220" i="6"/>
  <c r="P220" i="6"/>
  <c r="R220" i="6"/>
  <c r="AF220" i="6"/>
  <c r="AD220" i="6"/>
  <c r="S220" i="6"/>
  <c r="L220" i="6"/>
  <c r="O220" i="6"/>
  <c r="P607" i="6"/>
  <c r="AH607" i="6"/>
  <c r="AJ607" i="6"/>
  <c r="S607" i="6"/>
  <c r="AC607" i="6"/>
  <c r="AB607" i="6"/>
  <c r="AF607" i="6"/>
  <c r="O607" i="6"/>
  <c r="Y607" i="6"/>
  <c r="AI607" i="6"/>
  <c r="AD607" i="6"/>
  <c r="Q607" i="6"/>
  <c r="U607" i="6"/>
  <c r="N607" i="6"/>
  <c r="W607" i="6"/>
  <c r="K607" i="6"/>
  <c r="X607" i="6"/>
  <c r="AA607" i="6"/>
  <c r="M607" i="6"/>
  <c r="Z607" i="6"/>
  <c r="V607" i="6"/>
  <c r="L607" i="6"/>
  <c r="AE607" i="6"/>
  <c r="AG607" i="6"/>
  <c r="T607" i="6"/>
  <c r="R607" i="6"/>
  <c r="AB523" i="6"/>
  <c r="K523" i="6"/>
  <c r="U523" i="6"/>
  <c r="AE523" i="6"/>
  <c r="R523" i="6"/>
  <c r="X523" i="6"/>
  <c r="Q523" i="6"/>
  <c r="AA523" i="6"/>
  <c r="V523" i="6"/>
  <c r="T523" i="6"/>
  <c r="AD523" i="6"/>
  <c r="M523" i="6"/>
  <c r="AG523" i="6"/>
  <c r="N523" i="6"/>
  <c r="S523" i="6"/>
  <c r="W523" i="6"/>
  <c r="AJ523" i="6"/>
  <c r="AF523" i="6"/>
  <c r="Z523" i="6"/>
  <c r="AH523" i="6"/>
  <c r="O523" i="6"/>
  <c r="AI523" i="6"/>
  <c r="P523" i="6"/>
  <c r="AC523" i="6"/>
  <c r="L523" i="6"/>
  <c r="Y523" i="6"/>
  <c r="W477" i="6"/>
  <c r="M477" i="6"/>
  <c r="P477" i="6"/>
  <c r="O477" i="6"/>
  <c r="Y477" i="6"/>
  <c r="AI477" i="6"/>
  <c r="L477" i="6"/>
  <c r="V477" i="6"/>
  <c r="AF477" i="6"/>
  <c r="AE477" i="6"/>
  <c r="N477" i="6"/>
  <c r="X477" i="6"/>
  <c r="AB477" i="6"/>
  <c r="U477" i="6"/>
  <c r="AD477" i="6"/>
  <c r="K477" i="6"/>
  <c r="Q477" i="6"/>
  <c r="AH477" i="6"/>
  <c r="AJ477" i="6"/>
  <c r="AG477" i="6"/>
  <c r="Z477" i="6"/>
  <c r="S477" i="6"/>
  <c r="R477" i="6"/>
  <c r="T477" i="6"/>
  <c r="AA477" i="6"/>
  <c r="AC477" i="6"/>
  <c r="AD661" i="6"/>
  <c r="Y661" i="6"/>
  <c r="X661" i="6"/>
  <c r="V661" i="6"/>
  <c r="T661" i="6"/>
  <c r="O661" i="6"/>
  <c r="S661" i="6"/>
  <c r="R661" i="6"/>
  <c r="AF661" i="6"/>
  <c r="K661" i="6"/>
  <c r="Q661" i="6"/>
  <c r="AE661" i="6"/>
  <c r="AI661" i="6"/>
  <c r="M661" i="6"/>
  <c r="AG661" i="6"/>
  <c r="AH661" i="6"/>
  <c r="AB661" i="6"/>
  <c r="N661" i="6"/>
  <c r="L661" i="6"/>
  <c r="P661" i="6"/>
  <c r="AC661" i="6"/>
  <c r="Z661" i="6"/>
  <c r="U661" i="6"/>
  <c r="AA661" i="6"/>
  <c r="W661" i="6"/>
  <c r="AJ661" i="6"/>
  <c r="AA103" i="6"/>
  <c r="Z103" i="6"/>
  <c r="Q103" i="6"/>
  <c r="S103" i="6"/>
  <c r="L103" i="6"/>
  <c r="M103" i="6"/>
  <c r="U103" i="6"/>
  <c r="O103" i="6"/>
  <c r="Y103" i="6"/>
  <c r="AI103" i="6"/>
  <c r="R103" i="6"/>
  <c r="X103" i="6"/>
  <c r="AF103" i="6"/>
  <c r="N103" i="6"/>
  <c r="AH103" i="6"/>
  <c r="V103" i="6"/>
  <c r="P103" i="6"/>
  <c r="K103" i="6"/>
  <c r="AG103" i="6"/>
  <c r="AJ103" i="6"/>
  <c r="AD103" i="6"/>
  <c r="W103" i="6"/>
  <c r="AE103" i="6"/>
  <c r="T103" i="6"/>
  <c r="AC103" i="6"/>
  <c r="AB103" i="6"/>
  <c r="W249" i="6"/>
  <c r="Y249" i="6"/>
  <c r="T249" i="6"/>
  <c r="O249" i="6"/>
  <c r="AG249" i="6"/>
  <c r="AI249" i="6"/>
  <c r="L249" i="6"/>
  <c r="V249" i="6"/>
  <c r="U249" i="6"/>
  <c r="AE249" i="6"/>
  <c r="N249" i="6"/>
  <c r="AJ249" i="6"/>
  <c r="M249" i="6"/>
  <c r="Q249" i="6"/>
  <c r="AD249" i="6"/>
  <c r="R249" i="6"/>
  <c r="AB249" i="6"/>
  <c r="AC249" i="6"/>
  <c r="AF249" i="6"/>
  <c r="Z249" i="6"/>
  <c r="S249" i="6"/>
  <c r="K249" i="6"/>
  <c r="P249" i="6"/>
  <c r="AH249" i="6"/>
  <c r="AA249" i="6"/>
  <c r="X249" i="6"/>
  <c r="AE702" i="6"/>
  <c r="AD702" i="6"/>
  <c r="X702" i="6"/>
  <c r="P702" i="6"/>
  <c r="AB702" i="6"/>
  <c r="K702" i="6"/>
  <c r="R702" i="6"/>
  <c r="Y702" i="6"/>
  <c r="M702" i="6"/>
  <c r="W702" i="6"/>
  <c r="Z702" i="6"/>
  <c r="O702" i="6"/>
  <c r="AH702" i="6"/>
  <c r="AC702" i="6"/>
  <c r="L702" i="6"/>
  <c r="AA702" i="6"/>
  <c r="T702" i="6"/>
  <c r="V702" i="6"/>
  <c r="AF702" i="6"/>
  <c r="AJ702" i="6"/>
  <c r="N702" i="6"/>
  <c r="U702" i="6"/>
  <c r="Q702" i="6"/>
  <c r="AG702" i="6"/>
  <c r="S702" i="6"/>
  <c r="AI702" i="6"/>
  <c r="N137" i="6"/>
  <c r="AE137" i="6"/>
  <c r="AI137" i="6"/>
  <c r="AC137" i="6"/>
  <c r="O137" i="6"/>
  <c r="Z137" i="6"/>
  <c r="AF137" i="6"/>
  <c r="AD137" i="6"/>
  <c r="R137" i="6"/>
  <c r="M137" i="6"/>
  <c r="X137" i="6"/>
  <c r="T137" i="6"/>
  <c r="AA137" i="6"/>
  <c r="AH137" i="6"/>
  <c r="V137" i="6"/>
  <c r="Q137" i="6"/>
  <c r="W137" i="6"/>
  <c r="AB137" i="6"/>
  <c r="K137" i="6"/>
  <c r="Y137" i="6"/>
  <c r="L137" i="6"/>
  <c r="AG137" i="6"/>
  <c r="U137" i="6"/>
  <c r="S137" i="6"/>
  <c r="AJ137" i="6"/>
  <c r="P137" i="6"/>
  <c r="AA486" i="6"/>
  <c r="N486" i="6"/>
  <c r="T486" i="6"/>
  <c r="Z486" i="6"/>
  <c r="M486" i="6"/>
  <c r="L486" i="6"/>
  <c r="AH486" i="6"/>
  <c r="U486" i="6"/>
  <c r="AJ486" i="6"/>
  <c r="AI486" i="6"/>
  <c r="W486" i="6"/>
  <c r="K486" i="6"/>
  <c r="V486" i="6"/>
  <c r="Y486" i="6"/>
  <c r="X486" i="6"/>
  <c r="AB486" i="6"/>
  <c r="O486" i="6"/>
  <c r="AC486" i="6"/>
  <c r="AE486" i="6"/>
  <c r="R486" i="6"/>
  <c r="P486" i="6"/>
  <c r="Q486" i="6"/>
  <c r="AF486" i="6"/>
  <c r="AG486" i="6"/>
  <c r="AD486" i="6"/>
  <c r="S486" i="6"/>
  <c r="AD618" i="6"/>
  <c r="Q618" i="6"/>
  <c r="W618" i="6"/>
  <c r="AC618" i="6"/>
  <c r="P618" i="6"/>
  <c r="O618" i="6"/>
  <c r="Y618" i="6"/>
  <c r="S618" i="6"/>
  <c r="R618" i="6"/>
  <c r="AG618" i="6"/>
  <c r="AF618" i="6"/>
  <c r="T618" i="6"/>
  <c r="AI618" i="6"/>
  <c r="AH618" i="6"/>
  <c r="V618" i="6"/>
  <c r="U618" i="6"/>
  <c r="AJ618" i="6"/>
  <c r="L618" i="6"/>
  <c r="Z618" i="6"/>
  <c r="N618" i="6"/>
  <c r="AB618" i="6"/>
  <c r="AE618" i="6"/>
  <c r="X618" i="6"/>
  <c r="M618" i="6"/>
  <c r="AA618" i="6"/>
  <c r="K618" i="6"/>
  <c r="AA182" i="6"/>
  <c r="Q182" i="6"/>
  <c r="T182" i="6"/>
  <c r="AH182" i="6"/>
  <c r="M182" i="6"/>
  <c r="L182" i="6"/>
  <c r="R182" i="6"/>
  <c r="AC182" i="6"/>
  <c r="AJ182" i="6"/>
  <c r="AI182" i="6"/>
  <c r="W182" i="6"/>
  <c r="K182" i="6"/>
  <c r="Z182" i="6"/>
  <c r="N182" i="6"/>
  <c r="X182" i="6"/>
  <c r="AB182" i="6"/>
  <c r="P182" i="6"/>
  <c r="Y182" i="6"/>
  <c r="U182" i="6"/>
  <c r="AF182" i="6"/>
  <c r="S182" i="6"/>
  <c r="AD182" i="6"/>
  <c r="O182" i="6"/>
  <c r="AE182" i="6"/>
  <c r="V182" i="6"/>
  <c r="AG182" i="6"/>
  <c r="N276" i="6"/>
  <c r="O276" i="6"/>
  <c r="AI276" i="6"/>
  <c r="AC276" i="6"/>
  <c r="W276" i="6"/>
  <c r="Z276" i="6"/>
  <c r="AF276" i="6"/>
  <c r="AD276" i="6"/>
  <c r="R276" i="6"/>
  <c r="M276" i="6"/>
  <c r="P276" i="6"/>
  <c r="T276" i="6"/>
  <c r="AA276" i="6"/>
  <c r="AH276" i="6"/>
  <c r="V276" i="6"/>
  <c r="Q276" i="6"/>
  <c r="X276" i="6"/>
  <c r="AB276" i="6"/>
  <c r="K276" i="6"/>
  <c r="Y276" i="6"/>
  <c r="L276" i="6"/>
  <c r="AJ276" i="6"/>
  <c r="AE276" i="6"/>
  <c r="U276" i="6"/>
  <c r="AG276" i="6"/>
  <c r="S276" i="6"/>
  <c r="AC416" i="6"/>
  <c r="AF416" i="6"/>
  <c r="Z416" i="6"/>
  <c r="AB416" i="6"/>
  <c r="S416" i="6"/>
  <c r="R416" i="6"/>
  <c r="X416" i="6"/>
  <c r="AA416" i="6"/>
  <c r="O416" i="6"/>
  <c r="N416" i="6"/>
  <c r="Y416" i="6"/>
  <c r="M416" i="6"/>
  <c r="L416" i="6"/>
  <c r="AE416" i="6"/>
  <c r="AD416" i="6"/>
  <c r="AH416" i="6"/>
  <c r="Q416" i="6"/>
  <c r="AI416" i="6"/>
  <c r="AG416" i="6"/>
  <c r="AJ416" i="6"/>
  <c r="T416" i="6"/>
  <c r="U416" i="6"/>
  <c r="W416" i="6"/>
  <c r="P416" i="6"/>
  <c r="V416" i="6"/>
  <c r="K416" i="6"/>
  <c r="AD610" i="6"/>
  <c r="Y610" i="6"/>
  <c r="W610" i="6"/>
  <c r="U610" i="6"/>
  <c r="P610" i="6"/>
  <c r="O610" i="6"/>
  <c r="Q610" i="6"/>
  <c r="S610" i="6"/>
  <c r="R610" i="6"/>
  <c r="M610" i="6"/>
  <c r="AF610" i="6"/>
  <c r="T610" i="6"/>
  <c r="AI610" i="6"/>
  <c r="AH610" i="6"/>
  <c r="V610" i="6"/>
  <c r="AC610" i="6"/>
  <c r="AJ610" i="6"/>
  <c r="L610" i="6"/>
  <c r="Z610" i="6"/>
  <c r="N610" i="6"/>
  <c r="AB610" i="6"/>
  <c r="AE610" i="6"/>
  <c r="K610" i="6"/>
  <c r="AA610" i="6"/>
  <c r="X610" i="6"/>
  <c r="AG610" i="6"/>
  <c r="L505" i="6"/>
  <c r="V505" i="6"/>
  <c r="AF505" i="6"/>
  <c r="S505" i="6"/>
  <c r="AE505" i="6"/>
  <c r="U505" i="6"/>
  <c r="Z505" i="6"/>
  <c r="AH505" i="6"/>
  <c r="AG505" i="6"/>
  <c r="AC505" i="6"/>
  <c r="R505" i="6"/>
  <c r="W505" i="6"/>
  <c r="K505" i="6"/>
  <c r="M505" i="6"/>
  <c r="O505" i="6"/>
  <c r="N505" i="6"/>
  <c r="AB505" i="6"/>
  <c r="AD505" i="6"/>
  <c r="AI505" i="6"/>
  <c r="Y505" i="6"/>
  <c r="Q505" i="6"/>
  <c r="X505" i="6"/>
  <c r="T505" i="6"/>
  <c r="AJ505" i="6"/>
  <c r="P505" i="6"/>
  <c r="AA505" i="6"/>
  <c r="AA766" i="6"/>
  <c r="N766" i="6"/>
  <c r="T766" i="6"/>
  <c r="V766" i="6"/>
  <c r="M766" i="6"/>
  <c r="L766" i="6"/>
  <c r="AH766" i="6"/>
  <c r="P766" i="6"/>
  <c r="O766" i="6"/>
  <c r="AD766" i="6"/>
  <c r="AC766" i="6"/>
  <c r="Q766" i="6"/>
  <c r="AF766" i="6"/>
  <c r="AE766" i="6"/>
  <c r="S766" i="6"/>
  <c r="R766" i="6"/>
  <c r="AG766" i="6"/>
  <c r="U766" i="6"/>
  <c r="AI766" i="6"/>
  <c r="Z766" i="6"/>
  <c r="X766" i="6"/>
  <c r="W766" i="6"/>
  <c r="K766" i="6"/>
  <c r="AB766" i="6"/>
  <c r="AJ766" i="6"/>
  <c r="Y766" i="6"/>
  <c r="N569" i="6"/>
  <c r="AF569" i="6"/>
  <c r="W569" i="6"/>
  <c r="AC569" i="6"/>
  <c r="AB569" i="6"/>
  <c r="Z569" i="6"/>
  <c r="X569" i="6"/>
  <c r="AI569" i="6"/>
  <c r="L569" i="6"/>
  <c r="K569" i="6"/>
  <c r="AG569" i="6"/>
  <c r="U569" i="6"/>
  <c r="Y569" i="6"/>
  <c r="T569" i="6"/>
  <c r="AA569" i="6"/>
  <c r="O569" i="6"/>
  <c r="R569" i="6"/>
  <c r="AJ569" i="6"/>
  <c r="AH569" i="6"/>
  <c r="Q569" i="6"/>
  <c r="AD569" i="6"/>
  <c r="AE569" i="6"/>
  <c r="S569" i="6"/>
  <c r="P569" i="6"/>
  <c r="M569" i="6"/>
  <c r="V569" i="6"/>
  <c r="V701" i="6"/>
  <c r="AF701" i="6"/>
  <c r="AE701" i="6"/>
  <c r="N701" i="6"/>
  <c r="X701" i="6"/>
  <c r="AH701" i="6"/>
  <c r="M701" i="6"/>
  <c r="K701" i="6"/>
  <c r="AC701" i="6"/>
  <c r="T701" i="6"/>
  <c r="AD701" i="6"/>
  <c r="Y701" i="6"/>
  <c r="W701" i="6"/>
  <c r="U701" i="6"/>
  <c r="AA701" i="6"/>
  <c r="AJ701" i="6"/>
  <c r="AG701" i="6"/>
  <c r="P701" i="6"/>
  <c r="Q701" i="6"/>
  <c r="R701" i="6"/>
  <c r="Z701" i="6"/>
  <c r="L701" i="6"/>
  <c r="O701" i="6"/>
  <c r="AB701" i="6"/>
  <c r="AI701" i="6"/>
  <c r="S701" i="6"/>
  <c r="U365" i="6"/>
  <c r="AI365" i="6"/>
  <c r="AH365" i="6"/>
  <c r="M365" i="6"/>
  <c r="S365" i="6"/>
  <c r="AG365" i="6"/>
  <c r="AB365" i="6"/>
  <c r="N365" i="6"/>
  <c r="AJ365" i="6"/>
  <c r="K365" i="6"/>
  <c r="AC365" i="6"/>
  <c r="T365" i="6"/>
  <c r="Z365" i="6"/>
  <c r="AE365" i="6"/>
  <c r="AD365" i="6"/>
  <c r="L365" i="6"/>
  <c r="W365" i="6"/>
  <c r="AF365" i="6"/>
  <c r="O365" i="6"/>
  <c r="Q365" i="6"/>
  <c r="V365" i="6"/>
  <c r="P365" i="6"/>
  <c r="X365" i="6"/>
  <c r="AA365" i="6"/>
  <c r="Y365" i="6"/>
  <c r="R365" i="6"/>
  <c r="M6" i="6"/>
  <c r="AA6" i="6"/>
  <c r="AG6" i="6"/>
  <c r="T6" i="6"/>
  <c r="AD6" i="6"/>
  <c r="Y6" i="6"/>
  <c r="P6" i="6"/>
  <c r="AC6" i="6"/>
  <c r="AF6" i="6"/>
  <c r="Z6" i="6"/>
  <c r="AB6" i="6"/>
  <c r="S6" i="6"/>
  <c r="R6" i="6"/>
  <c r="L6" i="6"/>
  <c r="V6" i="6"/>
  <c r="O6" i="6"/>
  <c r="AI6" i="6"/>
  <c r="K6" i="6"/>
  <c r="AE6" i="6"/>
  <c r="AJ6" i="6"/>
  <c r="X6" i="6"/>
  <c r="AH6" i="6"/>
  <c r="Q6" i="6"/>
  <c r="W6" i="6"/>
  <c r="U6" i="6"/>
  <c r="N6" i="6"/>
  <c r="T719" i="6"/>
  <c r="AH719" i="6"/>
  <c r="AC719" i="6"/>
  <c r="L719" i="6"/>
  <c r="Z719" i="6"/>
  <c r="AF719" i="6"/>
  <c r="W719" i="6"/>
  <c r="AJ719" i="6"/>
  <c r="K719" i="6"/>
  <c r="V719" i="6"/>
  <c r="AB719" i="6"/>
  <c r="AI719" i="6"/>
  <c r="U719" i="6"/>
  <c r="AE719" i="6"/>
  <c r="Y719" i="6"/>
  <c r="S719" i="6"/>
  <c r="O719" i="6"/>
  <c r="R719" i="6"/>
  <c r="AA719" i="6"/>
  <c r="P719" i="6"/>
  <c r="Q719" i="6"/>
  <c r="AG719" i="6"/>
  <c r="X719" i="6"/>
  <c r="M719" i="6"/>
  <c r="AD719" i="6"/>
  <c r="N719" i="6"/>
  <c r="S178" i="6"/>
  <c r="Z178" i="6"/>
  <c r="AB178" i="6"/>
  <c r="K178" i="6"/>
  <c r="AG178" i="6"/>
  <c r="AE178" i="6"/>
  <c r="U178" i="6"/>
  <c r="AI178" i="6"/>
  <c r="AC178" i="6"/>
  <c r="Y178" i="6"/>
  <c r="AA178" i="6"/>
  <c r="M178" i="6"/>
  <c r="T178" i="6"/>
  <c r="AD178" i="6"/>
  <c r="X178" i="6"/>
  <c r="AH178" i="6"/>
  <c r="V178" i="6"/>
  <c r="Q178" i="6"/>
  <c r="N178" i="6"/>
  <c r="O178" i="6"/>
  <c r="W178" i="6"/>
  <c r="AJ178" i="6"/>
  <c r="L178" i="6"/>
  <c r="R178" i="6"/>
  <c r="P178" i="6"/>
  <c r="AF178" i="6"/>
  <c r="K686" i="6"/>
  <c r="U686" i="6"/>
  <c r="AE686" i="6"/>
  <c r="AD686" i="6"/>
  <c r="X686" i="6"/>
  <c r="W686" i="6"/>
  <c r="AG686" i="6"/>
  <c r="AA686" i="6"/>
  <c r="N686" i="6"/>
  <c r="T686" i="6"/>
  <c r="V686" i="6"/>
  <c r="M686" i="6"/>
  <c r="L686" i="6"/>
  <c r="R686" i="6"/>
  <c r="P686" i="6"/>
  <c r="AJ686" i="6"/>
  <c r="AC686" i="6"/>
  <c r="AF686" i="6"/>
  <c r="Y686" i="6"/>
  <c r="Z686" i="6"/>
  <c r="S686" i="6"/>
  <c r="AI686" i="6"/>
  <c r="AB686" i="6"/>
  <c r="Q686" i="6"/>
  <c r="O686" i="6"/>
  <c r="AH686" i="6"/>
  <c r="O753" i="6"/>
  <c r="T753" i="6"/>
  <c r="V753" i="6"/>
  <c r="AC753" i="6"/>
  <c r="R753" i="6"/>
  <c r="L753" i="6"/>
  <c r="AF753" i="6"/>
  <c r="Q753" i="6"/>
  <c r="AJ753" i="6"/>
  <c r="M753" i="6"/>
  <c r="U753" i="6"/>
  <c r="AI753" i="6"/>
  <c r="AD753" i="6"/>
  <c r="AG753" i="6"/>
  <c r="AH753" i="6"/>
  <c r="AE753" i="6"/>
  <c r="AB753" i="6"/>
  <c r="AA753" i="6"/>
  <c r="X753" i="6"/>
  <c r="P753" i="6"/>
  <c r="Y753" i="6"/>
  <c r="W753" i="6"/>
  <c r="K753" i="6"/>
  <c r="N753" i="6"/>
  <c r="S753" i="6"/>
  <c r="Z753" i="6"/>
  <c r="Q241" i="6"/>
  <c r="X241" i="6"/>
  <c r="K241" i="6"/>
  <c r="AG241" i="6"/>
  <c r="AJ241" i="6"/>
  <c r="AA241" i="6"/>
  <c r="AF241" i="6"/>
  <c r="Y241" i="6"/>
  <c r="O241" i="6"/>
  <c r="V241" i="6"/>
  <c r="AD241" i="6"/>
  <c r="W241" i="6"/>
  <c r="AB241" i="6"/>
  <c r="P241" i="6"/>
  <c r="T241" i="6"/>
  <c r="R241" i="6"/>
  <c r="AI241" i="6"/>
  <c r="M241" i="6"/>
  <c r="S241" i="6"/>
  <c r="AC241" i="6"/>
  <c r="AE241" i="6"/>
  <c r="N241" i="6"/>
  <c r="U241" i="6"/>
  <c r="Z241" i="6"/>
  <c r="L241" i="6"/>
  <c r="AH241" i="6"/>
  <c r="AB556" i="6"/>
  <c r="AA556" i="6"/>
  <c r="U556" i="6"/>
  <c r="AI556" i="6"/>
  <c r="R556" i="6"/>
  <c r="M556" i="6"/>
  <c r="AE556" i="6"/>
  <c r="Q556" i="6"/>
  <c r="S556" i="6"/>
  <c r="N556" i="6"/>
  <c r="T556" i="6"/>
  <c r="AH556" i="6"/>
  <c r="AC556" i="6"/>
  <c r="AG556" i="6"/>
  <c r="AD556" i="6"/>
  <c r="O556" i="6"/>
  <c r="Z556" i="6"/>
  <c r="W556" i="6"/>
  <c r="X556" i="6"/>
  <c r="AJ556" i="6"/>
  <c r="L556" i="6"/>
  <c r="Y556" i="6"/>
  <c r="K556" i="6"/>
  <c r="P556" i="6"/>
  <c r="AF556" i="6"/>
  <c r="V556" i="6"/>
  <c r="AA143" i="6"/>
  <c r="M143" i="6"/>
  <c r="T143" i="6"/>
  <c r="AD143" i="6"/>
  <c r="Q143" i="6"/>
  <c r="L143" i="6"/>
  <c r="N143" i="6"/>
  <c r="P143" i="6"/>
  <c r="V143" i="6"/>
  <c r="AJ143" i="6"/>
  <c r="S143" i="6"/>
  <c r="Z143" i="6"/>
  <c r="AB143" i="6"/>
  <c r="AF143" i="6"/>
  <c r="R143" i="6"/>
  <c r="AC143" i="6"/>
  <c r="AG143" i="6"/>
  <c r="U143" i="6"/>
  <c r="W143" i="6"/>
  <c r="O143" i="6"/>
  <c r="Y143" i="6"/>
  <c r="AE143" i="6"/>
  <c r="AH143" i="6"/>
  <c r="X143" i="6"/>
  <c r="AI143" i="6"/>
  <c r="K143" i="6"/>
  <c r="K126" i="6"/>
  <c r="AF126" i="6"/>
  <c r="AB126" i="6"/>
  <c r="AD126" i="6"/>
  <c r="P126" i="6"/>
  <c r="W126" i="6"/>
  <c r="AG126" i="6"/>
  <c r="AA126" i="6"/>
  <c r="Z126" i="6"/>
  <c r="AC126" i="6"/>
  <c r="S126" i="6"/>
  <c r="Y126" i="6"/>
  <c r="L126" i="6"/>
  <c r="T126" i="6"/>
  <c r="Q126" i="6"/>
  <c r="R126" i="6"/>
  <c r="U126" i="6"/>
  <c r="N126" i="6"/>
  <c r="AH126" i="6"/>
  <c r="AI126" i="6"/>
  <c r="V126" i="6"/>
  <c r="AJ126" i="6"/>
  <c r="AE126" i="6"/>
  <c r="M126" i="6"/>
  <c r="O126" i="6"/>
  <c r="X126" i="6"/>
  <c r="AG673" i="6"/>
  <c r="X673" i="6"/>
  <c r="AD673" i="6"/>
  <c r="Y673" i="6"/>
  <c r="T673" i="6"/>
  <c r="V673" i="6"/>
  <c r="P673" i="6"/>
  <c r="Z673" i="6"/>
  <c r="AF673" i="6"/>
  <c r="S673" i="6"/>
  <c r="R673" i="6"/>
  <c r="AB673" i="6"/>
  <c r="K673" i="6"/>
  <c r="O673" i="6"/>
  <c r="AI673" i="6"/>
  <c r="M673" i="6"/>
  <c r="AE673" i="6"/>
  <c r="L673" i="6"/>
  <c r="AC673" i="6"/>
  <c r="U673" i="6"/>
  <c r="AA673" i="6"/>
  <c r="N673" i="6"/>
  <c r="AJ673" i="6"/>
  <c r="Q673" i="6"/>
  <c r="AH673" i="6"/>
  <c r="W673" i="6"/>
  <c r="AI603" i="6"/>
  <c r="N603" i="6"/>
  <c r="Q603" i="6"/>
  <c r="AA603" i="6"/>
  <c r="V603" i="6"/>
  <c r="T603" i="6"/>
  <c r="R603" i="6"/>
  <c r="X603" i="6"/>
  <c r="W603" i="6"/>
  <c r="AG603" i="6"/>
  <c r="P603" i="6"/>
  <c r="AH603" i="6"/>
  <c r="AJ603" i="6"/>
  <c r="M603" i="6"/>
  <c r="AD603" i="6"/>
  <c r="O603" i="6"/>
  <c r="AC603" i="6"/>
  <c r="K603" i="6"/>
  <c r="AE603" i="6"/>
  <c r="AF603" i="6"/>
  <c r="S603" i="6"/>
  <c r="U603" i="6"/>
  <c r="AB603" i="6"/>
  <c r="Y603" i="6"/>
  <c r="L603" i="6"/>
  <c r="Z603" i="6"/>
  <c r="R25" i="6"/>
  <c r="AJ25" i="6"/>
  <c r="P25" i="6"/>
  <c r="Q25" i="6"/>
  <c r="AD25" i="6"/>
  <c r="N25" i="6"/>
  <c r="L25" i="6"/>
  <c r="AF25" i="6"/>
  <c r="M25" i="6"/>
  <c r="S25" i="6"/>
  <c r="AG25" i="6"/>
  <c r="AI25" i="6"/>
  <c r="AA25" i="6"/>
  <c r="AH25" i="6"/>
  <c r="K25" i="6"/>
  <c r="Z25" i="6"/>
  <c r="AE25" i="6"/>
  <c r="X25" i="6"/>
  <c r="U25" i="6"/>
  <c r="AC25" i="6"/>
  <c r="AB25" i="6"/>
  <c r="O25" i="6"/>
  <c r="T25" i="6"/>
  <c r="Y25" i="6"/>
  <c r="V25" i="6"/>
  <c r="W25" i="6"/>
  <c r="AH209" i="6"/>
  <c r="Q209" i="6"/>
  <c r="AA209" i="6"/>
  <c r="Z209" i="6"/>
  <c r="AJ209" i="6"/>
  <c r="S209" i="6"/>
  <c r="AC209" i="6"/>
  <c r="W209" i="6"/>
  <c r="AG209" i="6"/>
  <c r="P209" i="6"/>
  <c r="O209" i="6"/>
  <c r="Y209" i="6"/>
  <c r="AI209" i="6"/>
  <c r="L209" i="6"/>
  <c r="AF209" i="6"/>
  <c r="N209" i="6"/>
  <c r="AB209" i="6"/>
  <c r="U209" i="6"/>
  <c r="AD209" i="6"/>
  <c r="AE209" i="6"/>
  <c r="R209" i="6"/>
  <c r="T209" i="6"/>
  <c r="M209" i="6"/>
  <c r="V209" i="6"/>
  <c r="K209" i="6"/>
  <c r="X209" i="6"/>
  <c r="AD118" i="6"/>
  <c r="P118" i="6"/>
  <c r="W118" i="6"/>
  <c r="AG118" i="6"/>
  <c r="T118" i="6"/>
  <c r="O118" i="6"/>
  <c r="Q118" i="6"/>
  <c r="S118" i="6"/>
  <c r="Y118" i="6"/>
  <c r="L118" i="6"/>
  <c r="V118" i="6"/>
  <c r="U118" i="6"/>
  <c r="AE118" i="6"/>
  <c r="R118" i="6"/>
  <c r="K118" i="6"/>
  <c r="AB118" i="6"/>
  <c r="N118" i="6"/>
  <c r="AH118" i="6"/>
  <c r="AA118" i="6"/>
  <c r="AC118" i="6"/>
  <c r="M118" i="6"/>
  <c r="X118" i="6"/>
  <c r="Z118" i="6"/>
  <c r="AI118" i="6"/>
  <c r="AJ118" i="6"/>
  <c r="AF118" i="6"/>
  <c r="AB588" i="6"/>
  <c r="AA588" i="6"/>
  <c r="U588" i="6"/>
  <c r="W588" i="6"/>
  <c r="R588" i="6"/>
  <c r="M588" i="6"/>
  <c r="S588" i="6"/>
  <c r="Q588" i="6"/>
  <c r="AI588" i="6"/>
  <c r="N588" i="6"/>
  <c r="T588" i="6"/>
  <c r="AH588" i="6"/>
  <c r="AC588" i="6"/>
  <c r="P588" i="6"/>
  <c r="AJ588" i="6"/>
  <c r="V588" i="6"/>
  <c r="L588" i="6"/>
  <c r="AF588" i="6"/>
  <c r="Y588" i="6"/>
  <c r="K588" i="6"/>
  <c r="AG588" i="6"/>
  <c r="AE588" i="6"/>
  <c r="Z588" i="6"/>
  <c r="X588" i="6"/>
  <c r="O588" i="6"/>
  <c r="AD588" i="6"/>
  <c r="AB419" i="6"/>
  <c r="AE419" i="6"/>
  <c r="U419" i="6"/>
  <c r="AA419" i="6"/>
  <c r="R419" i="6"/>
  <c r="M419" i="6"/>
  <c r="W419" i="6"/>
  <c r="Q419" i="6"/>
  <c r="K419" i="6"/>
  <c r="N419" i="6"/>
  <c r="T419" i="6"/>
  <c r="AH419" i="6"/>
  <c r="AC419" i="6"/>
  <c r="P419" i="6"/>
  <c r="AJ419" i="6"/>
  <c r="V419" i="6"/>
  <c r="L419" i="6"/>
  <c r="AF419" i="6"/>
  <c r="Y419" i="6"/>
  <c r="O419" i="6"/>
  <c r="AD419" i="6"/>
  <c r="S419" i="6"/>
  <c r="Z419" i="6"/>
  <c r="AI419" i="6"/>
  <c r="X419" i="6"/>
  <c r="AG419" i="6"/>
  <c r="AC94" i="6"/>
  <c r="AE94" i="6"/>
  <c r="Z94" i="6"/>
  <c r="AB94" i="6"/>
  <c r="AF94" i="6"/>
  <c r="R94" i="6"/>
  <c r="W94" i="6"/>
  <c r="V94" i="6"/>
  <c r="L94" i="6"/>
  <c r="X94" i="6"/>
  <c r="U94" i="6"/>
  <c r="AI94" i="6"/>
  <c r="AH94" i="6"/>
  <c r="Q94" i="6"/>
  <c r="N94" i="6"/>
  <c r="K94" i="6"/>
  <c r="M94" i="6"/>
  <c r="AG94" i="6"/>
  <c r="AD94" i="6"/>
  <c r="O94" i="6"/>
  <c r="P94" i="6"/>
  <c r="AJ94" i="6"/>
  <c r="S94" i="6"/>
  <c r="Y94" i="6"/>
  <c r="AA94" i="6"/>
  <c r="T94" i="6"/>
  <c r="AB740" i="6"/>
  <c r="AA740" i="6"/>
  <c r="U740" i="6"/>
  <c r="W740" i="6"/>
  <c r="R740" i="6"/>
  <c r="M740" i="6"/>
  <c r="S740" i="6"/>
  <c r="Q740" i="6"/>
  <c r="AI740" i="6"/>
  <c r="N740" i="6"/>
  <c r="T740" i="6"/>
  <c r="AH740" i="6"/>
  <c r="AC740" i="6"/>
  <c r="P740" i="6"/>
  <c r="AJ740" i="6"/>
  <c r="V740" i="6"/>
  <c r="L740" i="6"/>
  <c r="AF740" i="6"/>
  <c r="Y740" i="6"/>
  <c r="K740" i="6"/>
  <c r="AD740" i="6"/>
  <c r="O740" i="6"/>
  <c r="X740" i="6"/>
  <c r="AG740" i="6"/>
  <c r="Z740" i="6"/>
  <c r="AE740" i="6"/>
  <c r="AB223" i="6"/>
  <c r="R223" i="6"/>
  <c r="U223" i="6"/>
  <c r="AD223" i="6"/>
  <c r="O223" i="6"/>
  <c r="M223" i="6"/>
  <c r="Z223" i="6"/>
  <c r="Q223" i="6"/>
  <c r="N223" i="6"/>
  <c r="K223" i="6"/>
  <c r="T223" i="6"/>
  <c r="AE223" i="6"/>
  <c r="AC223" i="6"/>
  <c r="P223" i="6"/>
  <c r="AJ223" i="6"/>
  <c r="S223" i="6"/>
  <c r="L223" i="6"/>
  <c r="AF223" i="6"/>
  <c r="Y223" i="6"/>
  <c r="AI223" i="6"/>
  <c r="AG223" i="6"/>
  <c r="V223" i="6"/>
  <c r="W223" i="6"/>
  <c r="X223" i="6"/>
  <c r="AH223" i="6"/>
  <c r="AA223" i="6"/>
  <c r="AB498" i="6"/>
  <c r="Z498" i="6"/>
  <c r="U498" i="6"/>
  <c r="K498" i="6"/>
  <c r="V498" i="6"/>
  <c r="M498" i="6"/>
  <c r="AA498" i="6"/>
  <c r="Q498" i="6"/>
  <c r="AI498" i="6"/>
  <c r="N498" i="6"/>
  <c r="T498" i="6"/>
  <c r="AE498" i="6"/>
  <c r="AC498" i="6"/>
  <c r="P498" i="6"/>
  <c r="AJ498" i="6"/>
  <c r="AD498" i="6"/>
  <c r="L498" i="6"/>
  <c r="AF498" i="6"/>
  <c r="Y498" i="6"/>
  <c r="R498" i="6"/>
  <c r="W498" i="6"/>
  <c r="AH498" i="6"/>
  <c r="O498" i="6"/>
  <c r="S498" i="6"/>
  <c r="AG498" i="6"/>
  <c r="X498" i="6"/>
  <c r="N768" i="6"/>
  <c r="T768" i="6"/>
  <c r="W768" i="6"/>
  <c r="AC768" i="6"/>
  <c r="L768" i="6"/>
  <c r="Z768" i="6"/>
  <c r="AF768" i="6"/>
  <c r="AD768" i="6"/>
  <c r="Y768" i="6"/>
  <c r="X768" i="6"/>
  <c r="V768" i="6"/>
  <c r="P768" i="6"/>
  <c r="O768" i="6"/>
  <c r="R768" i="6"/>
  <c r="K768" i="6"/>
  <c r="AE768" i="6"/>
  <c r="U768" i="6"/>
  <c r="AH768" i="6"/>
  <c r="AA768" i="6"/>
  <c r="AB768" i="6"/>
  <c r="S768" i="6"/>
  <c r="Q768" i="6"/>
  <c r="AI768" i="6"/>
  <c r="AG768" i="6"/>
  <c r="AJ768" i="6"/>
  <c r="M768" i="6"/>
  <c r="N503" i="6"/>
  <c r="L503" i="6"/>
  <c r="P503" i="6"/>
  <c r="AC503" i="6"/>
  <c r="AA503" i="6"/>
  <c r="Z503" i="6"/>
  <c r="AJ503" i="6"/>
  <c r="AD503" i="6"/>
  <c r="Y503" i="6"/>
  <c r="S503" i="6"/>
  <c r="V503" i="6"/>
  <c r="AB503" i="6"/>
  <c r="W503" i="6"/>
  <c r="R503" i="6"/>
  <c r="O503" i="6"/>
  <c r="AF503" i="6"/>
  <c r="U503" i="6"/>
  <c r="AH503" i="6"/>
  <c r="X503" i="6"/>
  <c r="AI503" i="6"/>
  <c r="T503" i="6"/>
  <c r="M503" i="6"/>
  <c r="AG503" i="6"/>
  <c r="AE503" i="6"/>
  <c r="K503" i="6"/>
  <c r="Q503" i="6"/>
  <c r="AB199" i="6"/>
  <c r="N199" i="6"/>
  <c r="U199" i="6"/>
  <c r="AE199" i="6"/>
  <c r="Z199" i="6"/>
  <c r="M199" i="6"/>
  <c r="O199" i="6"/>
  <c r="Q199" i="6"/>
  <c r="W199" i="6"/>
  <c r="R199" i="6"/>
  <c r="T199" i="6"/>
  <c r="AA199" i="6"/>
  <c r="AC199" i="6"/>
  <c r="P199" i="6"/>
  <c r="AJ199" i="6"/>
  <c r="AH199" i="6"/>
  <c r="L199" i="6"/>
  <c r="AF199" i="6"/>
  <c r="Y199" i="6"/>
  <c r="AI199" i="6"/>
  <c r="AG199" i="6"/>
  <c r="AD199" i="6"/>
  <c r="K199" i="6"/>
  <c r="X199" i="6"/>
  <c r="V199" i="6"/>
  <c r="S199" i="6"/>
  <c r="N228" i="6"/>
  <c r="AE228" i="6"/>
  <c r="X228" i="6"/>
  <c r="AC228" i="6"/>
  <c r="AA228" i="6"/>
  <c r="Z228" i="6"/>
  <c r="W228" i="6"/>
  <c r="AD228" i="6"/>
  <c r="Y228" i="6"/>
  <c r="K228" i="6"/>
  <c r="V228" i="6"/>
  <c r="AI228" i="6"/>
  <c r="P228" i="6"/>
  <c r="R228" i="6"/>
  <c r="L228" i="6"/>
  <c r="AF228" i="6"/>
  <c r="U228" i="6"/>
  <c r="AH228" i="6"/>
  <c r="AB228" i="6"/>
  <c r="O228" i="6"/>
  <c r="S228" i="6"/>
  <c r="M228" i="6"/>
  <c r="AJ228" i="6"/>
  <c r="Q228" i="6"/>
  <c r="AG228" i="6"/>
  <c r="T228" i="6"/>
  <c r="N385" i="6"/>
  <c r="K385" i="6"/>
  <c r="AJ385" i="6"/>
  <c r="AC385" i="6"/>
  <c r="X385" i="6"/>
  <c r="Z385" i="6"/>
  <c r="AI385" i="6"/>
  <c r="AD385" i="6"/>
  <c r="Y385" i="6"/>
  <c r="P385" i="6"/>
  <c r="V385" i="6"/>
  <c r="AA385" i="6"/>
  <c r="T385" i="6"/>
  <c r="R385" i="6"/>
  <c r="L385" i="6"/>
  <c r="W385" i="6"/>
  <c r="U385" i="6"/>
  <c r="AH385" i="6"/>
  <c r="O385" i="6"/>
  <c r="AF385" i="6"/>
  <c r="AB385" i="6"/>
  <c r="Q385" i="6"/>
  <c r="AE385" i="6"/>
  <c r="AG385" i="6"/>
  <c r="S385" i="6"/>
  <c r="M385" i="6"/>
  <c r="AD193" i="6"/>
  <c r="P193" i="6"/>
  <c r="W193" i="6"/>
  <c r="AG193" i="6"/>
  <c r="T193" i="6"/>
  <c r="O193" i="6"/>
  <c r="Q193" i="6"/>
  <c r="S193" i="6"/>
  <c r="Y193" i="6"/>
  <c r="L193" i="6"/>
  <c r="V193" i="6"/>
  <c r="U193" i="6"/>
  <c r="AE193" i="6"/>
  <c r="R193" i="6"/>
  <c r="K193" i="6"/>
  <c r="AB193" i="6"/>
  <c r="N193" i="6"/>
  <c r="AH193" i="6"/>
  <c r="AA193" i="6"/>
  <c r="AC193" i="6"/>
  <c r="M193" i="6"/>
  <c r="X193" i="6"/>
  <c r="Z193" i="6"/>
  <c r="AI193" i="6"/>
  <c r="AJ193" i="6"/>
  <c r="AF193" i="6"/>
  <c r="N609" i="6"/>
  <c r="L609" i="6"/>
  <c r="W609" i="6"/>
  <c r="AC609" i="6"/>
  <c r="AJ609" i="6"/>
  <c r="Z609" i="6"/>
  <c r="AF609" i="6"/>
  <c r="AD609" i="6"/>
  <c r="Y609" i="6"/>
  <c r="T609" i="6"/>
  <c r="V609" i="6"/>
  <c r="P609" i="6"/>
  <c r="O609" i="6"/>
  <c r="R609" i="6"/>
  <c r="K609" i="6"/>
  <c r="AE609" i="6"/>
  <c r="U609" i="6"/>
  <c r="AH609" i="6"/>
  <c r="AA609" i="6"/>
  <c r="X609" i="6"/>
  <c r="S609" i="6"/>
  <c r="Q609" i="6"/>
  <c r="AI609" i="6"/>
  <c r="AG609" i="6"/>
  <c r="M609" i="6"/>
  <c r="AB609" i="6"/>
  <c r="AI667" i="6"/>
  <c r="N667" i="6"/>
  <c r="Q667" i="6"/>
  <c r="AA667" i="6"/>
  <c r="V667" i="6"/>
  <c r="T667" i="6"/>
  <c r="R667" i="6"/>
  <c r="X667" i="6"/>
  <c r="W667" i="6"/>
  <c r="AG667" i="6"/>
  <c r="P667" i="6"/>
  <c r="AH667" i="6"/>
  <c r="AJ667" i="6"/>
  <c r="L667" i="6"/>
  <c r="AF667" i="6"/>
  <c r="Y667" i="6"/>
  <c r="S667" i="6"/>
  <c r="AB667" i="6"/>
  <c r="U667" i="6"/>
  <c r="Z667" i="6"/>
  <c r="AD667" i="6"/>
  <c r="K667" i="6"/>
  <c r="AC667" i="6"/>
  <c r="O667" i="6"/>
  <c r="AE667" i="6"/>
  <c r="M667" i="6"/>
  <c r="AI511" i="6"/>
  <c r="AD511" i="6"/>
  <c r="Q511" i="6"/>
  <c r="AA511" i="6"/>
  <c r="Z511" i="6"/>
  <c r="T511" i="6"/>
  <c r="AH511" i="6"/>
  <c r="X511" i="6"/>
  <c r="W511" i="6"/>
  <c r="AG511" i="6"/>
  <c r="P511" i="6"/>
  <c r="R511" i="6"/>
  <c r="AJ511" i="6"/>
  <c r="L511" i="6"/>
  <c r="AF511" i="6"/>
  <c r="Y511" i="6"/>
  <c r="S511" i="6"/>
  <c r="AB511" i="6"/>
  <c r="U511" i="6"/>
  <c r="N511" i="6"/>
  <c r="M511" i="6"/>
  <c r="O511" i="6"/>
  <c r="AC511" i="6"/>
  <c r="AE511" i="6"/>
  <c r="V511" i="6"/>
  <c r="K511" i="6"/>
  <c r="AA454" i="6"/>
  <c r="N454" i="6"/>
  <c r="T454" i="6"/>
  <c r="Z454" i="6"/>
  <c r="M454" i="6"/>
  <c r="L454" i="6"/>
  <c r="AH454" i="6"/>
  <c r="P454" i="6"/>
  <c r="V454" i="6"/>
  <c r="AJ454" i="6"/>
  <c r="S454" i="6"/>
  <c r="AC454" i="6"/>
  <c r="AB454" i="6"/>
  <c r="O454" i="6"/>
  <c r="AI454" i="6"/>
  <c r="Q454" i="6"/>
  <c r="K454" i="6"/>
  <c r="AE454" i="6"/>
  <c r="X454" i="6"/>
  <c r="AG454" i="6"/>
  <c r="Y454" i="6"/>
  <c r="AD454" i="6"/>
  <c r="W454" i="6"/>
  <c r="AF454" i="6"/>
  <c r="U454" i="6"/>
  <c r="R454" i="6"/>
  <c r="AI166" i="6"/>
  <c r="AG166" i="6"/>
  <c r="U166" i="6"/>
  <c r="AA166" i="6"/>
  <c r="Q166" i="6"/>
  <c r="T166" i="6"/>
  <c r="AH166" i="6"/>
  <c r="X166" i="6"/>
  <c r="W166" i="6"/>
  <c r="AD166" i="6"/>
  <c r="P166" i="6"/>
  <c r="Z166" i="6"/>
  <c r="AJ166" i="6"/>
  <c r="L166" i="6"/>
  <c r="AF166" i="6"/>
  <c r="N166" i="6"/>
  <c r="S166" i="6"/>
  <c r="AB166" i="6"/>
  <c r="AC166" i="6"/>
  <c r="Y166" i="6"/>
  <c r="M166" i="6"/>
  <c r="O166" i="6"/>
  <c r="V166" i="6"/>
  <c r="AE166" i="6"/>
  <c r="K166" i="6"/>
  <c r="R166" i="6"/>
  <c r="AB640" i="6"/>
  <c r="AE640" i="6"/>
  <c r="U640" i="6"/>
  <c r="AA640" i="6"/>
  <c r="R640" i="6"/>
  <c r="M640" i="6"/>
  <c r="W640" i="6"/>
  <c r="Q640" i="6"/>
  <c r="K640" i="6"/>
  <c r="N640" i="6"/>
  <c r="T640" i="6"/>
  <c r="AH640" i="6"/>
  <c r="AC640" i="6"/>
  <c r="P640" i="6"/>
  <c r="AJ640" i="6"/>
  <c r="V640" i="6"/>
  <c r="L640" i="6"/>
  <c r="AF640" i="6"/>
  <c r="Y640" i="6"/>
  <c r="O640" i="6"/>
  <c r="AD640" i="6"/>
  <c r="S640" i="6"/>
  <c r="Z640" i="6"/>
  <c r="AI640" i="6"/>
  <c r="X640" i="6"/>
  <c r="AG640" i="6"/>
  <c r="N513" i="6"/>
  <c r="X513" i="6"/>
  <c r="W513" i="6"/>
  <c r="AC513" i="6"/>
  <c r="AJ513" i="6"/>
  <c r="Z513" i="6"/>
  <c r="P513" i="6"/>
  <c r="AD513" i="6"/>
  <c r="Y513" i="6"/>
  <c r="T513" i="6"/>
  <c r="V513" i="6"/>
  <c r="AB513" i="6"/>
  <c r="O513" i="6"/>
  <c r="R513" i="6"/>
  <c r="K513" i="6"/>
  <c r="AE513" i="6"/>
  <c r="U513" i="6"/>
  <c r="AH513" i="6"/>
  <c r="AA513" i="6"/>
  <c r="AF513" i="6"/>
  <c r="S513" i="6"/>
  <c r="Q513" i="6"/>
  <c r="AI513" i="6"/>
  <c r="AG513" i="6"/>
  <c r="L513" i="6"/>
  <c r="M513" i="6"/>
  <c r="AJ396" i="6"/>
  <c r="AE396" i="6"/>
  <c r="AA396" i="6"/>
  <c r="AB396" i="6"/>
  <c r="O396" i="6"/>
  <c r="U396" i="6"/>
  <c r="AH396" i="6"/>
  <c r="Y396" i="6"/>
  <c r="X396" i="6"/>
  <c r="AD396" i="6"/>
  <c r="Q396" i="6"/>
  <c r="Z396" i="6"/>
  <c r="K396" i="6"/>
  <c r="M396" i="6"/>
  <c r="AG396" i="6"/>
  <c r="N396" i="6"/>
  <c r="T396" i="6"/>
  <c r="AC396" i="6"/>
  <c r="AI396" i="6"/>
  <c r="W396" i="6"/>
  <c r="R396" i="6"/>
  <c r="L396" i="6"/>
  <c r="AF396" i="6"/>
  <c r="S396" i="6"/>
  <c r="V396" i="6"/>
  <c r="P396" i="6"/>
  <c r="AB364" i="6"/>
  <c r="O364" i="6"/>
  <c r="U364" i="6"/>
  <c r="Z364" i="6"/>
  <c r="S364" i="6"/>
  <c r="M364" i="6"/>
  <c r="AH364" i="6"/>
  <c r="Q364" i="6"/>
  <c r="R364" i="6"/>
  <c r="K364" i="6"/>
  <c r="T364" i="6"/>
  <c r="V364" i="6"/>
  <c r="AC364" i="6"/>
  <c r="P364" i="6"/>
  <c r="AJ364" i="6"/>
  <c r="AA364" i="6"/>
  <c r="L364" i="6"/>
  <c r="AF364" i="6"/>
  <c r="Y364" i="6"/>
  <c r="AD364" i="6"/>
  <c r="AG364" i="6"/>
  <c r="AE364" i="6"/>
  <c r="AI364" i="6"/>
  <c r="X364" i="6"/>
  <c r="W364" i="6"/>
  <c r="N364" i="6"/>
  <c r="AC657" i="6"/>
  <c r="AJ657" i="6"/>
  <c r="Z657" i="6"/>
  <c r="AF657" i="6"/>
  <c r="S657" i="6"/>
  <c r="R657" i="6"/>
  <c r="AB657" i="6"/>
  <c r="V657" i="6"/>
  <c r="P657" i="6"/>
  <c r="O657" i="6"/>
  <c r="U657" i="6"/>
  <c r="AI657" i="6"/>
  <c r="AH657" i="6"/>
  <c r="Q657" i="6"/>
  <c r="N657" i="6"/>
  <c r="W657" i="6"/>
  <c r="M657" i="6"/>
  <c r="AG657" i="6"/>
  <c r="AD657" i="6"/>
  <c r="T657" i="6"/>
  <c r="AE657" i="6"/>
  <c r="X657" i="6"/>
  <c r="AA657" i="6"/>
  <c r="L657" i="6"/>
  <c r="K657" i="6"/>
  <c r="Y657" i="6"/>
  <c r="AJ652" i="6"/>
  <c r="AE652" i="6"/>
  <c r="V652" i="6"/>
  <c r="AG652" i="6"/>
  <c r="U652" i="6"/>
  <c r="O652" i="6"/>
  <c r="AD652" i="6"/>
  <c r="Y652" i="6"/>
  <c r="X652" i="6"/>
  <c r="K652" i="6"/>
  <c r="AA652" i="6"/>
  <c r="W652" i="6"/>
  <c r="L652" i="6"/>
  <c r="M652" i="6"/>
  <c r="Q652" i="6"/>
  <c r="Z652" i="6"/>
  <c r="T652" i="6"/>
  <c r="AC652" i="6"/>
  <c r="AI652" i="6"/>
  <c r="P652" i="6"/>
  <c r="R652" i="6"/>
  <c r="AF652" i="6"/>
  <c r="AH652" i="6"/>
  <c r="N652" i="6"/>
  <c r="S652" i="6"/>
  <c r="AB652" i="6"/>
  <c r="N537" i="6"/>
  <c r="AF537" i="6"/>
  <c r="W537" i="6"/>
  <c r="AC537" i="6"/>
  <c r="AB537" i="6"/>
  <c r="Z537" i="6"/>
  <c r="AJ537" i="6"/>
  <c r="AD537" i="6"/>
  <c r="Y537" i="6"/>
  <c r="L537" i="6"/>
  <c r="V537" i="6"/>
  <c r="T537" i="6"/>
  <c r="O537" i="6"/>
  <c r="S537" i="6"/>
  <c r="X537" i="6"/>
  <c r="Q537" i="6"/>
  <c r="AI537" i="6"/>
  <c r="M537" i="6"/>
  <c r="AG537" i="6"/>
  <c r="AH537" i="6"/>
  <c r="P537" i="6"/>
  <c r="K537" i="6"/>
  <c r="AA537" i="6"/>
  <c r="U537" i="6"/>
  <c r="AE537" i="6"/>
  <c r="R537" i="6"/>
  <c r="AB349" i="6"/>
  <c r="N349" i="6"/>
  <c r="U349" i="6"/>
  <c r="AE349" i="6"/>
  <c r="Z349" i="6"/>
  <c r="M349" i="6"/>
  <c r="O349" i="6"/>
  <c r="Q349" i="6"/>
  <c r="W349" i="6"/>
  <c r="R349" i="6"/>
  <c r="T349" i="6"/>
  <c r="AA349" i="6"/>
  <c r="AC349" i="6"/>
  <c r="AG349" i="6"/>
  <c r="S349" i="6"/>
  <c r="AD349" i="6"/>
  <c r="K349" i="6"/>
  <c r="V349" i="6"/>
  <c r="X349" i="6"/>
  <c r="L349" i="6"/>
  <c r="Y349" i="6"/>
  <c r="P349" i="6"/>
  <c r="AH349" i="6"/>
  <c r="AF349" i="6"/>
  <c r="AI349" i="6"/>
  <c r="AJ349" i="6"/>
  <c r="T734" i="6"/>
  <c r="AF734" i="6"/>
  <c r="AD734" i="6"/>
  <c r="AE734" i="6"/>
  <c r="AJ734" i="6"/>
  <c r="X734" i="6"/>
  <c r="V734" i="6"/>
  <c r="S734" i="6"/>
  <c r="R734" i="6"/>
  <c r="P734" i="6"/>
  <c r="AA734" i="6"/>
  <c r="O734" i="6"/>
  <c r="Q734" i="6"/>
  <c r="N734" i="6"/>
  <c r="M734" i="6"/>
  <c r="Z734" i="6"/>
  <c r="AI734" i="6"/>
  <c r="AH734" i="6"/>
  <c r="AC734" i="6"/>
  <c r="AB734" i="6"/>
  <c r="Y734" i="6"/>
  <c r="AG734" i="6"/>
  <c r="K734" i="6"/>
  <c r="L734" i="6"/>
  <c r="U734" i="6"/>
  <c r="W734" i="6"/>
  <c r="AB584" i="6"/>
  <c r="K584" i="6"/>
  <c r="U584" i="6"/>
  <c r="AI584" i="6"/>
  <c r="R584" i="6"/>
  <c r="M584" i="6"/>
  <c r="AE584" i="6"/>
  <c r="Q584" i="6"/>
  <c r="S584" i="6"/>
  <c r="N584" i="6"/>
  <c r="T584" i="6"/>
  <c r="AH584" i="6"/>
  <c r="AC584" i="6"/>
  <c r="AG584" i="6"/>
  <c r="AD584" i="6"/>
  <c r="O584" i="6"/>
  <c r="Z584" i="6"/>
  <c r="AA584" i="6"/>
  <c r="X584" i="6"/>
  <c r="L584" i="6"/>
  <c r="Y584" i="6"/>
  <c r="P584" i="6"/>
  <c r="V584" i="6"/>
  <c r="W584" i="6"/>
  <c r="AF584" i="6"/>
  <c r="AJ584" i="6"/>
  <c r="AB89" i="6"/>
  <c r="K89" i="6"/>
  <c r="U89" i="6"/>
  <c r="AI89" i="6"/>
  <c r="W89" i="6"/>
  <c r="M89" i="6"/>
  <c r="AD89" i="6"/>
  <c r="Q89" i="6"/>
  <c r="S89" i="6"/>
  <c r="O89" i="6"/>
  <c r="T89" i="6"/>
  <c r="AH89" i="6"/>
  <c r="AC89" i="6"/>
  <c r="AG89" i="6"/>
  <c r="Z89" i="6"/>
  <c r="N89" i="6"/>
  <c r="R89" i="6"/>
  <c r="AA89" i="6"/>
  <c r="X89" i="6"/>
  <c r="AF89" i="6"/>
  <c r="V89" i="6"/>
  <c r="AJ89" i="6"/>
  <c r="Y89" i="6"/>
  <c r="AE89" i="6"/>
  <c r="L89" i="6"/>
  <c r="P89" i="6"/>
  <c r="AI395" i="6"/>
  <c r="AH395" i="6"/>
  <c r="V395" i="6"/>
  <c r="AA395" i="6"/>
  <c r="R395" i="6"/>
  <c r="T395" i="6"/>
  <c r="AC395" i="6"/>
  <c r="X395" i="6"/>
  <c r="W395" i="6"/>
  <c r="AG395" i="6"/>
  <c r="P395" i="6"/>
  <c r="U395" i="6"/>
  <c r="AJ395" i="6"/>
  <c r="N395" i="6"/>
  <c r="M395" i="6"/>
  <c r="O395" i="6"/>
  <c r="Y395" i="6"/>
  <c r="K395" i="6"/>
  <c r="AE395" i="6"/>
  <c r="S395" i="6"/>
  <c r="AD395" i="6"/>
  <c r="L395" i="6"/>
  <c r="Q395" i="6"/>
  <c r="AB395" i="6"/>
  <c r="AF395" i="6"/>
  <c r="Z395" i="6"/>
  <c r="AJ636" i="6"/>
  <c r="AE636" i="6"/>
  <c r="V636" i="6"/>
  <c r="AB636" i="6"/>
  <c r="AA636" i="6"/>
  <c r="U636" i="6"/>
  <c r="W636" i="6"/>
  <c r="Y636" i="6"/>
  <c r="X636" i="6"/>
  <c r="K636" i="6"/>
  <c r="Q636" i="6"/>
  <c r="AI636" i="6"/>
  <c r="N636" i="6"/>
  <c r="R636" i="6"/>
  <c r="S636" i="6"/>
  <c r="P636" i="6"/>
  <c r="AH636" i="6"/>
  <c r="L636" i="6"/>
  <c r="AF636" i="6"/>
  <c r="AC636" i="6"/>
  <c r="O636" i="6"/>
  <c r="AG636" i="6"/>
  <c r="T636" i="6"/>
  <c r="AD636" i="6"/>
  <c r="M636" i="6"/>
  <c r="Z636" i="6"/>
  <c r="AJ384" i="6"/>
  <c r="AI384" i="6"/>
  <c r="AE384" i="6"/>
  <c r="AB384" i="6"/>
  <c r="S384" i="6"/>
  <c r="U384" i="6"/>
  <c r="AD384" i="6"/>
  <c r="Y384" i="6"/>
  <c r="X384" i="6"/>
  <c r="K384" i="6"/>
  <c r="Q384" i="6"/>
  <c r="V384" i="6"/>
  <c r="O384" i="6"/>
  <c r="W384" i="6"/>
  <c r="N384" i="6"/>
  <c r="P384" i="6"/>
  <c r="AH384" i="6"/>
  <c r="L384" i="6"/>
  <c r="AF384" i="6"/>
  <c r="T384" i="6"/>
  <c r="R384" i="6"/>
  <c r="M384" i="6"/>
  <c r="Z384" i="6"/>
  <c r="AA384" i="6"/>
  <c r="AC384" i="6"/>
  <c r="AG384" i="6"/>
  <c r="AA547" i="6"/>
  <c r="N547" i="6"/>
  <c r="T547" i="6"/>
  <c r="V547" i="6"/>
  <c r="M547" i="6"/>
  <c r="L547" i="6"/>
  <c r="R547" i="6"/>
  <c r="P547" i="6"/>
  <c r="AH547" i="6"/>
  <c r="AJ547" i="6"/>
  <c r="S547" i="6"/>
  <c r="AC547" i="6"/>
  <c r="AB547" i="6"/>
  <c r="AF547" i="6"/>
  <c r="Y547" i="6"/>
  <c r="Z547" i="6"/>
  <c r="U547" i="6"/>
  <c r="AD547" i="6"/>
  <c r="W547" i="6"/>
  <c r="AE547" i="6"/>
  <c r="AG547" i="6"/>
  <c r="AI547" i="6"/>
  <c r="X547" i="6"/>
  <c r="O547" i="6"/>
  <c r="Q547" i="6"/>
  <c r="K547" i="6"/>
  <c r="M116" i="6"/>
  <c r="O116" i="6"/>
  <c r="AG116" i="6"/>
  <c r="P116" i="6"/>
  <c r="S116" i="6"/>
  <c r="AJ116" i="6"/>
  <c r="AD116" i="6"/>
  <c r="AC116" i="6"/>
  <c r="L116" i="6"/>
  <c r="K116" i="6"/>
  <c r="AF116" i="6"/>
  <c r="V116" i="6"/>
  <c r="Y116" i="6"/>
  <c r="AH116" i="6"/>
  <c r="N116" i="6"/>
  <c r="AE116" i="6"/>
  <c r="AI116" i="6"/>
  <c r="W116" i="6"/>
  <c r="T116" i="6"/>
  <c r="X116" i="6"/>
  <c r="R116" i="6"/>
  <c r="AB116" i="6"/>
  <c r="Z116" i="6"/>
  <c r="Q116" i="6"/>
  <c r="AA116" i="6"/>
  <c r="U116" i="6"/>
  <c r="Q96" i="6"/>
  <c r="AD96" i="6"/>
  <c r="M96" i="6"/>
  <c r="X96" i="6"/>
  <c r="S96" i="6"/>
  <c r="AE96" i="6"/>
  <c r="U96" i="6"/>
  <c r="AI96" i="6"/>
  <c r="Y96" i="6"/>
  <c r="AF96" i="6"/>
  <c r="AA96" i="6"/>
  <c r="AG96" i="6"/>
  <c r="W96" i="6"/>
  <c r="AB96" i="6"/>
  <c r="AH96" i="6"/>
  <c r="L96" i="6"/>
  <c r="Z96" i="6"/>
  <c r="N96" i="6"/>
  <c r="K96" i="6"/>
  <c r="V96" i="6"/>
  <c r="AC96" i="6"/>
  <c r="R96" i="6"/>
  <c r="P96" i="6"/>
  <c r="O96" i="6"/>
  <c r="T96" i="6"/>
  <c r="AJ96" i="6"/>
  <c r="AJ5" i="6"/>
  <c r="AE5" i="6"/>
  <c r="V5" i="6"/>
  <c r="AB5" i="6"/>
  <c r="AA5" i="6"/>
  <c r="U5" i="6"/>
  <c r="W5" i="6"/>
  <c r="Y5" i="6"/>
  <c r="X5" i="6"/>
  <c r="K5" i="6"/>
  <c r="Q5" i="6"/>
  <c r="S5" i="6"/>
  <c r="N5" i="6"/>
  <c r="R5" i="6"/>
  <c r="AI5" i="6"/>
  <c r="P5" i="6"/>
  <c r="AH5" i="6"/>
  <c r="L5" i="6"/>
  <c r="AF5" i="6"/>
  <c r="T5" i="6"/>
  <c r="Z5" i="6"/>
  <c r="M5" i="6"/>
  <c r="AD5" i="6"/>
  <c r="O5" i="6"/>
  <c r="AC5" i="6"/>
  <c r="AG5" i="6"/>
  <c r="AJ516" i="6"/>
  <c r="W516" i="6"/>
  <c r="V516" i="6"/>
  <c r="AB516" i="6"/>
  <c r="AI516" i="6"/>
  <c r="U516" i="6"/>
  <c r="AA516" i="6"/>
  <c r="Y516" i="6"/>
  <c r="X516" i="6"/>
  <c r="S516" i="6"/>
  <c r="Q516" i="6"/>
  <c r="K516" i="6"/>
  <c r="N516" i="6"/>
  <c r="R516" i="6"/>
  <c r="AE516" i="6"/>
  <c r="P516" i="6"/>
  <c r="AH516" i="6"/>
  <c r="L516" i="6"/>
  <c r="AF516" i="6"/>
  <c r="AC516" i="6"/>
  <c r="O516" i="6"/>
  <c r="AG516" i="6"/>
  <c r="Z516" i="6"/>
  <c r="AD516" i="6"/>
  <c r="T516" i="6"/>
  <c r="M516" i="6"/>
  <c r="AG17" i="6"/>
  <c r="AB17" i="6"/>
  <c r="AD17" i="6"/>
  <c r="Y17" i="6"/>
  <c r="AA17" i="6"/>
  <c r="V17" i="6"/>
  <c r="S17" i="6"/>
  <c r="Z17" i="6"/>
  <c r="T17" i="6"/>
  <c r="AE17" i="6"/>
  <c r="R17" i="6"/>
  <c r="AJ17" i="6"/>
  <c r="O17" i="6"/>
  <c r="W17" i="6"/>
  <c r="K17" i="6"/>
  <c r="M17" i="6"/>
  <c r="AF17" i="6"/>
  <c r="AI17" i="6"/>
  <c r="AC17" i="6"/>
  <c r="Q17" i="6"/>
  <c r="P17" i="6"/>
  <c r="U17" i="6"/>
  <c r="X17" i="6"/>
  <c r="N17" i="6"/>
  <c r="AH17" i="6"/>
  <c r="L17" i="6"/>
  <c r="AF144" i="6"/>
  <c r="AH144" i="6"/>
  <c r="Y144" i="6"/>
  <c r="X144" i="6"/>
  <c r="R144" i="6"/>
  <c r="Q144" i="6"/>
  <c r="AA144" i="6"/>
  <c r="U144" i="6"/>
  <c r="AI144" i="6"/>
  <c r="V144" i="6"/>
  <c r="M144" i="6"/>
  <c r="S144" i="6"/>
  <c r="AG144" i="6"/>
  <c r="N144" i="6"/>
  <c r="AE144" i="6"/>
  <c r="L144" i="6"/>
  <c r="W144" i="6"/>
  <c r="K144" i="6"/>
  <c r="AB144" i="6"/>
  <c r="AJ144" i="6"/>
  <c r="Z144" i="6"/>
  <c r="AC144" i="6"/>
  <c r="P144" i="6"/>
  <c r="AD144" i="6"/>
  <c r="O144" i="6"/>
  <c r="T144" i="6"/>
  <c r="AA304" i="6"/>
  <c r="M304" i="6"/>
  <c r="AJ304" i="6"/>
  <c r="Q304" i="6"/>
  <c r="Y304" i="6"/>
  <c r="N304" i="6"/>
  <c r="AD304" i="6"/>
  <c r="P304" i="6"/>
  <c r="O304" i="6"/>
  <c r="S304" i="6"/>
  <c r="W304" i="6"/>
  <c r="R304" i="6"/>
  <c r="AH304" i="6"/>
  <c r="AF304" i="6"/>
  <c r="AI304" i="6"/>
  <c r="AC304" i="6"/>
  <c r="AG304" i="6"/>
  <c r="X304" i="6"/>
  <c r="Z304" i="6"/>
  <c r="K304" i="6"/>
  <c r="AB304" i="6"/>
  <c r="AE304" i="6"/>
  <c r="V304" i="6"/>
  <c r="U304" i="6"/>
  <c r="T304" i="6"/>
  <c r="L304" i="6"/>
  <c r="AC36" i="6"/>
  <c r="L36" i="6"/>
  <c r="Z36" i="6"/>
  <c r="T36" i="6"/>
  <c r="AE36" i="6"/>
  <c r="R36" i="6"/>
  <c r="AJ36" i="6"/>
  <c r="V36" i="6"/>
  <c r="S36" i="6"/>
  <c r="W36" i="6"/>
  <c r="U36" i="6"/>
  <c r="K36" i="6"/>
  <c r="AH36" i="6"/>
  <c r="O36" i="6"/>
  <c r="AF36" i="6"/>
  <c r="AI36" i="6"/>
  <c r="X36" i="6"/>
  <c r="AB36" i="6"/>
  <c r="Y36" i="6"/>
  <c r="AG36" i="6"/>
  <c r="AA36" i="6"/>
  <c r="N36" i="6"/>
  <c r="AD36" i="6"/>
  <c r="M36" i="6"/>
  <c r="Q36" i="6"/>
  <c r="P36" i="6"/>
  <c r="AH261" i="6"/>
  <c r="M261" i="6"/>
  <c r="AA261" i="6"/>
  <c r="Z261" i="6"/>
  <c r="L261" i="6"/>
  <c r="S261" i="6"/>
  <c r="AJ261" i="6"/>
  <c r="W261" i="6"/>
  <c r="U261" i="6"/>
  <c r="X261" i="6"/>
  <c r="O261" i="6"/>
  <c r="T261" i="6"/>
  <c r="AI261" i="6"/>
  <c r="P261" i="6"/>
  <c r="AG261" i="6"/>
  <c r="N261" i="6"/>
  <c r="Y261" i="6"/>
  <c r="AC261" i="6"/>
  <c r="AD261" i="6"/>
  <c r="R261" i="6"/>
  <c r="AF261" i="6"/>
  <c r="V261" i="6"/>
  <c r="Q261" i="6"/>
  <c r="K261" i="6"/>
  <c r="AB261" i="6"/>
  <c r="AE261" i="6"/>
  <c r="AH469" i="6"/>
  <c r="M469" i="6"/>
  <c r="AA469" i="6"/>
  <c r="Z469" i="6"/>
  <c r="AJ469" i="6"/>
  <c r="S469" i="6"/>
  <c r="AG469" i="6"/>
  <c r="W469" i="6"/>
  <c r="U469" i="6"/>
  <c r="P469" i="6"/>
  <c r="O469" i="6"/>
  <c r="Q469" i="6"/>
  <c r="AI469" i="6"/>
  <c r="L469" i="6"/>
  <c r="AF469" i="6"/>
  <c r="N469" i="6"/>
  <c r="AB469" i="6"/>
  <c r="AC469" i="6"/>
  <c r="AD469" i="6"/>
  <c r="K469" i="6"/>
  <c r="Y469" i="6"/>
  <c r="AE469" i="6"/>
  <c r="R469" i="6"/>
  <c r="V469" i="6"/>
  <c r="T469" i="6"/>
  <c r="X469" i="6"/>
  <c r="AB767" i="6"/>
  <c r="AI767" i="6"/>
  <c r="U767" i="6"/>
  <c r="AA767" i="6"/>
  <c r="R767" i="6"/>
  <c r="M767" i="6"/>
  <c r="AE767" i="6"/>
  <c r="Q767" i="6"/>
  <c r="K767" i="6"/>
  <c r="N767" i="6"/>
  <c r="T767" i="6"/>
  <c r="AH767" i="6"/>
  <c r="AC767" i="6"/>
  <c r="AG767" i="6"/>
  <c r="AD767" i="6"/>
  <c r="O767" i="6"/>
  <c r="Z767" i="6"/>
  <c r="W767" i="6"/>
  <c r="X767" i="6"/>
  <c r="L767" i="6"/>
  <c r="Y767" i="6"/>
  <c r="P767" i="6"/>
  <c r="V767" i="6"/>
  <c r="S767" i="6"/>
  <c r="AF767" i="6"/>
  <c r="AJ767" i="6"/>
  <c r="AA462" i="6"/>
  <c r="V462" i="6"/>
  <c r="T462" i="6"/>
  <c r="AH462" i="6"/>
  <c r="M462" i="6"/>
  <c r="L462" i="6"/>
  <c r="AD462" i="6"/>
  <c r="P462" i="6"/>
  <c r="R462" i="6"/>
  <c r="AJ462" i="6"/>
  <c r="S462" i="6"/>
  <c r="AC462" i="6"/>
  <c r="AB462" i="6"/>
  <c r="AF462" i="6"/>
  <c r="Y462" i="6"/>
  <c r="N462" i="6"/>
  <c r="U462" i="6"/>
  <c r="Z462" i="6"/>
  <c r="W462" i="6"/>
  <c r="AE462" i="6"/>
  <c r="AG462" i="6"/>
  <c r="AI462" i="6"/>
  <c r="X462" i="6"/>
  <c r="Q462" i="6"/>
  <c r="K462" i="6"/>
  <c r="O462" i="6"/>
  <c r="S359" i="6"/>
  <c r="Y359" i="6"/>
  <c r="AC359" i="6"/>
  <c r="K359" i="6"/>
  <c r="AJ359" i="6"/>
  <c r="AE359" i="6"/>
  <c r="AB359" i="6"/>
  <c r="AI359" i="6"/>
  <c r="Z359" i="6"/>
  <c r="AD359" i="6"/>
  <c r="AA359" i="6"/>
  <c r="AG359" i="6"/>
  <c r="M359" i="6"/>
  <c r="U359" i="6"/>
  <c r="AF359" i="6"/>
  <c r="R359" i="6"/>
  <c r="X359" i="6"/>
  <c r="N359" i="6"/>
  <c r="O359" i="6"/>
  <c r="V359" i="6"/>
  <c r="AH359" i="6"/>
  <c r="W359" i="6"/>
  <c r="P359" i="6"/>
  <c r="L359" i="6"/>
  <c r="T359" i="6"/>
  <c r="Q359" i="6"/>
  <c r="AH273" i="6"/>
  <c r="Y273" i="6"/>
  <c r="AA273" i="6"/>
  <c r="Z273" i="6"/>
  <c r="AC273" i="6"/>
  <c r="S273" i="6"/>
  <c r="Q273" i="6"/>
  <c r="W273" i="6"/>
  <c r="AG273" i="6"/>
  <c r="T273" i="6"/>
  <c r="O273" i="6"/>
  <c r="AF273" i="6"/>
  <c r="AI273" i="6"/>
  <c r="L273" i="6"/>
  <c r="U273" i="6"/>
  <c r="N273" i="6"/>
  <c r="M273" i="6"/>
  <c r="P273" i="6"/>
  <c r="AD273" i="6"/>
  <c r="K273" i="6"/>
  <c r="X273" i="6"/>
  <c r="AE273" i="6"/>
  <c r="R273" i="6"/>
  <c r="AB273" i="6"/>
  <c r="AJ273" i="6"/>
  <c r="V273" i="6"/>
  <c r="AH562" i="6"/>
  <c r="M562" i="6"/>
  <c r="AA562" i="6"/>
  <c r="Z562" i="6"/>
  <c r="AJ562" i="6"/>
  <c r="S562" i="6"/>
  <c r="AG562" i="6"/>
  <c r="W562" i="6"/>
  <c r="U562" i="6"/>
  <c r="P562" i="6"/>
  <c r="O562" i="6"/>
  <c r="Q562" i="6"/>
  <c r="AI562" i="6"/>
  <c r="L562" i="6"/>
  <c r="AF562" i="6"/>
  <c r="N562" i="6"/>
  <c r="AB562" i="6"/>
  <c r="AC562" i="6"/>
  <c r="AD562" i="6"/>
  <c r="R562" i="6"/>
  <c r="T562" i="6"/>
  <c r="V562" i="6"/>
  <c r="X562" i="6"/>
  <c r="Y562" i="6"/>
  <c r="AE562" i="6"/>
  <c r="K562" i="6"/>
  <c r="AB35" i="6"/>
  <c r="V35" i="6"/>
  <c r="AC35" i="6"/>
  <c r="AJ35" i="6"/>
  <c r="U35" i="6"/>
  <c r="Y35" i="6"/>
  <c r="W35" i="6"/>
  <c r="Q35" i="6"/>
  <c r="N35" i="6"/>
  <c r="AH35" i="6"/>
  <c r="Z35" i="6"/>
  <c r="S35" i="6"/>
  <c r="AA35" i="6"/>
  <c r="AG35" i="6"/>
  <c r="AI35" i="6"/>
  <c r="O35" i="6"/>
  <c r="K35" i="6"/>
  <c r="AE35" i="6"/>
  <c r="T35" i="6"/>
  <c r="M35" i="6"/>
  <c r="R35" i="6"/>
  <c r="AD35" i="6"/>
  <c r="P35" i="6"/>
  <c r="L35" i="6"/>
  <c r="AF35" i="6"/>
  <c r="X35" i="6"/>
  <c r="AB759" i="6"/>
  <c r="AA759" i="6"/>
  <c r="U759" i="6"/>
  <c r="AI759" i="6"/>
  <c r="R759" i="6"/>
  <c r="M759" i="6"/>
  <c r="W759" i="6"/>
  <c r="Q759" i="6"/>
  <c r="S759" i="6"/>
  <c r="N759" i="6"/>
  <c r="T759" i="6"/>
  <c r="AH759" i="6"/>
  <c r="AC759" i="6"/>
  <c r="AG759" i="6"/>
  <c r="AD759" i="6"/>
  <c r="AE759" i="6"/>
  <c r="Z759" i="6"/>
  <c r="O759" i="6"/>
  <c r="X759" i="6"/>
  <c r="L759" i="6"/>
  <c r="Y759" i="6"/>
  <c r="P759" i="6"/>
  <c r="V759" i="6"/>
  <c r="AF759" i="6"/>
  <c r="K759" i="6"/>
  <c r="AJ759" i="6"/>
  <c r="K461" i="6"/>
  <c r="U461" i="6"/>
  <c r="T461" i="6"/>
  <c r="AD461" i="6"/>
  <c r="Q461" i="6"/>
  <c r="W461" i="6"/>
  <c r="AA461" i="6"/>
  <c r="Z461" i="6"/>
  <c r="AJ461" i="6"/>
  <c r="S461" i="6"/>
  <c r="M461" i="6"/>
  <c r="P461" i="6"/>
  <c r="Y461" i="6"/>
  <c r="R461" i="6"/>
  <c r="AG461" i="6"/>
  <c r="AF461" i="6"/>
  <c r="N461" i="6"/>
  <c r="AH461" i="6"/>
  <c r="AC461" i="6"/>
  <c r="AE461" i="6"/>
  <c r="AB461" i="6"/>
  <c r="AI461" i="6"/>
  <c r="V461" i="6"/>
  <c r="X461" i="6"/>
  <c r="L461" i="6"/>
  <c r="O461" i="6"/>
  <c r="N173" i="6"/>
  <c r="Q173" i="6"/>
  <c r="AH173" i="6"/>
  <c r="AB173" i="6"/>
  <c r="AA173" i="6"/>
  <c r="Z173" i="6"/>
  <c r="L173" i="6"/>
  <c r="AD173" i="6"/>
  <c r="T173" i="6"/>
  <c r="W173" i="6"/>
  <c r="AC173" i="6"/>
  <c r="X173" i="6"/>
  <c r="O173" i="6"/>
  <c r="M173" i="6"/>
  <c r="R173" i="6"/>
  <c r="K173" i="6"/>
  <c r="AF173" i="6"/>
  <c r="S173" i="6"/>
  <c r="P173" i="6"/>
  <c r="AG173" i="6"/>
  <c r="AI173" i="6"/>
  <c r="AJ173" i="6"/>
  <c r="Y173" i="6"/>
  <c r="U173" i="6"/>
  <c r="AE173" i="6"/>
  <c r="V173" i="6"/>
  <c r="L219" i="6"/>
  <c r="W219" i="6"/>
  <c r="AF219" i="6"/>
  <c r="AD219" i="6"/>
  <c r="Y219" i="6"/>
  <c r="X219" i="6"/>
  <c r="AI219" i="6"/>
  <c r="AB219" i="6"/>
  <c r="N219" i="6"/>
  <c r="U219" i="6"/>
  <c r="Z219" i="6"/>
  <c r="O219" i="6"/>
  <c r="M219" i="6"/>
  <c r="AH219" i="6"/>
  <c r="P219" i="6"/>
  <c r="AJ219" i="6"/>
  <c r="S219" i="6"/>
  <c r="Q219" i="6"/>
  <c r="K219" i="6"/>
  <c r="AE219" i="6"/>
  <c r="AA219" i="6"/>
  <c r="AG219" i="6"/>
  <c r="V219" i="6"/>
  <c r="T219" i="6"/>
  <c r="R219" i="6"/>
  <c r="AC219" i="6"/>
  <c r="U593" i="6"/>
  <c r="AI593" i="6"/>
  <c r="AH593" i="6"/>
  <c r="M593" i="6"/>
  <c r="AA593" i="6"/>
  <c r="AG593" i="6"/>
  <c r="X593" i="6"/>
  <c r="N593" i="6"/>
  <c r="L593" i="6"/>
  <c r="W593" i="6"/>
  <c r="AC593" i="6"/>
  <c r="AJ593" i="6"/>
  <c r="Z593" i="6"/>
  <c r="AF593" i="6"/>
  <c r="R593" i="6"/>
  <c r="K593" i="6"/>
  <c r="AE593" i="6"/>
  <c r="AD593" i="6"/>
  <c r="T593" i="6"/>
  <c r="P593" i="6"/>
  <c r="S593" i="6"/>
  <c r="Q593" i="6"/>
  <c r="Y593" i="6"/>
  <c r="O593" i="6"/>
  <c r="AB593" i="6"/>
  <c r="V593" i="6"/>
  <c r="M688" i="6"/>
  <c r="AA688" i="6"/>
  <c r="AG688" i="6"/>
  <c r="T688" i="6"/>
  <c r="AD688" i="6"/>
  <c r="Y688" i="6"/>
  <c r="X688" i="6"/>
  <c r="AC688" i="6"/>
  <c r="P688" i="6"/>
  <c r="Z688" i="6"/>
  <c r="AF688" i="6"/>
  <c r="S688" i="6"/>
  <c r="R688" i="6"/>
  <c r="L688" i="6"/>
  <c r="Q688" i="6"/>
  <c r="N688" i="6"/>
  <c r="W688" i="6"/>
  <c r="V688" i="6"/>
  <c r="O688" i="6"/>
  <c r="AI688" i="6"/>
  <c r="AE688" i="6"/>
  <c r="AJ688" i="6"/>
  <c r="AH688" i="6"/>
  <c r="U688" i="6"/>
  <c r="K688" i="6"/>
  <c r="AB688" i="6"/>
  <c r="L55" i="6"/>
  <c r="AF55" i="6"/>
  <c r="Y55" i="6"/>
  <c r="AG55" i="6"/>
  <c r="R55" i="6"/>
  <c r="Z55" i="6"/>
  <c r="AI55" i="6"/>
  <c r="AB55" i="6"/>
  <c r="U55" i="6"/>
  <c r="X55" i="6"/>
  <c r="K55" i="6"/>
  <c r="S55" i="6"/>
  <c r="AA55" i="6"/>
  <c r="AD55" i="6"/>
  <c r="AJ55" i="6"/>
  <c r="AE55" i="6"/>
  <c r="AH55" i="6"/>
  <c r="Q55" i="6"/>
  <c r="M55" i="6"/>
  <c r="W55" i="6"/>
  <c r="P55" i="6"/>
  <c r="O55" i="6"/>
  <c r="AC55" i="6"/>
  <c r="T55" i="6"/>
  <c r="N55" i="6"/>
  <c r="V55" i="6"/>
  <c r="K647" i="6"/>
  <c r="U647" i="6"/>
  <c r="AE647" i="6"/>
  <c r="AH647" i="6"/>
  <c r="X647" i="6"/>
  <c r="W647" i="6"/>
  <c r="AG647" i="6"/>
  <c r="AA647" i="6"/>
  <c r="R647" i="6"/>
  <c r="T647" i="6"/>
  <c r="AD647" i="6"/>
  <c r="M647" i="6"/>
  <c r="L647" i="6"/>
  <c r="Z647" i="6"/>
  <c r="O647" i="6"/>
  <c r="AI647" i="6"/>
  <c r="Q647" i="6"/>
  <c r="P647" i="6"/>
  <c r="AJ647" i="6"/>
  <c r="AC647" i="6"/>
  <c r="Y647" i="6"/>
  <c r="AF647" i="6"/>
  <c r="AB647" i="6"/>
  <c r="S647" i="6"/>
  <c r="V647" i="6"/>
  <c r="N647" i="6"/>
  <c r="S426" i="6"/>
  <c r="AC426" i="6"/>
  <c r="AB426" i="6"/>
  <c r="K426" i="6"/>
  <c r="U426" i="6"/>
  <c r="AE426" i="6"/>
  <c r="AH426" i="6"/>
  <c r="AI426" i="6"/>
  <c r="V426" i="6"/>
  <c r="Q426" i="6"/>
  <c r="AA426" i="6"/>
  <c r="R426" i="6"/>
  <c r="T426" i="6"/>
  <c r="AD426" i="6"/>
  <c r="L426" i="6"/>
  <c r="AF426" i="6"/>
  <c r="Y426" i="6"/>
  <c r="X426" i="6"/>
  <c r="AG426" i="6"/>
  <c r="N426" i="6"/>
  <c r="M426" i="6"/>
  <c r="O426" i="6"/>
  <c r="P426" i="6"/>
  <c r="W426" i="6"/>
  <c r="AJ426" i="6"/>
  <c r="Z426" i="6"/>
  <c r="M499" i="6"/>
  <c r="L499" i="6"/>
  <c r="AG499" i="6"/>
  <c r="W499" i="6"/>
  <c r="AD499" i="6"/>
  <c r="Y499" i="6"/>
  <c r="AJ499" i="6"/>
  <c r="AC499" i="6"/>
  <c r="O499" i="6"/>
  <c r="Z499" i="6"/>
  <c r="P499" i="6"/>
  <c r="AA499" i="6"/>
  <c r="R499" i="6"/>
  <c r="X499" i="6"/>
  <c r="Q499" i="6"/>
  <c r="N499" i="6"/>
  <c r="AI499" i="6"/>
  <c r="V499" i="6"/>
  <c r="S499" i="6"/>
  <c r="AB499" i="6"/>
  <c r="T499" i="6"/>
  <c r="AE499" i="6"/>
  <c r="AF499" i="6"/>
  <c r="U499" i="6"/>
  <c r="K499" i="6"/>
  <c r="AH499" i="6"/>
  <c r="V674" i="6"/>
  <c r="AF674" i="6"/>
  <c r="AE674" i="6"/>
  <c r="N674" i="6"/>
  <c r="X674" i="6"/>
  <c r="AH674" i="6"/>
  <c r="M674" i="6"/>
  <c r="K674" i="6"/>
  <c r="AC674" i="6"/>
  <c r="T674" i="6"/>
  <c r="AD674" i="6"/>
  <c r="Y674" i="6"/>
  <c r="W674" i="6"/>
  <c r="U674" i="6"/>
  <c r="O674" i="6"/>
  <c r="AI674" i="6"/>
  <c r="AB674" i="6"/>
  <c r="AA674" i="6"/>
  <c r="AJ674" i="6"/>
  <c r="AG674" i="6"/>
  <c r="P674" i="6"/>
  <c r="R674" i="6"/>
  <c r="Z674" i="6"/>
  <c r="L674" i="6"/>
  <c r="Q674" i="6"/>
  <c r="S674" i="6"/>
  <c r="L471" i="6"/>
  <c r="Z471" i="6"/>
  <c r="AF471" i="6"/>
  <c r="W471" i="6"/>
  <c r="Y471" i="6"/>
  <c r="X471" i="6"/>
  <c r="S471" i="6"/>
  <c r="AB471" i="6"/>
  <c r="AI471" i="6"/>
  <c r="U471" i="6"/>
  <c r="AE471" i="6"/>
  <c r="R471" i="6"/>
  <c r="M471" i="6"/>
  <c r="AA471" i="6"/>
  <c r="P471" i="6"/>
  <c r="AJ471" i="6"/>
  <c r="V471" i="6"/>
  <c r="Q471" i="6"/>
  <c r="N471" i="6"/>
  <c r="AH471" i="6"/>
  <c r="AD471" i="6"/>
  <c r="K471" i="6"/>
  <c r="AC471" i="6"/>
  <c r="T471" i="6"/>
  <c r="AG471" i="6"/>
  <c r="O471" i="6"/>
  <c r="L20" i="6"/>
  <c r="O20" i="6"/>
  <c r="AF20" i="6"/>
  <c r="AA20" i="6"/>
  <c r="Y20" i="6"/>
  <c r="X20" i="6"/>
  <c r="Z20" i="6"/>
  <c r="AB20" i="6"/>
  <c r="K20" i="6"/>
  <c r="U20" i="6"/>
  <c r="AI20" i="6"/>
  <c r="V20" i="6"/>
  <c r="M20" i="6"/>
  <c r="S20" i="6"/>
  <c r="P20" i="6"/>
  <c r="AJ20" i="6"/>
  <c r="AD20" i="6"/>
  <c r="Q20" i="6"/>
  <c r="N20" i="6"/>
  <c r="AE20" i="6"/>
  <c r="AG20" i="6"/>
  <c r="R20" i="6"/>
  <c r="W20" i="6"/>
  <c r="T20" i="6"/>
  <c r="AH20" i="6"/>
  <c r="AC20" i="6"/>
  <c r="V189" i="6"/>
  <c r="AG189" i="6"/>
  <c r="AE189" i="6"/>
  <c r="N189" i="6"/>
  <c r="Q189" i="6"/>
  <c r="AH189" i="6"/>
  <c r="AB189" i="6"/>
  <c r="K189" i="6"/>
  <c r="AJ189" i="6"/>
  <c r="AF189" i="6"/>
  <c r="AD189" i="6"/>
  <c r="T189" i="6"/>
  <c r="W189" i="6"/>
  <c r="AC189" i="6"/>
  <c r="O189" i="6"/>
  <c r="AI189" i="6"/>
  <c r="Y189" i="6"/>
  <c r="AA189" i="6"/>
  <c r="L189" i="6"/>
  <c r="U189" i="6"/>
  <c r="M189" i="6"/>
  <c r="R189" i="6"/>
  <c r="Z189" i="6"/>
  <c r="S189" i="6"/>
  <c r="X189" i="6"/>
  <c r="P189" i="6"/>
  <c r="U248" i="6"/>
  <c r="K248" i="6"/>
  <c r="AH248" i="6"/>
  <c r="M248" i="6"/>
  <c r="X248" i="6"/>
  <c r="AG248" i="6"/>
  <c r="AB248" i="6"/>
  <c r="N248" i="6"/>
  <c r="S248" i="6"/>
  <c r="P248" i="6"/>
  <c r="AC248" i="6"/>
  <c r="L248" i="6"/>
  <c r="Z248" i="6"/>
  <c r="AJ248" i="6"/>
  <c r="R248" i="6"/>
  <c r="O248" i="6"/>
  <c r="AF248" i="6"/>
  <c r="AD248" i="6"/>
  <c r="AA248" i="6"/>
  <c r="T248" i="6"/>
  <c r="AE248" i="6"/>
  <c r="Q248" i="6"/>
  <c r="AI248" i="6"/>
  <c r="Y248" i="6"/>
  <c r="W248" i="6"/>
  <c r="V248" i="6"/>
  <c r="T490" i="6"/>
  <c r="AE490" i="6"/>
  <c r="AC490" i="6"/>
  <c r="L490" i="6"/>
  <c r="AG490" i="6"/>
  <c r="W490" i="6"/>
  <c r="N490" i="6"/>
  <c r="AJ490" i="6"/>
  <c r="K490" i="6"/>
  <c r="AD490" i="6"/>
  <c r="Q490" i="6"/>
  <c r="AF490" i="6"/>
  <c r="AA490" i="6"/>
  <c r="AH490" i="6"/>
  <c r="M490" i="6"/>
  <c r="AI490" i="6"/>
  <c r="Z490" i="6"/>
  <c r="Y490" i="6"/>
  <c r="R490" i="6"/>
  <c r="P490" i="6"/>
  <c r="S490" i="6"/>
  <c r="V490" i="6"/>
  <c r="AB490" i="6"/>
  <c r="O490" i="6"/>
  <c r="U490" i="6"/>
  <c r="X490" i="6"/>
  <c r="M393" i="6"/>
  <c r="O393" i="6"/>
  <c r="AG393" i="6"/>
  <c r="AF393" i="6"/>
  <c r="AD393" i="6"/>
  <c r="Y393" i="6"/>
  <c r="P393" i="6"/>
  <c r="AC393" i="6"/>
  <c r="X393" i="6"/>
  <c r="Z393" i="6"/>
  <c r="S393" i="6"/>
  <c r="AB393" i="6"/>
  <c r="R393" i="6"/>
  <c r="AI393" i="6"/>
  <c r="Q393" i="6"/>
  <c r="N393" i="6"/>
  <c r="AJ393" i="6"/>
  <c r="V393" i="6"/>
  <c r="T393" i="6"/>
  <c r="AE393" i="6"/>
  <c r="L393" i="6"/>
  <c r="AA393" i="6"/>
  <c r="U393" i="6"/>
  <c r="K393" i="6"/>
  <c r="AH393" i="6"/>
  <c r="W393" i="6"/>
  <c r="T97" i="6"/>
  <c r="AH97" i="6"/>
  <c r="AC97" i="6"/>
  <c r="L97" i="6"/>
  <c r="R97" i="6"/>
  <c r="AF97" i="6"/>
  <c r="V97" i="6"/>
  <c r="AJ97" i="6"/>
  <c r="K97" i="6"/>
  <c r="AE97" i="6"/>
  <c r="AB97" i="6"/>
  <c r="AI97" i="6"/>
  <c r="U97" i="6"/>
  <c r="AD97" i="6"/>
  <c r="M97" i="6"/>
  <c r="AG97" i="6"/>
  <c r="Z97" i="6"/>
  <c r="Y97" i="6"/>
  <c r="S97" i="6"/>
  <c r="N97" i="6"/>
  <c r="AA97" i="6"/>
  <c r="P97" i="6"/>
  <c r="X97" i="6"/>
  <c r="Q97" i="6"/>
  <c r="W97" i="6"/>
  <c r="O97" i="6"/>
  <c r="V496" i="6"/>
  <c r="U496" i="6"/>
  <c r="AE496" i="6"/>
  <c r="N496" i="6"/>
  <c r="AJ496" i="6"/>
  <c r="AH496" i="6"/>
  <c r="X496" i="6"/>
  <c r="K496" i="6"/>
  <c r="AF496" i="6"/>
  <c r="AB496" i="6"/>
  <c r="AD496" i="6"/>
  <c r="P496" i="6"/>
  <c r="W496" i="6"/>
  <c r="Y496" i="6"/>
  <c r="O496" i="6"/>
  <c r="AI496" i="6"/>
  <c r="M496" i="6"/>
  <c r="AA496" i="6"/>
  <c r="AC496" i="6"/>
  <c r="AG496" i="6"/>
  <c r="T496" i="6"/>
  <c r="R496" i="6"/>
  <c r="Q496" i="6"/>
  <c r="Z496" i="6"/>
  <c r="L496" i="6"/>
  <c r="S496" i="6"/>
  <c r="V761" i="6"/>
  <c r="AF761" i="6"/>
  <c r="AE761" i="6"/>
  <c r="N761" i="6"/>
  <c r="X761" i="6"/>
  <c r="AH761" i="6"/>
  <c r="Y761" i="6"/>
  <c r="K761" i="6"/>
  <c r="AG761" i="6"/>
  <c r="T761" i="6"/>
  <c r="AD761" i="6"/>
  <c r="U761" i="6"/>
  <c r="W761" i="6"/>
  <c r="Q761" i="6"/>
  <c r="O761" i="6"/>
  <c r="AI761" i="6"/>
  <c r="AB761" i="6"/>
  <c r="AA761" i="6"/>
  <c r="AJ761" i="6"/>
  <c r="AC761" i="6"/>
  <c r="M761" i="6"/>
  <c r="P761" i="6"/>
  <c r="L761" i="6"/>
  <c r="S761" i="6"/>
  <c r="R761" i="6"/>
  <c r="Z761" i="6"/>
  <c r="T427" i="6"/>
  <c r="AH427" i="6"/>
  <c r="AC427" i="6"/>
  <c r="L427" i="6"/>
  <c r="Z427" i="6"/>
  <c r="AF427" i="6"/>
  <c r="AA427" i="6"/>
  <c r="AJ427" i="6"/>
  <c r="O427" i="6"/>
  <c r="V427" i="6"/>
  <c r="AB427" i="6"/>
  <c r="K427" i="6"/>
  <c r="U427" i="6"/>
  <c r="S427" i="6"/>
  <c r="M427" i="6"/>
  <c r="AG427" i="6"/>
  <c r="AD427" i="6"/>
  <c r="Y427" i="6"/>
  <c r="W427" i="6"/>
  <c r="AI427" i="6"/>
  <c r="R427" i="6"/>
  <c r="P427" i="6"/>
  <c r="Q427" i="6"/>
  <c r="X427" i="6"/>
  <c r="N427" i="6"/>
  <c r="AE427" i="6"/>
  <c r="L31" i="6"/>
  <c r="O31" i="6"/>
  <c r="AF31" i="6"/>
  <c r="S31" i="6"/>
  <c r="Y31" i="6"/>
  <c r="X31" i="6"/>
  <c r="R31" i="6"/>
  <c r="AB31" i="6"/>
  <c r="AH31" i="6"/>
  <c r="U31" i="6"/>
  <c r="AA31" i="6"/>
  <c r="V31" i="6"/>
  <c r="M31" i="6"/>
  <c r="K31" i="6"/>
  <c r="P31" i="6"/>
  <c r="AJ31" i="6"/>
  <c r="AD31" i="6"/>
  <c r="Q31" i="6"/>
  <c r="N31" i="6"/>
  <c r="AE31" i="6"/>
  <c r="W31" i="6"/>
  <c r="AI31" i="6"/>
  <c r="Z31" i="6"/>
  <c r="T31" i="6"/>
  <c r="AG31" i="6"/>
  <c r="AC31" i="6"/>
  <c r="K387" i="6"/>
  <c r="AD387" i="6"/>
  <c r="AE387" i="6"/>
  <c r="Z387" i="6"/>
  <c r="X387" i="6"/>
  <c r="W387" i="6"/>
  <c r="AG387" i="6"/>
  <c r="AA387" i="6"/>
  <c r="R387" i="6"/>
  <c r="T387" i="6"/>
  <c r="U387" i="6"/>
  <c r="N387" i="6"/>
  <c r="L387" i="6"/>
  <c r="AC387" i="6"/>
  <c r="O387" i="6"/>
  <c r="AI387" i="6"/>
  <c r="V387" i="6"/>
  <c r="P387" i="6"/>
  <c r="AJ387" i="6"/>
  <c r="Y387" i="6"/>
  <c r="AF387" i="6"/>
  <c r="AH387" i="6"/>
  <c r="Q387" i="6"/>
  <c r="M387" i="6"/>
  <c r="AB387" i="6"/>
  <c r="S387" i="6"/>
  <c r="M573" i="6"/>
  <c r="AA573" i="6"/>
  <c r="AG573" i="6"/>
  <c r="T573" i="6"/>
  <c r="AI573" i="6"/>
  <c r="Y573" i="6"/>
  <c r="R573" i="6"/>
  <c r="AC573" i="6"/>
  <c r="AF573" i="6"/>
  <c r="Z573" i="6"/>
  <c r="AB573" i="6"/>
  <c r="N573" i="6"/>
  <c r="AH573" i="6"/>
  <c r="L573" i="6"/>
  <c r="Q573" i="6"/>
  <c r="AD573" i="6"/>
  <c r="S573" i="6"/>
  <c r="V573" i="6"/>
  <c r="O573" i="6"/>
  <c r="AJ573" i="6"/>
  <c r="AE573" i="6"/>
  <c r="K573" i="6"/>
  <c r="P573" i="6"/>
  <c r="U573" i="6"/>
  <c r="W573" i="6"/>
  <c r="X573" i="6"/>
  <c r="U237" i="6"/>
  <c r="AJ237" i="6"/>
  <c r="N237" i="6"/>
  <c r="M237" i="6"/>
  <c r="O237" i="6"/>
  <c r="AG237" i="6"/>
  <c r="T237" i="6"/>
  <c r="L237" i="6"/>
  <c r="V237" i="6"/>
  <c r="AI237" i="6"/>
  <c r="AC237" i="6"/>
  <c r="AA237" i="6"/>
  <c r="AB237" i="6"/>
  <c r="AF237" i="6"/>
  <c r="R237" i="6"/>
  <c r="S237" i="6"/>
  <c r="Z237" i="6"/>
  <c r="AH237" i="6"/>
  <c r="P237" i="6"/>
  <c r="K237" i="6"/>
  <c r="AD237" i="6"/>
  <c r="Q237" i="6"/>
  <c r="W237" i="6"/>
  <c r="Y237" i="6"/>
  <c r="X237" i="6"/>
  <c r="AE237" i="6"/>
  <c r="K135" i="6"/>
  <c r="AG135" i="6"/>
  <c r="AE135" i="6"/>
  <c r="U135" i="6"/>
  <c r="X135" i="6"/>
  <c r="W135" i="6"/>
  <c r="AH135" i="6"/>
  <c r="AA135" i="6"/>
  <c r="M135" i="6"/>
  <c r="T135" i="6"/>
  <c r="AD135" i="6"/>
  <c r="Q135" i="6"/>
  <c r="L135" i="6"/>
  <c r="N135" i="6"/>
  <c r="O135" i="6"/>
  <c r="AI135" i="6"/>
  <c r="Y135" i="6"/>
  <c r="P135" i="6"/>
  <c r="AJ135" i="6"/>
  <c r="Z135" i="6"/>
  <c r="R135" i="6"/>
  <c r="AC135" i="6"/>
  <c r="V135" i="6"/>
  <c r="S135" i="6"/>
  <c r="AF135" i="6"/>
  <c r="AB135" i="6"/>
  <c r="L313" i="6"/>
  <c r="O313" i="6"/>
  <c r="AF313" i="6"/>
  <c r="AH313" i="6"/>
  <c r="Y313" i="6"/>
  <c r="X313" i="6"/>
  <c r="R313" i="6"/>
  <c r="AB313" i="6"/>
  <c r="Z313" i="6"/>
  <c r="U313" i="6"/>
  <c r="AI313" i="6"/>
  <c r="V313" i="6"/>
  <c r="M313" i="6"/>
  <c r="S313" i="6"/>
  <c r="P313" i="6"/>
  <c r="AJ313" i="6"/>
  <c r="AD313" i="6"/>
  <c r="Q313" i="6"/>
  <c r="N313" i="6"/>
  <c r="AE313" i="6"/>
  <c r="AG313" i="6"/>
  <c r="K313" i="6"/>
  <c r="W313" i="6"/>
  <c r="T313" i="6"/>
  <c r="AA313" i="6"/>
  <c r="AC313" i="6"/>
  <c r="T455" i="6"/>
  <c r="AH455" i="6"/>
  <c r="AC455" i="6"/>
  <c r="L455" i="6"/>
  <c r="Z455" i="6"/>
  <c r="AF455" i="6"/>
  <c r="W455" i="6"/>
  <c r="AJ455" i="6"/>
  <c r="K455" i="6"/>
  <c r="V455" i="6"/>
  <c r="AB455" i="6"/>
  <c r="AI455" i="6"/>
  <c r="U455" i="6"/>
  <c r="O455" i="6"/>
  <c r="M455" i="6"/>
  <c r="AG455" i="6"/>
  <c r="AD455" i="6"/>
  <c r="Y455" i="6"/>
  <c r="S455" i="6"/>
  <c r="AE455" i="6"/>
  <c r="AA455" i="6"/>
  <c r="R455" i="6"/>
  <c r="X455" i="6"/>
  <c r="Q455" i="6"/>
  <c r="P455" i="6"/>
  <c r="N455" i="6"/>
  <c r="K254" i="6"/>
  <c r="AC254" i="6"/>
  <c r="AE254" i="6"/>
  <c r="Z254" i="6"/>
  <c r="X254" i="6"/>
  <c r="W254" i="6"/>
  <c r="AD254" i="6"/>
  <c r="AA254" i="6"/>
  <c r="Y254" i="6"/>
  <c r="T254" i="6"/>
  <c r="AH254" i="6"/>
  <c r="M254" i="6"/>
  <c r="L254" i="6"/>
  <c r="AG254" i="6"/>
  <c r="O254" i="6"/>
  <c r="AI254" i="6"/>
  <c r="U254" i="6"/>
  <c r="P254" i="6"/>
  <c r="AJ254" i="6"/>
  <c r="V254" i="6"/>
  <c r="AF254" i="6"/>
  <c r="Q254" i="6"/>
  <c r="R254" i="6"/>
  <c r="AB254" i="6"/>
  <c r="N254" i="6"/>
  <c r="S254" i="6"/>
  <c r="V721" i="6"/>
  <c r="AF721" i="6"/>
  <c r="AE721" i="6"/>
  <c r="N721" i="6"/>
  <c r="X721" i="6"/>
  <c r="AH721" i="6"/>
  <c r="AC721" i="6"/>
  <c r="K721" i="6"/>
  <c r="Q721" i="6"/>
  <c r="T721" i="6"/>
  <c r="AD721" i="6"/>
  <c r="M721" i="6"/>
  <c r="W721" i="6"/>
  <c r="Y721" i="6"/>
  <c r="O721" i="6"/>
  <c r="AI721" i="6"/>
  <c r="AB721" i="6"/>
  <c r="AA721" i="6"/>
  <c r="AJ721" i="6"/>
  <c r="U721" i="6"/>
  <c r="AG721" i="6"/>
  <c r="R721" i="6"/>
  <c r="Z721" i="6"/>
  <c r="L721" i="6"/>
  <c r="S721" i="6"/>
  <c r="P721" i="6"/>
  <c r="U456" i="6"/>
  <c r="AI456" i="6"/>
  <c r="AH456" i="6"/>
  <c r="M456" i="6"/>
  <c r="AA456" i="6"/>
  <c r="AG456" i="6"/>
  <c r="AB456" i="6"/>
  <c r="N456" i="6"/>
  <c r="P456" i="6"/>
  <c r="W456" i="6"/>
  <c r="AC456" i="6"/>
  <c r="L456" i="6"/>
  <c r="Z456" i="6"/>
  <c r="AJ456" i="6"/>
  <c r="R456" i="6"/>
  <c r="K456" i="6"/>
  <c r="AE456" i="6"/>
  <c r="AD456" i="6"/>
  <c r="X456" i="6"/>
  <c r="T456" i="6"/>
  <c r="S456" i="6"/>
  <c r="Q456" i="6"/>
  <c r="AF456" i="6"/>
  <c r="V456" i="6"/>
  <c r="Y456" i="6"/>
  <c r="O456" i="6"/>
  <c r="S655" i="6"/>
  <c r="AC655" i="6"/>
  <c r="AB655" i="6"/>
  <c r="K655" i="6"/>
  <c r="U655" i="6"/>
  <c r="AE655" i="6"/>
  <c r="N655" i="6"/>
  <c r="AI655" i="6"/>
  <c r="AD655" i="6"/>
  <c r="Q655" i="6"/>
  <c r="AA655" i="6"/>
  <c r="Z655" i="6"/>
  <c r="T655" i="6"/>
  <c r="V655" i="6"/>
  <c r="L655" i="6"/>
  <c r="AF655" i="6"/>
  <c r="Y655" i="6"/>
  <c r="X655" i="6"/>
  <c r="AG655" i="6"/>
  <c r="AH655" i="6"/>
  <c r="R655" i="6"/>
  <c r="M655" i="6"/>
  <c r="W655" i="6"/>
  <c r="AJ655" i="6"/>
  <c r="P655" i="6"/>
  <c r="O655" i="6"/>
  <c r="K407" i="6"/>
  <c r="AH407" i="6"/>
  <c r="AE407" i="6"/>
  <c r="V407" i="6"/>
  <c r="X407" i="6"/>
  <c r="W407" i="6"/>
  <c r="AC407" i="6"/>
  <c r="AA407" i="6"/>
  <c r="N407" i="6"/>
  <c r="T407" i="6"/>
  <c r="Y407" i="6"/>
  <c r="R407" i="6"/>
  <c r="L407" i="6"/>
  <c r="AG407" i="6"/>
  <c r="O407" i="6"/>
  <c r="AI407" i="6"/>
  <c r="Z407" i="6"/>
  <c r="P407" i="6"/>
  <c r="AJ407" i="6"/>
  <c r="U407" i="6"/>
  <c r="AF407" i="6"/>
  <c r="AD407" i="6"/>
  <c r="S407" i="6"/>
  <c r="Q407" i="6"/>
  <c r="AB407" i="6"/>
  <c r="M407" i="6"/>
  <c r="Q484" i="6"/>
  <c r="AE484" i="6"/>
  <c r="N484" i="6"/>
  <c r="L484" i="6"/>
  <c r="W484" i="6"/>
  <c r="AC484" i="6"/>
  <c r="AJ484" i="6"/>
  <c r="AG484" i="6"/>
  <c r="X484" i="6"/>
  <c r="AD484" i="6"/>
  <c r="Y484" i="6"/>
  <c r="T484" i="6"/>
  <c r="V484" i="6"/>
  <c r="AF484" i="6"/>
  <c r="U484" i="6"/>
  <c r="AH484" i="6"/>
  <c r="AA484" i="6"/>
  <c r="Z484" i="6"/>
  <c r="S484" i="6"/>
  <c r="AB484" i="6"/>
  <c r="AI484" i="6"/>
  <c r="M484" i="6"/>
  <c r="P484" i="6"/>
  <c r="R484" i="6"/>
  <c r="O484" i="6"/>
  <c r="K484" i="6"/>
  <c r="Q102" i="6"/>
  <c r="AA102" i="6"/>
  <c r="N102" i="6"/>
  <c r="AE102" i="6"/>
  <c r="K102" i="6"/>
  <c r="AC102" i="6"/>
  <c r="AB102" i="6"/>
  <c r="AG102" i="6"/>
  <c r="O102" i="6"/>
  <c r="AD102" i="6"/>
  <c r="Y102" i="6"/>
  <c r="L102" i="6"/>
  <c r="V102" i="6"/>
  <c r="AJ102" i="6"/>
  <c r="U102" i="6"/>
  <c r="AH102" i="6"/>
  <c r="S102" i="6"/>
  <c r="Z102" i="6"/>
  <c r="AF102" i="6"/>
  <c r="T102" i="6"/>
  <c r="X102" i="6"/>
  <c r="M102" i="6"/>
  <c r="AI102" i="6"/>
  <c r="W102" i="6"/>
  <c r="P102" i="6"/>
  <c r="R102" i="6"/>
  <c r="S371" i="6"/>
  <c r="Y371" i="6"/>
  <c r="AB371" i="6"/>
  <c r="K371" i="6"/>
  <c r="AD371" i="6"/>
  <c r="AE371" i="6"/>
  <c r="Z371" i="6"/>
  <c r="AI371" i="6"/>
  <c r="AH371" i="6"/>
  <c r="V371" i="6"/>
  <c r="AA371" i="6"/>
  <c r="R371" i="6"/>
  <c r="T371" i="6"/>
  <c r="AC371" i="6"/>
  <c r="L371" i="6"/>
  <c r="AF371" i="6"/>
  <c r="Q371" i="6"/>
  <c r="X371" i="6"/>
  <c r="AG371" i="6"/>
  <c r="U371" i="6"/>
  <c r="M371" i="6"/>
  <c r="N371" i="6"/>
  <c r="AJ371" i="6"/>
  <c r="P371" i="6"/>
  <c r="O371" i="6"/>
  <c r="W371" i="6"/>
  <c r="T101" i="6"/>
  <c r="V101" i="6"/>
  <c r="AC101" i="6"/>
  <c r="L101" i="6"/>
  <c r="AI101" i="6"/>
  <c r="AF101" i="6"/>
  <c r="Z101" i="6"/>
  <c r="AJ101" i="6"/>
  <c r="O101" i="6"/>
  <c r="AA101" i="6"/>
  <c r="AB101" i="6"/>
  <c r="W101" i="6"/>
  <c r="U101" i="6"/>
  <c r="AH101" i="6"/>
  <c r="M101" i="6"/>
  <c r="AG101" i="6"/>
  <c r="N101" i="6"/>
  <c r="Y101" i="6"/>
  <c r="AD101" i="6"/>
  <c r="R101" i="6"/>
  <c r="S101" i="6"/>
  <c r="P101" i="6"/>
  <c r="Q101" i="6"/>
  <c r="X101" i="6"/>
  <c r="K101" i="6"/>
  <c r="AE101" i="6"/>
  <c r="R37" i="6"/>
  <c r="M37" i="6"/>
  <c r="K37" i="6"/>
  <c r="Q37" i="6"/>
  <c r="AB37" i="6"/>
  <c r="AD37" i="6"/>
  <c r="P37" i="6"/>
  <c r="AH37" i="6"/>
  <c r="AF37" i="6"/>
  <c r="AA37" i="6"/>
  <c r="Z37" i="6"/>
  <c r="AC37" i="6"/>
  <c r="S37" i="6"/>
  <c r="X37" i="6"/>
  <c r="V37" i="6"/>
  <c r="AE37" i="6"/>
  <c r="AJ37" i="6"/>
  <c r="W37" i="6"/>
  <c r="T37" i="6"/>
  <c r="AG37" i="6"/>
  <c r="U37" i="6"/>
  <c r="N37" i="6"/>
  <c r="Y37" i="6"/>
  <c r="O37" i="6"/>
  <c r="L37" i="6"/>
  <c r="AI37" i="6"/>
  <c r="O671" i="6"/>
  <c r="Y671" i="6"/>
  <c r="AI671" i="6"/>
  <c r="AD671" i="6"/>
  <c r="Q671" i="6"/>
  <c r="AA671" i="6"/>
  <c r="Z671" i="6"/>
  <c r="AE671" i="6"/>
  <c r="N671" i="6"/>
  <c r="X671" i="6"/>
  <c r="W671" i="6"/>
  <c r="AG671" i="6"/>
  <c r="P671" i="6"/>
  <c r="AH671" i="6"/>
  <c r="S671" i="6"/>
  <c r="AB671" i="6"/>
  <c r="U671" i="6"/>
  <c r="T671" i="6"/>
  <c r="M671" i="6"/>
  <c r="R671" i="6"/>
  <c r="AJ671" i="6"/>
  <c r="K671" i="6"/>
  <c r="V671" i="6"/>
  <c r="AF671" i="6"/>
  <c r="AC671" i="6"/>
  <c r="L671" i="6"/>
  <c r="K158" i="6"/>
  <c r="AC158" i="6"/>
  <c r="AE158" i="6"/>
  <c r="Y158" i="6"/>
  <c r="X158" i="6"/>
  <c r="W158" i="6"/>
  <c r="AD158" i="6"/>
  <c r="AA158" i="6"/>
  <c r="Q158" i="6"/>
  <c r="T158" i="6"/>
  <c r="AH158" i="6"/>
  <c r="M158" i="6"/>
  <c r="L158" i="6"/>
  <c r="R158" i="6"/>
  <c r="O158" i="6"/>
  <c r="AI158" i="6"/>
  <c r="U158" i="6"/>
  <c r="P158" i="6"/>
  <c r="AJ158" i="6"/>
  <c r="V158" i="6"/>
  <c r="N158" i="6"/>
  <c r="AG158" i="6"/>
  <c r="AB158" i="6"/>
  <c r="S158" i="6"/>
  <c r="AF158" i="6"/>
  <c r="Z158" i="6"/>
  <c r="N75" i="6"/>
  <c r="L75" i="6"/>
  <c r="AH75" i="6"/>
  <c r="AF75" i="6"/>
  <c r="AA75" i="6"/>
  <c r="Z75" i="6"/>
  <c r="AJ75" i="6"/>
  <c r="AD75" i="6"/>
  <c r="P75" i="6"/>
  <c r="W75" i="6"/>
  <c r="AC75" i="6"/>
  <c r="Y75" i="6"/>
  <c r="O75" i="6"/>
  <c r="X75" i="6"/>
  <c r="R75" i="6"/>
  <c r="K75" i="6"/>
  <c r="AG75" i="6"/>
  <c r="S75" i="6"/>
  <c r="Q75" i="6"/>
  <c r="AB75" i="6"/>
  <c r="AI75" i="6"/>
  <c r="U75" i="6"/>
  <c r="T75" i="6"/>
  <c r="M75" i="6"/>
  <c r="AE75" i="6"/>
  <c r="V75" i="6"/>
  <c r="Z217" i="6"/>
  <c r="AJ217" i="6"/>
  <c r="S217" i="6"/>
  <c r="AC217" i="6"/>
  <c r="L217" i="6"/>
  <c r="V217" i="6"/>
  <c r="AF217" i="6"/>
  <c r="O217" i="6"/>
  <c r="Y217" i="6"/>
  <c r="AI217" i="6"/>
  <c r="R217" i="6"/>
  <c r="AB217" i="6"/>
  <c r="K217" i="6"/>
  <c r="U217" i="6"/>
  <c r="AD217" i="6"/>
  <c r="W217" i="6"/>
  <c r="P217" i="6"/>
  <c r="AE217" i="6"/>
  <c r="X217" i="6"/>
  <c r="Q217" i="6"/>
  <c r="M217" i="6"/>
  <c r="T217" i="6"/>
  <c r="AA217" i="6"/>
  <c r="AH217" i="6"/>
  <c r="AG217" i="6"/>
  <c r="N217" i="6"/>
  <c r="Q149" i="6"/>
  <c r="AF149" i="6"/>
  <c r="N149" i="6"/>
  <c r="L149" i="6"/>
  <c r="P149" i="6"/>
  <c r="AC149" i="6"/>
  <c r="AA149" i="6"/>
  <c r="AG149" i="6"/>
  <c r="AI149" i="6"/>
  <c r="AD149" i="6"/>
  <c r="Y149" i="6"/>
  <c r="S149" i="6"/>
  <c r="V149" i="6"/>
  <c r="AB149" i="6"/>
  <c r="U149" i="6"/>
  <c r="AH149" i="6"/>
  <c r="X149" i="6"/>
  <c r="Z149" i="6"/>
  <c r="AE149" i="6"/>
  <c r="T149" i="6"/>
  <c r="W149" i="6"/>
  <c r="M149" i="6"/>
  <c r="R149" i="6"/>
  <c r="AJ149" i="6"/>
  <c r="O149" i="6"/>
  <c r="K149" i="6"/>
  <c r="M704" i="6"/>
  <c r="AA704" i="6"/>
  <c r="AG704" i="6"/>
  <c r="T704" i="6"/>
  <c r="AD704" i="6"/>
  <c r="Y704" i="6"/>
  <c r="X704" i="6"/>
  <c r="AC704" i="6"/>
  <c r="P704" i="6"/>
  <c r="Z704" i="6"/>
  <c r="AJ704" i="6"/>
  <c r="S704" i="6"/>
  <c r="R704" i="6"/>
  <c r="AB704" i="6"/>
  <c r="Q704" i="6"/>
  <c r="N704" i="6"/>
  <c r="W704" i="6"/>
  <c r="V704" i="6"/>
  <c r="O704" i="6"/>
  <c r="AI704" i="6"/>
  <c r="AE704" i="6"/>
  <c r="L704" i="6"/>
  <c r="AF704" i="6"/>
  <c r="U704" i="6"/>
  <c r="K704" i="6"/>
  <c r="AH704" i="6"/>
  <c r="S363" i="6"/>
  <c r="Y363" i="6"/>
  <c r="AB363" i="6"/>
  <c r="K363" i="6"/>
  <c r="AD363" i="6"/>
  <c r="AE363" i="6"/>
  <c r="Z363" i="6"/>
  <c r="AI363" i="6"/>
  <c r="AH363" i="6"/>
  <c r="V363" i="6"/>
  <c r="AA363" i="6"/>
  <c r="R363" i="6"/>
  <c r="T363" i="6"/>
  <c r="U363" i="6"/>
  <c r="L363" i="6"/>
  <c r="AF363" i="6"/>
  <c r="Q363" i="6"/>
  <c r="X363" i="6"/>
  <c r="AG363" i="6"/>
  <c r="M363" i="6"/>
  <c r="AC363" i="6"/>
  <c r="O363" i="6"/>
  <c r="AJ363" i="6"/>
  <c r="P363" i="6"/>
  <c r="N363" i="6"/>
  <c r="W363" i="6"/>
  <c r="X563" i="6"/>
  <c r="W563" i="6"/>
  <c r="AG563" i="6"/>
  <c r="N563" i="6"/>
  <c r="Y563" i="6"/>
  <c r="K563" i="6"/>
  <c r="M563" i="6"/>
  <c r="L563" i="6"/>
  <c r="R563" i="6"/>
  <c r="P563" i="6"/>
  <c r="AE563" i="6"/>
  <c r="U563" i="6"/>
  <c r="AI563" i="6"/>
  <c r="Q563" i="6"/>
  <c r="O563" i="6"/>
  <c r="V563" i="6"/>
  <c r="AC563" i="6"/>
  <c r="AA563" i="6"/>
  <c r="AJ563" i="6"/>
  <c r="AF563" i="6"/>
  <c r="Z563" i="6"/>
  <c r="AB563" i="6"/>
  <c r="S563" i="6"/>
  <c r="AH563" i="6"/>
  <c r="AD563" i="6"/>
  <c r="T563" i="6"/>
  <c r="Q479" i="6"/>
  <c r="AI479" i="6"/>
  <c r="N479" i="6"/>
  <c r="T479" i="6"/>
  <c r="AH479" i="6"/>
  <c r="AC479" i="6"/>
  <c r="AG479" i="6"/>
  <c r="P479" i="6"/>
  <c r="AD479" i="6"/>
  <c r="AJ479" i="6"/>
  <c r="AE479" i="6"/>
  <c r="V479" i="6"/>
  <c r="AB479" i="6"/>
  <c r="U479" i="6"/>
  <c r="R479" i="6"/>
  <c r="S479" i="6"/>
  <c r="Z479" i="6"/>
  <c r="O479" i="6"/>
  <c r="X479" i="6"/>
  <c r="AA479" i="6"/>
  <c r="M479" i="6"/>
  <c r="L479" i="6"/>
  <c r="AF479" i="6"/>
  <c r="K479" i="6"/>
  <c r="W479" i="6"/>
  <c r="Y479" i="6"/>
  <c r="AC236" i="6"/>
  <c r="X236" i="6"/>
  <c r="K236" i="6"/>
  <c r="R236" i="6"/>
  <c r="O236" i="6"/>
  <c r="S236" i="6"/>
  <c r="Y236" i="6"/>
  <c r="M236" i="6"/>
  <c r="AA236" i="6"/>
  <c r="N236" i="6"/>
  <c r="P236" i="6"/>
  <c r="U236" i="6"/>
  <c r="AJ236" i="6"/>
  <c r="AD236" i="6"/>
  <c r="V236" i="6"/>
  <c r="Q236" i="6"/>
  <c r="AE236" i="6"/>
  <c r="L236" i="6"/>
  <c r="AF236" i="6"/>
  <c r="AB236" i="6"/>
  <c r="W236" i="6"/>
  <c r="AG236" i="6"/>
  <c r="T236" i="6"/>
  <c r="AI236" i="6"/>
  <c r="Z236" i="6"/>
  <c r="AH236" i="6"/>
  <c r="Y120" i="6"/>
  <c r="X120" i="6"/>
  <c r="R120" i="6"/>
  <c r="Q120" i="6"/>
  <c r="AA120" i="6"/>
  <c r="N120" i="6"/>
  <c r="V120" i="6"/>
  <c r="M120" i="6"/>
  <c r="S120" i="6"/>
  <c r="AG120" i="6"/>
  <c r="P120" i="6"/>
  <c r="W120" i="6"/>
  <c r="AJ120" i="6"/>
  <c r="AD120" i="6"/>
  <c r="Z120" i="6"/>
  <c r="AI120" i="6"/>
  <c r="AE120" i="6"/>
  <c r="L120" i="6"/>
  <c r="AF120" i="6"/>
  <c r="K120" i="6"/>
  <c r="U120" i="6"/>
  <c r="AB120" i="6"/>
  <c r="O120" i="6"/>
  <c r="AC120" i="6"/>
  <c r="AH120" i="6"/>
  <c r="T120" i="6"/>
  <c r="V260" i="6"/>
  <c r="P260" i="6"/>
  <c r="S260" i="6"/>
  <c r="U260" i="6"/>
  <c r="AB260" i="6"/>
  <c r="AH260" i="6"/>
  <c r="K260" i="6"/>
  <c r="Q260" i="6"/>
  <c r="T260" i="6"/>
  <c r="N260" i="6"/>
  <c r="O260" i="6"/>
  <c r="AI260" i="6"/>
  <c r="AC260" i="6"/>
  <c r="Z260" i="6"/>
  <c r="AA260" i="6"/>
  <c r="AE260" i="6"/>
  <c r="L260" i="6"/>
  <c r="X260" i="6"/>
  <c r="Y260" i="6"/>
  <c r="AF260" i="6"/>
  <c r="W260" i="6"/>
  <c r="AG260" i="6"/>
  <c r="M260" i="6"/>
  <c r="AD260" i="6"/>
  <c r="R260" i="6"/>
  <c r="AJ260" i="6"/>
  <c r="AD605" i="6"/>
  <c r="Y605" i="6"/>
  <c r="P605" i="6"/>
  <c r="V605" i="6"/>
  <c r="L605" i="6"/>
  <c r="O605" i="6"/>
  <c r="S605" i="6"/>
  <c r="R605" i="6"/>
  <c r="X605" i="6"/>
  <c r="K605" i="6"/>
  <c r="Q605" i="6"/>
  <c r="AE605" i="6"/>
  <c r="N605" i="6"/>
  <c r="W605" i="6"/>
  <c r="AF605" i="6"/>
  <c r="AB605" i="6"/>
  <c r="AI605" i="6"/>
  <c r="M605" i="6"/>
  <c r="AG605" i="6"/>
  <c r="AJ605" i="6"/>
  <c r="Z605" i="6"/>
  <c r="U605" i="6"/>
  <c r="AH605" i="6"/>
  <c r="T605" i="6"/>
  <c r="AC605" i="6"/>
  <c r="AA605" i="6"/>
  <c r="AD338" i="6"/>
  <c r="Y338" i="6"/>
  <c r="AJ338" i="6"/>
  <c r="V338" i="6"/>
  <c r="X338" i="6"/>
  <c r="S338" i="6"/>
  <c r="AA338" i="6"/>
  <c r="R338" i="6"/>
  <c r="P338" i="6"/>
  <c r="K338" i="6"/>
  <c r="Q338" i="6"/>
  <c r="T338" i="6"/>
  <c r="N338" i="6"/>
  <c r="AI338" i="6"/>
  <c r="O338" i="6"/>
  <c r="AF338" i="6"/>
  <c r="AB338" i="6"/>
  <c r="M338" i="6"/>
  <c r="AG338" i="6"/>
  <c r="AC338" i="6"/>
  <c r="Z338" i="6"/>
  <c r="W338" i="6"/>
  <c r="U338" i="6"/>
  <c r="L338" i="6"/>
  <c r="AE338" i="6"/>
  <c r="AH338" i="6"/>
  <c r="Q301" i="6"/>
  <c r="W301" i="6"/>
  <c r="R301" i="6"/>
  <c r="T301" i="6"/>
  <c r="AA301" i="6"/>
  <c r="AC301" i="6"/>
  <c r="AG301" i="6"/>
  <c r="P301" i="6"/>
  <c r="S301" i="6"/>
  <c r="AJ301" i="6"/>
  <c r="AD301" i="6"/>
  <c r="AH301" i="6"/>
  <c r="AB301" i="6"/>
  <c r="U301" i="6"/>
  <c r="Z301" i="6"/>
  <c r="O301" i="6"/>
  <c r="K301" i="6"/>
  <c r="V301" i="6"/>
  <c r="X301" i="6"/>
  <c r="N301" i="6"/>
  <c r="M301" i="6"/>
  <c r="AE301" i="6"/>
  <c r="Y301" i="6"/>
  <c r="AF301" i="6"/>
  <c r="AI301" i="6"/>
  <c r="L301" i="6"/>
  <c r="R230" i="6"/>
  <c r="Y230" i="6"/>
  <c r="AF230" i="6"/>
  <c r="W230" i="6"/>
  <c r="S230" i="6"/>
  <c r="X230" i="6"/>
  <c r="AH230" i="6"/>
  <c r="AJ230" i="6"/>
  <c r="V230" i="6"/>
  <c r="AG230" i="6"/>
  <c r="AE230" i="6"/>
  <c r="AC230" i="6"/>
  <c r="AB230" i="6"/>
  <c r="P230" i="6"/>
  <c r="Z230" i="6"/>
  <c r="AD230" i="6"/>
  <c r="AI230" i="6"/>
  <c r="K230" i="6"/>
  <c r="AA230" i="6"/>
  <c r="M230" i="6"/>
  <c r="O230" i="6"/>
  <c r="U230" i="6"/>
  <c r="L230" i="6"/>
  <c r="T230" i="6"/>
  <c r="N230" i="6"/>
  <c r="Q230" i="6"/>
  <c r="AA63" i="6"/>
  <c r="Z63" i="6"/>
  <c r="AC63" i="6"/>
  <c r="S63" i="6"/>
  <c r="Q63" i="6"/>
  <c r="L63" i="6"/>
  <c r="T63" i="6"/>
  <c r="O63" i="6"/>
  <c r="AG63" i="6"/>
  <c r="AI63" i="6"/>
  <c r="R63" i="6"/>
  <c r="M63" i="6"/>
  <c r="K63" i="6"/>
  <c r="AB63" i="6"/>
  <c r="P63" i="6"/>
  <c r="Y63" i="6"/>
  <c r="U63" i="6"/>
  <c r="N63" i="6"/>
  <c r="AH63" i="6"/>
  <c r="AF63" i="6"/>
  <c r="W63" i="6"/>
  <c r="V63" i="6"/>
  <c r="AE63" i="6"/>
  <c r="X63" i="6"/>
  <c r="AD63" i="6"/>
  <c r="AJ63" i="6"/>
  <c r="X174" i="6"/>
  <c r="W174" i="6"/>
  <c r="AD174" i="6"/>
  <c r="P174" i="6"/>
  <c r="Z174" i="6"/>
  <c r="AJ174" i="6"/>
  <c r="M174" i="6"/>
  <c r="L174" i="6"/>
  <c r="R174" i="6"/>
  <c r="AF174" i="6"/>
  <c r="O174" i="6"/>
  <c r="N174" i="6"/>
  <c r="AI174" i="6"/>
  <c r="U174" i="6"/>
  <c r="Q174" i="6"/>
  <c r="AH174" i="6"/>
  <c r="V174" i="6"/>
  <c r="K174" i="6"/>
  <c r="AE174" i="6"/>
  <c r="AA174" i="6"/>
  <c r="AG174" i="6"/>
  <c r="Y174" i="6"/>
  <c r="S174" i="6"/>
  <c r="AC174" i="6"/>
  <c r="T174" i="6"/>
  <c r="AB174" i="6"/>
  <c r="V452" i="6"/>
  <c r="P452" i="6"/>
  <c r="O452" i="6"/>
  <c r="U452" i="6"/>
  <c r="AI452" i="6"/>
  <c r="AH452" i="6"/>
  <c r="K452" i="6"/>
  <c r="Q452" i="6"/>
  <c r="AE452" i="6"/>
  <c r="N452" i="6"/>
  <c r="L452" i="6"/>
  <c r="W452" i="6"/>
  <c r="AC452" i="6"/>
  <c r="Z452" i="6"/>
  <c r="S452" i="6"/>
  <c r="AB452" i="6"/>
  <c r="AA452" i="6"/>
  <c r="X452" i="6"/>
  <c r="Y452" i="6"/>
  <c r="AJ452" i="6"/>
  <c r="R452" i="6"/>
  <c r="AD452" i="6"/>
  <c r="AG452" i="6"/>
  <c r="T452" i="6"/>
  <c r="AF452" i="6"/>
  <c r="M452" i="6"/>
  <c r="X631" i="6"/>
  <c r="W631" i="6"/>
  <c r="AG631" i="6"/>
  <c r="P631" i="6"/>
  <c r="N631" i="6"/>
  <c r="AJ631" i="6"/>
  <c r="M631" i="6"/>
  <c r="L631" i="6"/>
  <c r="Z631" i="6"/>
  <c r="AF631" i="6"/>
  <c r="O631" i="6"/>
  <c r="Y631" i="6"/>
  <c r="AI631" i="6"/>
  <c r="Q631" i="6"/>
  <c r="R631" i="6"/>
  <c r="AD631" i="6"/>
  <c r="AC631" i="6"/>
  <c r="K631" i="6"/>
  <c r="AE631" i="6"/>
  <c r="AA631" i="6"/>
  <c r="T631" i="6"/>
  <c r="AB631" i="6"/>
  <c r="S631" i="6"/>
  <c r="U631" i="6"/>
  <c r="V631" i="6"/>
  <c r="AH631" i="6"/>
  <c r="AD637" i="6"/>
  <c r="Y637" i="6"/>
  <c r="P637" i="6"/>
  <c r="V637" i="6"/>
  <c r="L637" i="6"/>
  <c r="O637" i="6"/>
  <c r="S637" i="6"/>
  <c r="R637" i="6"/>
  <c r="X637" i="6"/>
  <c r="K637" i="6"/>
  <c r="Q637" i="6"/>
  <c r="AE637" i="6"/>
  <c r="N637" i="6"/>
  <c r="W637" i="6"/>
  <c r="AF637" i="6"/>
  <c r="AB637" i="6"/>
  <c r="AI637" i="6"/>
  <c r="M637" i="6"/>
  <c r="AG637" i="6"/>
  <c r="AJ637" i="6"/>
  <c r="Z637" i="6"/>
  <c r="AC637" i="6"/>
  <c r="U637" i="6"/>
  <c r="AH637" i="6"/>
  <c r="T637" i="6"/>
  <c r="AA637" i="6"/>
  <c r="AA697" i="6"/>
  <c r="Z697" i="6"/>
  <c r="AJ697" i="6"/>
  <c r="S697" i="6"/>
  <c r="AC697" i="6"/>
  <c r="L697" i="6"/>
  <c r="P697" i="6"/>
  <c r="O697" i="6"/>
  <c r="Y697" i="6"/>
  <c r="AI697" i="6"/>
  <c r="R697" i="6"/>
  <c r="AB697" i="6"/>
  <c r="K697" i="6"/>
  <c r="T697" i="6"/>
  <c r="U697" i="6"/>
  <c r="AG697" i="6"/>
  <c r="AF697" i="6"/>
  <c r="N697" i="6"/>
  <c r="AH697" i="6"/>
  <c r="AD697" i="6"/>
  <c r="Q697" i="6"/>
  <c r="M697" i="6"/>
  <c r="V697" i="6"/>
  <c r="X697" i="6"/>
  <c r="W697" i="6"/>
  <c r="AE697" i="6"/>
  <c r="P308" i="6"/>
  <c r="Z308" i="6"/>
  <c r="AJ308" i="6"/>
  <c r="S308" i="6"/>
  <c r="V308" i="6"/>
  <c r="AB308" i="6"/>
  <c r="AF308" i="6"/>
  <c r="O308" i="6"/>
  <c r="N308" i="6"/>
  <c r="AI308" i="6"/>
  <c r="AG308" i="6"/>
  <c r="U308" i="6"/>
  <c r="AA308" i="6"/>
  <c r="T308" i="6"/>
  <c r="M308" i="6"/>
  <c r="R308" i="6"/>
  <c r="AC308" i="6"/>
  <c r="Y308" i="6"/>
  <c r="W308" i="6"/>
  <c r="Q308" i="6"/>
  <c r="L308" i="6"/>
  <c r="X308" i="6"/>
  <c r="AE308" i="6"/>
  <c r="AD308" i="6"/>
  <c r="AH308" i="6"/>
  <c r="K308" i="6"/>
  <c r="T210" i="6"/>
  <c r="AH210" i="6"/>
  <c r="M210" i="6"/>
  <c r="AF210" i="6"/>
  <c r="AB210" i="6"/>
  <c r="AA210" i="6"/>
  <c r="AJ210" i="6"/>
  <c r="S210" i="6"/>
  <c r="AC210" i="6"/>
  <c r="N210" i="6"/>
  <c r="Q210" i="6"/>
  <c r="P210" i="6"/>
  <c r="AE210" i="6"/>
  <c r="X210" i="6"/>
  <c r="L210" i="6"/>
  <c r="AD210" i="6"/>
  <c r="Y210" i="6"/>
  <c r="V210" i="6"/>
  <c r="AG210" i="6"/>
  <c r="K210" i="6"/>
  <c r="Z210" i="6"/>
  <c r="AI210" i="6"/>
  <c r="O210" i="6"/>
  <c r="W210" i="6"/>
  <c r="R210" i="6"/>
  <c r="U210" i="6"/>
  <c r="AD326" i="6"/>
  <c r="Y326" i="6"/>
  <c r="S326" i="6"/>
  <c r="V326" i="6"/>
  <c r="AB326" i="6"/>
  <c r="W326" i="6"/>
  <c r="AE326" i="6"/>
  <c r="R326" i="6"/>
  <c r="T326" i="6"/>
  <c r="O326" i="6"/>
  <c r="Q326" i="6"/>
  <c r="AF326" i="6"/>
  <c r="N326" i="6"/>
  <c r="P326" i="6"/>
  <c r="AA326" i="6"/>
  <c r="AJ326" i="6"/>
  <c r="K326" i="6"/>
  <c r="M326" i="6"/>
  <c r="AG326" i="6"/>
  <c r="L326" i="6"/>
  <c r="Z326" i="6"/>
  <c r="AC326" i="6"/>
  <c r="U326" i="6"/>
  <c r="AH326" i="6"/>
  <c r="AI326" i="6"/>
  <c r="X326" i="6"/>
  <c r="X202" i="6"/>
  <c r="W202" i="6"/>
  <c r="AH202" i="6"/>
  <c r="P202" i="6"/>
  <c r="V202" i="6"/>
  <c r="AJ202" i="6"/>
  <c r="Q202" i="6"/>
  <c r="L202" i="6"/>
  <c r="N202" i="6"/>
  <c r="AF202" i="6"/>
  <c r="O202" i="6"/>
  <c r="R202" i="6"/>
  <c r="AI202" i="6"/>
  <c r="Y202" i="6"/>
  <c r="M202" i="6"/>
  <c r="AD202" i="6"/>
  <c r="Z202" i="6"/>
  <c r="K202" i="6"/>
  <c r="AE202" i="6"/>
  <c r="AA202" i="6"/>
  <c r="AC202" i="6"/>
  <c r="U202" i="6"/>
  <c r="S202" i="6"/>
  <c r="AG202" i="6"/>
  <c r="T202" i="6"/>
  <c r="AB202" i="6"/>
  <c r="AA245" i="6"/>
  <c r="Z245" i="6"/>
  <c r="L245" i="6"/>
  <c r="S245" i="6"/>
  <c r="AJ245" i="6"/>
  <c r="P245" i="6"/>
  <c r="X245" i="6"/>
  <c r="O245" i="6"/>
  <c r="T245" i="6"/>
  <c r="AI245" i="6"/>
  <c r="R245" i="6"/>
  <c r="Y245" i="6"/>
  <c r="K245" i="6"/>
  <c r="AF245" i="6"/>
  <c r="AB245" i="6"/>
  <c r="U245" i="6"/>
  <c r="AG245" i="6"/>
  <c r="N245" i="6"/>
  <c r="AH245" i="6"/>
  <c r="AC245" i="6"/>
  <c r="W245" i="6"/>
  <c r="Q245" i="6"/>
  <c r="AE245" i="6"/>
  <c r="M245" i="6"/>
  <c r="AD245" i="6"/>
  <c r="V245" i="6"/>
  <c r="S582" i="6"/>
  <c r="U582" i="6"/>
  <c r="L582" i="6"/>
  <c r="V582" i="6"/>
  <c r="AF582" i="6"/>
  <c r="AE582" i="6"/>
  <c r="AI582" i="6"/>
  <c r="R582" i="6"/>
  <c r="AB582" i="6"/>
  <c r="K582" i="6"/>
  <c r="Q582" i="6"/>
  <c r="T582" i="6"/>
  <c r="AD582" i="6"/>
  <c r="W582" i="6"/>
  <c r="P582" i="6"/>
  <c r="AG582" i="6"/>
  <c r="X582" i="6"/>
  <c r="AC582" i="6"/>
  <c r="Z582" i="6"/>
  <c r="Y582" i="6"/>
  <c r="O582" i="6"/>
  <c r="AH582" i="6"/>
  <c r="N582" i="6"/>
  <c r="AA582" i="6"/>
  <c r="M582" i="6"/>
  <c r="AJ582" i="6"/>
  <c r="Y211" i="6"/>
  <c r="X211" i="6"/>
  <c r="K211" i="6"/>
  <c r="Q211" i="6"/>
  <c r="AE211" i="6"/>
  <c r="N211" i="6"/>
  <c r="R211" i="6"/>
  <c r="M211" i="6"/>
  <c r="AA211" i="6"/>
  <c r="AG211" i="6"/>
  <c r="P211" i="6"/>
  <c r="AD211" i="6"/>
  <c r="AJ211" i="6"/>
  <c r="V211" i="6"/>
  <c r="O211" i="6"/>
  <c r="AI211" i="6"/>
  <c r="AH211" i="6"/>
  <c r="L211" i="6"/>
  <c r="AF211" i="6"/>
  <c r="W211" i="6"/>
  <c r="U211" i="6"/>
  <c r="AB211" i="6"/>
  <c r="T211" i="6"/>
  <c r="AC211" i="6"/>
  <c r="S211" i="6"/>
  <c r="Z211" i="6"/>
  <c r="Q683" i="6"/>
  <c r="W683" i="6"/>
  <c r="N683" i="6"/>
  <c r="T683" i="6"/>
  <c r="AH683" i="6"/>
  <c r="AC683" i="6"/>
  <c r="AG683" i="6"/>
  <c r="P683" i="6"/>
  <c r="AD683" i="6"/>
  <c r="AJ683" i="6"/>
  <c r="S683" i="6"/>
  <c r="V683" i="6"/>
  <c r="AB683" i="6"/>
  <c r="U683" i="6"/>
  <c r="R683" i="6"/>
  <c r="AI683" i="6"/>
  <c r="Z683" i="6"/>
  <c r="AA683" i="6"/>
  <c r="X683" i="6"/>
  <c r="K683" i="6"/>
  <c r="M683" i="6"/>
  <c r="O683" i="6"/>
  <c r="L683" i="6"/>
  <c r="Y683" i="6"/>
  <c r="AE683" i="6"/>
  <c r="AF683" i="6"/>
  <c r="S378" i="6"/>
  <c r="X378" i="6"/>
  <c r="Q378" i="6"/>
  <c r="V378" i="6"/>
  <c r="AB378" i="6"/>
  <c r="AE378" i="6"/>
  <c r="AI378" i="6"/>
  <c r="R378" i="6"/>
  <c r="T378" i="6"/>
  <c r="K378" i="6"/>
  <c r="AC378" i="6"/>
  <c r="AG378" i="6"/>
  <c r="AD378" i="6"/>
  <c r="W378" i="6"/>
  <c r="Y378" i="6"/>
  <c r="P378" i="6"/>
  <c r="L378" i="6"/>
  <c r="U378" i="6"/>
  <c r="Z378" i="6"/>
  <c r="M378" i="6"/>
  <c r="O378" i="6"/>
  <c r="AF378" i="6"/>
  <c r="AA378" i="6"/>
  <c r="AH378" i="6"/>
  <c r="AJ378" i="6"/>
  <c r="N378" i="6"/>
  <c r="AC380" i="6"/>
  <c r="L380" i="6"/>
  <c r="AI380" i="6"/>
  <c r="Y380" i="6"/>
  <c r="U380" i="6"/>
  <c r="AH380" i="6"/>
  <c r="AA380" i="6"/>
  <c r="AB380" i="6"/>
  <c r="O380" i="6"/>
  <c r="V380" i="6"/>
  <c r="K380" i="6"/>
  <c r="AJ380" i="6"/>
  <c r="M380" i="6"/>
  <c r="AG380" i="6"/>
  <c r="AF380" i="6"/>
  <c r="AE380" i="6"/>
  <c r="AD380" i="6"/>
  <c r="Z380" i="6"/>
  <c r="N380" i="6"/>
  <c r="T380" i="6"/>
  <c r="R380" i="6"/>
  <c r="Q380" i="6"/>
  <c r="X380" i="6"/>
  <c r="P380" i="6"/>
  <c r="W380" i="6"/>
  <c r="S380" i="6"/>
  <c r="P38" i="6"/>
  <c r="AC38" i="6"/>
  <c r="AJ38" i="6"/>
  <c r="S38" i="6"/>
  <c r="Z38" i="6"/>
  <c r="AB38" i="6"/>
  <c r="AF38" i="6"/>
  <c r="O38" i="6"/>
  <c r="R38" i="6"/>
  <c r="AI38" i="6"/>
  <c r="M38" i="6"/>
  <c r="Y38" i="6"/>
  <c r="AA38" i="6"/>
  <c r="T38" i="6"/>
  <c r="Q38" i="6"/>
  <c r="N38" i="6"/>
  <c r="AG38" i="6"/>
  <c r="V38" i="6"/>
  <c r="W38" i="6"/>
  <c r="U38" i="6"/>
  <c r="L38" i="6"/>
  <c r="K38" i="6"/>
  <c r="AE38" i="6"/>
  <c r="AH38" i="6"/>
  <c r="AD38" i="6"/>
  <c r="X38" i="6"/>
  <c r="Q648" i="6"/>
  <c r="AI648" i="6"/>
  <c r="N648" i="6"/>
  <c r="T648" i="6"/>
  <c r="AH648" i="6"/>
  <c r="AC648" i="6"/>
  <c r="AG648" i="6"/>
  <c r="P648" i="6"/>
  <c r="AD648" i="6"/>
  <c r="AJ648" i="6"/>
  <c r="O648" i="6"/>
  <c r="V648" i="6"/>
  <c r="AB648" i="6"/>
  <c r="U648" i="6"/>
  <c r="R648" i="6"/>
  <c r="AE648" i="6"/>
  <c r="Z648" i="6"/>
  <c r="AA648" i="6"/>
  <c r="X648" i="6"/>
  <c r="S648" i="6"/>
  <c r="M648" i="6"/>
  <c r="W648" i="6"/>
  <c r="L648" i="6"/>
  <c r="Y648" i="6"/>
  <c r="K648" i="6"/>
  <c r="AF648" i="6"/>
  <c r="S780" i="6"/>
  <c r="Z780" i="6"/>
  <c r="P780" i="6"/>
  <c r="AA780" i="6"/>
  <c r="R780" i="6"/>
  <c r="AC780" i="6"/>
  <c r="AI780" i="6"/>
  <c r="AG780" i="6"/>
  <c r="N780" i="6"/>
  <c r="Q780" i="6"/>
  <c r="AH780" i="6"/>
  <c r="X780" i="6"/>
  <c r="U780" i="6"/>
  <c r="AF780" i="6"/>
  <c r="M780" i="6"/>
  <c r="AJ780" i="6"/>
  <c r="L780" i="6"/>
  <c r="AD780" i="6"/>
  <c r="O780" i="6"/>
  <c r="AB780" i="6"/>
  <c r="AE780" i="6"/>
  <c r="K780" i="6"/>
  <c r="T780" i="6"/>
  <c r="W780" i="6"/>
  <c r="Y780" i="6"/>
  <c r="V780" i="6"/>
  <c r="AD665" i="6"/>
  <c r="Y665" i="6"/>
  <c r="L665" i="6"/>
  <c r="V665" i="6"/>
  <c r="AJ665" i="6"/>
  <c r="O665" i="6"/>
  <c r="S665" i="6"/>
  <c r="R665" i="6"/>
  <c r="T665" i="6"/>
  <c r="K665" i="6"/>
  <c r="Q665" i="6"/>
  <c r="AE665" i="6"/>
  <c r="N665" i="6"/>
  <c r="W665" i="6"/>
  <c r="AB665" i="6"/>
  <c r="X665" i="6"/>
  <c r="AI665" i="6"/>
  <c r="M665" i="6"/>
  <c r="AG665" i="6"/>
  <c r="AC665" i="6"/>
  <c r="AF665" i="6"/>
  <c r="AH665" i="6"/>
  <c r="U665" i="6"/>
  <c r="AA665" i="6"/>
  <c r="Z665" i="6"/>
  <c r="P665" i="6"/>
  <c r="V294" i="6"/>
  <c r="AB294" i="6"/>
  <c r="W294" i="6"/>
  <c r="U294" i="6"/>
  <c r="K294" i="6"/>
  <c r="AH294" i="6"/>
  <c r="O294" i="6"/>
  <c r="Q294" i="6"/>
  <c r="AF294" i="6"/>
  <c r="N294" i="6"/>
  <c r="L294" i="6"/>
  <c r="P294" i="6"/>
  <c r="AC294" i="6"/>
  <c r="Z294" i="6"/>
  <c r="AE294" i="6"/>
  <c r="T294" i="6"/>
  <c r="X294" i="6"/>
  <c r="AI294" i="6"/>
  <c r="Y294" i="6"/>
  <c r="AA294" i="6"/>
  <c r="R294" i="6"/>
  <c r="M294" i="6"/>
  <c r="AG294" i="6"/>
  <c r="S294" i="6"/>
  <c r="AJ294" i="6"/>
  <c r="AD294" i="6"/>
  <c r="AD200" i="6"/>
  <c r="Y200" i="6"/>
  <c r="S200" i="6"/>
  <c r="V200" i="6"/>
  <c r="AB200" i="6"/>
  <c r="W200" i="6"/>
  <c r="AE200" i="6"/>
  <c r="R200" i="6"/>
  <c r="T200" i="6"/>
  <c r="O200" i="6"/>
  <c r="Q200" i="6"/>
  <c r="AF200" i="6"/>
  <c r="N200" i="6"/>
  <c r="P200" i="6"/>
  <c r="AA200" i="6"/>
  <c r="AJ200" i="6"/>
  <c r="K200" i="6"/>
  <c r="M200" i="6"/>
  <c r="AG200" i="6"/>
  <c r="AC200" i="6"/>
  <c r="Z200" i="6"/>
  <c r="AI200" i="6"/>
  <c r="U200" i="6"/>
  <c r="X200" i="6"/>
  <c r="L200" i="6"/>
  <c r="AH200" i="6"/>
  <c r="AA662" i="6"/>
  <c r="Z662" i="6"/>
  <c r="AJ662" i="6"/>
  <c r="S662" i="6"/>
  <c r="U662" i="6"/>
  <c r="L662" i="6"/>
  <c r="P662" i="6"/>
  <c r="O662" i="6"/>
  <c r="AG662" i="6"/>
  <c r="AI662" i="6"/>
  <c r="R662" i="6"/>
  <c r="AB662" i="6"/>
  <c r="K662" i="6"/>
  <c r="T662" i="6"/>
  <c r="M662" i="6"/>
  <c r="Y662" i="6"/>
  <c r="AF662" i="6"/>
  <c r="N662" i="6"/>
  <c r="AH662" i="6"/>
  <c r="Q662" i="6"/>
  <c r="W662" i="6"/>
  <c r="AD662" i="6"/>
  <c r="X662" i="6"/>
  <c r="AE662" i="6"/>
  <c r="AC662" i="6"/>
  <c r="V662" i="6"/>
  <c r="V491" i="6"/>
  <c r="X491" i="6"/>
  <c r="S491" i="6"/>
  <c r="U491" i="6"/>
  <c r="AB491" i="6"/>
  <c r="AH491" i="6"/>
  <c r="K491" i="6"/>
  <c r="Q491" i="6"/>
  <c r="T491" i="6"/>
  <c r="N491" i="6"/>
  <c r="AE491" i="6"/>
  <c r="AC491" i="6"/>
  <c r="Z491" i="6"/>
  <c r="AA491" i="6"/>
  <c r="AJ491" i="6"/>
  <c r="L491" i="6"/>
  <c r="W491" i="6"/>
  <c r="Y491" i="6"/>
  <c r="P491" i="6"/>
  <c r="AF491" i="6"/>
  <c r="O491" i="6"/>
  <c r="AG491" i="6"/>
  <c r="M491" i="6"/>
  <c r="AD491" i="6"/>
  <c r="R491" i="6"/>
  <c r="AI491" i="6"/>
  <c r="U56" i="6"/>
  <c r="K56" i="6"/>
  <c r="AH56" i="6"/>
  <c r="M56" i="6"/>
  <c r="X56" i="6"/>
  <c r="AG56" i="6"/>
  <c r="AB56" i="6"/>
  <c r="N56" i="6"/>
  <c r="S56" i="6"/>
  <c r="P56" i="6"/>
  <c r="AC56" i="6"/>
  <c r="L56" i="6"/>
  <c r="Z56" i="6"/>
  <c r="AJ56" i="6"/>
  <c r="AD56" i="6"/>
  <c r="AA56" i="6"/>
  <c r="T56" i="6"/>
  <c r="Y56" i="6"/>
  <c r="R56" i="6"/>
  <c r="AF56" i="6"/>
  <c r="AE56" i="6"/>
  <c r="AI56" i="6"/>
  <c r="Q56" i="6"/>
  <c r="V56" i="6"/>
  <c r="W56" i="6"/>
  <c r="O56" i="6"/>
  <c r="P580" i="6"/>
  <c r="AD580" i="6"/>
  <c r="AJ580" i="6"/>
  <c r="W580" i="6"/>
  <c r="V580" i="6"/>
  <c r="AB580" i="6"/>
  <c r="AI580" i="6"/>
  <c r="AF580" i="6"/>
  <c r="AE580" i="6"/>
  <c r="Y580" i="6"/>
  <c r="X580" i="6"/>
  <c r="S580" i="6"/>
  <c r="Q580" i="6"/>
  <c r="AA580" i="6"/>
  <c r="U580" i="6"/>
  <c r="R580" i="6"/>
  <c r="K580" i="6"/>
  <c r="O580" i="6"/>
  <c r="AG580" i="6"/>
  <c r="AC580" i="6"/>
  <c r="N580" i="6"/>
  <c r="AH580" i="6"/>
  <c r="L580" i="6"/>
  <c r="M580" i="6"/>
  <c r="T580" i="6"/>
  <c r="Z580" i="6"/>
  <c r="S482" i="6"/>
  <c r="AC482" i="6"/>
  <c r="AB482" i="6"/>
  <c r="K482" i="6"/>
  <c r="U482" i="6"/>
  <c r="AE482" i="6"/>
  <c r="N482" i="6"/>
  <c r="AI482" i="6"/>
  <c r="AD482" i="6"/>
  <c r="Q482" i="6"/>
  <c r="AA482" i="6"/>
  <c r="Z482" i="6"/>
  <c r="T482" i="6"/>
  <c r="V482" i="6"/>
  <c r="X482" i="6"/>
  <c r="AG482" i="6"/>
  <c r="AH482" i="6"/>
  <c r="P482" i="6"/>
  <c r="L482" i="6"/>
  <c r="Y482" i="6"/>
  <c r="M482" i="6"/>
  <c r="R482" i="6"/>
  <c r="O482" i="6"/>
  <c r="W482" i="6"/>
  <c r="AJ482" i="6"/>
  <c r="AF482" i="6"/>
  <c r="K466" i="6"/>
  <c r="U466" i="6"/>
  <c r="AE466" i="6"/>
  <c r="N466" i="6"/>
  <c r="X466" i="6"/>
  <c r="W466" i="6"/>
  <c r="AG466" i="6"/>
  <c r="AA466" i="6"/>
  <c r="Z466" i="6"/>
  <c r="T466" i="6"/>
  <c r="V466" i="6"/>
  <c r="M466" i="6"/>
  <c r="L466" i="6"/>
  <c r="R466" i="6"/>
  <c r="P466" i="6"/>
  <c r="AJ466" i="6"/>
  <c r="AC466" i="6"/>
  <c r="AH466" i="6"/>
  <c r="AB466" i="6"/>
  <c r="AI466" i="6"/>
  <c r="AF466" i="6"/>
  <c r="Y466" i="6"/>
  <c r="AD466" i="6"/>
  <c r="S466" i="6"/>
  <c r="O466" i="6"/>
  <c r="Q466" i="6"/>
  <c r="T707" i="6"/>
  <c r="AH707" i="6"/>
  <c r="AC707" i="6"/>
  <c r="L707" i="6"/>
  <c r="Z707" i="6"/>
  <c r="AF707" i="6"/>
  <c r="AE707" i="6"/>
  <c r="AJ707" i="6"/>
  <c r="AI707" i="6"/>
  <c r="V707" i="6"/>
  <c r="AB707" i="6"/>
  <c r="O707" i="6"/>
  <c r="U707" i="6"/>
  <c r="S707" i="6"/>
  <c r="Y707" i="6"/>
  <c r="W707" i="6"/>
  <c r="AA707" i="6"/>
  <c r="Q707" i="6"/>
  <c r="M707" i="6"/>
  <c r="AD707" i="6"/>
  <c r="R707" i="6"/>
  <c r="K707" i="6"/>
  <c r="P707" i="6"/>
  <c r="X707" i="6"/>
  <c r="N707" i="6"/>
  <c r="AG707" i="6"/>
  <c r="X309" i="6"/>
  <c r="AI309" i="6"/>
  <c r="Q309" i="6"/>
  <c r="W309" i="6"/>
  <c r="R309" i="6"/>
  <c r="T309" i="6"/>
  <c r="AA309" i="6"/>
  <c r="M309" i="6"/>
  <c r="O309" i="6"/>
  <c r="AG309" i="6"/>
  <c r="P309" i="6"/>
  <c r="S309" i="6"/>
  <c r="AJ309" i="6"/>
  <c r="AD309" i="6"/>
  <c r="AC309" i="6"/>
  <c r="K309" i="6"/>
  <c r="V309" i="6"/>
  <c r="L309" i="6"/>
  <c r="Y309" i="6"/>
  <c r="U309" i="6"/>
  <c r="AH309" i="6"/>
  <c r="N309" i="6"/>
  <c r="AE309" i="6"/>
  <c r="AF309" i="6"/>
  <c r="AB309" i="6"/>
  <c r="Z309" i="6"/>
  <c r="Q19" i="1"/>
  <c r="Q25" i="1"/>
  <c r="R14" i="1"/>
  <c r="R13" i="1"/>
  <c r="R26" i="1"/>
  <c r="R25" i="1"/>
  <c r="R21" i="1"/>
  <c r="Q8" i="1"/>
  <c r="Q10" i="1"/>
  <c r="R16" i="1"/>
  <c r="R12" i="1"/>
  <c r="R15" i="1"/>
  <c r="Q27" i="1"/>
  <c r="Q18" i="1"/>
  <c r="R22" i="1"/>
  <c r="Q6" i="1"/>
  <c r="R19" i="1"/>
  <c r="R17" i="1"/>
  <c r="R7" i="1"/>
  <c r="Q5" i="1"/>
  <c r="R3" i="1"/>
  <c r="Q15" i="1"/>
  <c r="R6" i="1"/>
  <c r="Q14" i="1"/>
  <c r="Q24" i="1"/>
  <c r="Q21" i="1"/>
  <c r="R5" i="1"/>
  <c r="R9" i="1"/>
  <c r="Q20" i="1"/>
  <c r="R8" i="1"/>
  <c r="Q11" i="1"/>
  <c r="Q17" i="1"/>
  <c r="R10" i="1"/>
  <c r="Q12" i="1"/>
  <c r="Q26" i="1"/>
  <c r="Q22" i="1"/>
  <c r="Q9" i="1"/>
  <c r="R23" i="1"/>
  <c r="Q2" i="1"/>
  <c r="R20" i="1"/>
  <c r="R27" i="1"/>
  <c r="Q4" i="1"/>
  <c r="Q7" i="1"/>
  <c r="R2" i="1"/>
  <c r="Q13" i="1"/>
  <c r="R11" i="1"/>
  <c r="R4" i="1"/>
  <c r="R24" i="1"/>
  <c r="Q16" i="1"/>
  <c r="R18" i="1"/>
  <c r="Q3" i="1"/>
  <c r="Q23" i="1"/>
  <c r="G780" i="6"/>
  <c r="G764" i="6"/>
  <c r="G748" i="6"/>
  <c r="G732" i="6"/>
  <c r="G716" i="6"/>
  <c r="G700" i="6"/>
  <c r="G684" i="6"/>
  <c r="G668" i="6"/>
  <c r="G652" i="6"/>
  <c r="G636" i="6"/>
  <c r="G620" i="6"/>
  <c r="G604" i="6"/>
  <c r="G588" i="6"/>
  <c r="G572" i="6"/>
  <c r="G556" i="6"/>
  <c r="G540" i="6"/>
  <c r="G524" i="6"/>
  <c r="G508" i="6"/>
  <c r="G775" i="6"/>
  <c r="G759" i="6"/>
  <c r="G743" i="6"/>
  <c r="G727" i="6"/>
  <c r="G711" i="6"/>
  <c r="G695" i="6"/>
  <c r="G679" i="6"/>
  <c r="G663" i="6"/>
  <c r="G647" i="6"/>
  <c r="G631" i="6"/>
  <c r="G615" i="6"/>
  <c r="G599" i="6"/>
  <c r="G583" i="6"/>
  <c r="G567" i="6"/>
  <c r="G551" i="6"/>
  <c r="G535" i="6"/>
  <c r="G519" i="6"/>
  <c r="G503" i="6"/>
  <c r="G487" i="6"/>
  <c r="G471" i="6"/>
  <c r="G778" i="6"/>
  <c r="G762" i="6"/>
  <c r="G746" i="6"/>
  <c r="G730" i="6"/>
  <c r="G714" i="6"/>
  <c r="G698" i="6"/>
  <c r="G682" i="6"/>
  <c r="G666" i="6"/>
  <c r="G650" i="6"/>
  <c r="G634" i="6"/>
  <c r="G618" i="6"/>
  <c r="G602" i="6"/>
  <c r="G586" i="6"/>
  <c r="G570" i="6"/>
  <c r="G554" i="6"/>
  <c r="G538" i="6"/>
  <c r="G522" i="6"/>
  <c r="G506" i="6"/>
  <c r="G490" i="6"/>
  <c r="G474" i="6"/>
  <c r="G458" i="6"/>
  <c r="G442" i="6"/>
  <c r="G765" i="6"/>
  <c r="G749" i="6"/>
  <c r="G733" i="6"/>
  <c r="G717" i="6"/>
  <c r="G776" i="6"/>
  <c r="G760" i="6"/>
  <c r="G744" i="6"/>
  <c r="G728" i="6"/>
  <c r="G712" i="6"/>
  <c r="G696" i="6"/>
  <c r="G680" i="6"/>
  <c r="G664" i="6"/>
  <c r="G648" i="6"/>
  <c r="G632" i="6"/>
  <c r="G616" i="6"/>
  <c r="G600" i="6"/>
  <c r="G584" i="6"/>
  <c r="G568" i="6"/>
  <c r="G552" i="6"/>
  <c r="G536" i="6"/>
  <c r="G520" i="6"/>
  <c r="G504" i="6"/>
  <c r="G771" i="6"/>
  <c r="G755" i="6"/>
  <c r="G739" i="6"/>
  <c r="G723" i="6"/>
  <c r="G707" i="6"/>
  <c r="G691" i="6"/>
  <c r="G675" i="6"/>
  <c r="G659" i="6"/>
  <c r="G643" i="6"/>
  <c r="G627" i="6"/>
  <c r="G611" i="6"/>
  <c r="G595" i="6"/>
  <c r="G579" i="6"/>
  <c r="G563" i="6"/>
  <c r="G547" i="6"/>
  <c r="G531" i="6"/>
  <c r="G515" i="6"/>
  <c r="G499" i="6"/>
  <c r="G483" i="6"/>
  <c r="G467" i="6"/>
  <c r="G774" i="6"/>
  <c r="G758" i="6"/>
  <c r="G742" i="6"/>
  <c r="G726" i="6"/>
  <c r="G710" i="6"/>
  <c r="G694" i="6"/>
  <c r="G678" i="6"/>
  <c r="G662" i="6"/>
  <c r="G646" i="6"/>
  <c r="G630" i="6"/>
  <c r="G614" i="6"/>
  <c r="G598" i="6"/>
  <c r="G582" i="6"/>
  <c r="G566" i="6"/>
  <c r="G550" i="6"/>
  <c r="G534" i="6"/>
  <c r="G518" i="6"/>
  <c r="G502" i="6"/>
  <c r="G486" i="6"/>
  <c r="G470" i="6"/>
  <c r="G454" i="6"/>
  <c r="G777" i="6"/>
  <c r="G761" i="6"/>
  <c r="G745" i="6"/>
  <c r="G729" i="6"/>
  <c r="G713" i="6"/>
  <c r="G697" i="6"/>
  <c r="G681" i="6"/>
  <c r="G665" i="6"/>
  <c r="G649" i="6"/>
  <c r="G633" i="6"/>
  <c r="G617" i="6"/>
  <c r="G601" i="6"/>
  <c r="G585" i="6"/>
  <c r="G569" i="6"/>
  <c r="G553" i="6"/>
  <c r="G537" i="6"/>
  <c r="G485" i="6"/>
  <c r="G455" i="6"/>
  <c r="G435" i="6"/>
  <c r="G772" i="6"/>
  <c r="G756" i="6"/>
  <c r="G740" i="6"/>
  <c r="G724" i="6"/>
  <c r="G708" i="6"/>
  <c r="G692" i="6"/>
  <c r="G676" i="6"/>
  <c r="G660" i="6"/>
  <c r="G644" i="6"/>
  <c r="G628" i="6"/>
  <c r="G612" i="6"/>
  <c r="G596" i="6"/>
  <c r="G580" i="6"/>
  <c r="G564" i="6"/>
  <c r="G548" i="6"/>
  <c r="G532" i="6"/>
  <c r="G516" i="6"/>
  <c r="G500" i="6"/>
  <c r="G767" i="6"/>
  <c r="G751" i="6"/>
  <c r="G735" i="6"/>
  <c r="G719" i="6"/>
  <c r="G703" i="6"/>
  <c r="G687" i="6"/>
  <c r="G671" i="6"/>
  <c r="G655" i="6"/>
  <c r="G639" i="6"/>
  <c r="G623" i="6"/>
  <c r="G607" i="6"/>
  <c r="G591" i="6"/>
  <c r="G575" i="6"/>
  <c r="G559" i="6"/>
  <c r="G543" i="6"/>
  <c r="G527" i="6"/>
  <c r="G511" i="6"/>
  <c r="G495" i="6"/>
  <c r="G479" i="6"/>
  <c r="G463" i="6"/>
  <c r="G770" i="6"/>
  <c r="G754" i="6"/>
  <c r="G738" i="6"/>
  <c r="G722" i="6"/>
  <c r="G706" i="6"/>
  <c r="G690" i="6"/>
  <c r="G674" i="6"/>
  <c r="G658" i="6"/>
  <c r="G642" i="6"/>
  <c r="G626" i="6"/>
  <c r="G610" i="6"/>
  <c r="G594" i="6"/>
  <c r="G578" i="6"/>
  <c r="G562" i="6"/>
  <c r="G546" i="6"/>
  <c r="G530" i="6"/>
  <c r="G514" i="6"/>
  <c r="G498" i="6"/>
  <c r="G482" i="6"/>
  <c r="G466" i="6"/>
  <c r="G450" i="6"/>
  <c r="G773" i="6"/>
  <c r="G757" i="6"/>
  <c r="G741" i="6"/>
  <c r="G725" i="6"/>
  <c r="G709" i="6"/>
  <c r="G693" i="6"/>
  <c r="G677" i="6"/>
  <c r="G661" i="6"/>
  <c r="G645" i="6"/>
  <c r="G629" i="6"/>
  <c r="G613" i="6"/>
  <c r="G597" i="6"/>
  <c r="G581" i="6"/>
  <c r="G565" i="6"/>
  <c r="G549" i="6"/>
  <c r="G521" i="6"/>
  <c r="G477" i="6"/>
  <c r="G449" i="6"/>
  <c r="G431" i="6"/>
  <c r="G415" i="6"/>
  <c r="G399" i="6"/>
  <c r="G383" i="6"/>
  <c r="G367" i="6"/>
  <c r="G351" i="6"/>
  <c r="G768" i="6"/>
  <c r="G752" i="6"/>
  <c r="G688" i="6"/>
  <c r="G624" i="6"/>
  <c r="G560" i="6"/>
  <c r="G779" i="6"/>
  <c r="G715" i="6"/>
  <c r="G651" i="6"/>
  <c r="G587" i="6"/>
  <c r="G523" i="6"/>
  <c r="G459" i="6"/>
  <c r="G718" i="6"/>
  <c r="G654" i="6"/>
  <c r="G590" i="6"/>
  <c r="G526" i="6"/>
  <c r="G462" i="6"/>
  <c r="G737" i="6"/>
  <c r="G689" i="6"/>
  <c r="G657" i="6"/>
  <c r="G625" i="6"/>
  <c r="G593" i="6"/>
  <c r="G561" i="6"/>
  <c r="G505" i="6"/>
  <c r="G444" i="6"/>
  <c r="G419" i="6"/>
  <c r="G395" i="6"/>
  <c r="G375" i="6"/>
  <c r="G355" i="6"/>
  <c r="G335" i="6"/>
  <c r="G319" i="6"/>
  <c r="G303" i="6"/>
  <c r="G287" i="6"/>
  <c r="G271" i="6"/>
  <c r="G255" i="6"/>
  <c r="G239" i="6"/>
  <c r="G223" i="6"/>
  <c r="G207" i="6"/>
  <c r="G191" i="6"/>
  <c r="G175" i="6"/>
  <c r="G159" i="6"/>
  <c r="G533" i="6"/>
  <c r="G484" i="6"/>
  <c r="G453" i="6"/>
  <c r="G434" i="6"/>
  <c r="G418" i="6"/>
  <c r="G402" i="6"/>
  <c r="G386" i="6"/>
  <c r="G370" i="6"/>
  <c r="G354" i="6"/>
  <c r="G338" i="6"/>
  <c r="G322" i="6"/>
  <c r="G306" i="6"/>
  <c r="G290" i="6"/>
  <c r="G274" i="6"/>
  <c r="G258" i="6"/>
  <c r="G242" i="6"/>
  <c r="G226" i="6"/>
  <c r="G210" i="6"/>
  <c r="G194" i="6"/>
  <c r="G178" i="6"/>
  <c r="G162" i="6"/>
  <c r="G146" i="6"/>
  <c r="G489" i="6"/>
  <c r="G457" i="6"/>
  <c r="G437" i="6"/>
  <c r="G421" i="6"/>
  <c r="G405" i="6"/>
  <c r="G389" i="6"/>
  <c r="G373" i="6"/>
  <c r="G357" i="6"/>
  <c r="G341" i="6"/>
  <c r="G325" i="6"/>
  <c r="G309" i="6"/>
  <c r="G293" i="6"/>
  <c r="G277" i="6"/>
  <c r="G261" i="6"/>
  <c r="G245" i="6"/>
  <c r="G229" i="6"/>
  <c r="G213" i="6"/>
  <c r="G197" i="6"/>
  <c r="G181" i="6"/>
  <c r="G509" i="6"/>
  <c r="G472" i="6"/>
  <c r="G445" i="6"/>
  <c r="G428" i="6"/>
  <c r="G412" i="6"/>
  <c r="G736" i="6"/>
  <c r="G672" i="6"/>
  <c r="G608" i="6"/>
  <c r="G544" i="6"/>
  <c r="G763" i="6"/>
  <c r="G699" i="6"/>
  <c r="G635" i="6"/>
  <c r="G571" i="6"/>
  <c r="G507" i="6"/>
  <c r="G766" i="6"/>
  <c r="G702" i="6"/>
  <c r="G638" i="6"/>
  <c r="G574" i="6"/>
  <c r="G510" i="6"/>
  <c r="G446" i="6"/>
  <c r="G721" i="6"/>
  <c r="G685" i="6"/>
  <c r="G653" i="6"/>
  <c r="G621" i="6"/>
  <c r="G589" i="6"/>
  <c r="G557" i="6"/>
  <c r="G493" i="6"/>
  <c r="G439" i="6"/>
  <c r="G411" i="6"/>
  <c r="G391" i="6"/>
  <c r="G371" i="6"/>
  <c r="G347" i="6"/>
  <c r="G331" i="6"/>
  <c r="G315" i="6"/>
  <c r="G299" i="6"/>
  <c r="G283" i="6"/>
  <c r="G267" i="6"/>
  <c r="G251" i="6"/>
  <c r="G235" i="6"/>
  <c r="G219" i="6"/>
  <c r="G203" i="6"/>
  <c r="G187" i="6"/>
  <c r="G171" i="6"/>
  <c r="G155" i="6"/>
  <c r="G517" i="6"/>
  <c r="G476" i="6"/>
  <c r="G448" i="6"/>
  <c r="G430" i="6"/>
  <c r="G414" i="6"/>
  <c r="G398" i="6"/>
  <c r="G382" i="6"/>
  <c r="G366" i="6"/>
  <c r="G350" i="6"/>
  <c r="G334" i="6"/>
  <c r="G318" i="6"/>
  <c r="G302" i="6"/>
  <c r="G286" i="6"/>
  <c r="G270" i="6"/>
  <c r="G254" i="6"/>
  <c r="G238" i="6"/>
  <c r="G222" i="6"/>
  <c r="G206" i="6"/>
  <c r="G190" i="6"/>
  <c r="G174" i="6"/>
  <c r="G158" i="6"/>
  <c r="G529" i="6"/>
  <c r="G481" i="6"/>
  <c r="G452" i="6"/>
  <c r="G433" i="6"/>
  <c r="G417" i="6"/>
  <c r="G401" i="6"/>
  <c r="G385" i="6"/>
  <c r="G369" i="6"/>
  <c r="G353" i="6"/>
  <c r="G337" i="6"/>
  <c r="G321" i="6"/>
  <c r="G305" i="6"/>
  <c r="G289" i="6"/>
  <c r="G273" i="6"/>
  <c r="G257" i="6"/>
  <c r="G241" i="6"/>
  <c r="G225" i="6"/>
  <c r="G209" i="6"/>
  <c r="G193" i="6"/>
  <c r="G720" i="6"/>
  <c r="G592" i="6"/>
  <c r="G747" i="6"/>
  <c r="G619" i="6"/>
  <c r="G491" i="6"/>
  <c r="G686" i="6"/>
  <c r="G558" i="6"/>
  <c r="G769" i="6"/>
  <c r="G673" i="6"/>
  <c r="G609" i="6"/>
  <c r="G545" i="6"/>
  <c r="G427" i="6"/>
  <c r="G387" i="6"/>
  <c r="G343" i="6"/>
  <c r="G311" i="6"/>
  <c r="G279" i="6"/>
  <c r="G247" i="6"/>
  <c r="G215" i="6"/>
  <c r="G183" i="6"/>
  <c r="G151" i="6"/>
  <c r="G468" i="6"/>
  <c r="G426" i="6"/>
  <c r="G394" i="6"/>
  <c r="G362" i="6"/>
  <c r="G330" i="6"/>
  <c r="G298" i="6"/>
  <c r="G266" i="6"/>
  <c r="G234" i="6"/>
  <c r="G202" i="6"/>
  <c r="G170" i="6"/>
  <c r="G513" i="6"/>
  <c r="G447" i="6"/>
  <c r="G413" i="6"/>
  <c r="G381" i="6"/>
  <c r="G349" i="6"/>
  <c r="G317" i="6"/>
  <c r="G285" i="6"/>
  <c r="G253" i="6"/>
  <c r="G221" i="6"/>
  <c r="G704" i="6"/>
  <c r="G576" i="6"/>
  <c r="G731" i="6"/>
  <c r="G603" i="6"/>
  <c r="G475" i="6"/>
  <c r="G670" i="6"/>
  <c r="G542" i="6"/>
  <c r="G753" i="6"/>
  <c r="G669" i="6"/>
  <c r="G605" i="6"/>
  <c r="G541" i="6"/>
  <c r="G423" i="6"/>
  <c r="G379" i="6"/>
  <c r="G339" i="6"/>
  <c r="G307" i="6"/>
  <c r="G275" i="6"/>
  <c r="G243" i="6"/>
  <c r="G211" i="6"/>
  <c r="G179" i="6"/>
  <c r="G147" i="6"/>
  <c r="G460" i="6"/>
  <c r="G422" i="6"/>
  <c r="G390" i="6"/>
  <c r="G358" i="6"/>
  <c r="G326" i="6"/>
  <c r="G294" i="6"/>
  <c r="G262" i="6"/>
  <c r="G230" i="6"/>
  <c r="G198" i="6"/>
  <c r="G166" i="6"/>
  <c r="G497" i="6"/>
  <c r="G441" i="6"/>
  <c r="G409" i="6"/>
  <c r="G377" i="6"/>
  <c r="G345" i="6"/>
  <c r="G313" i="6"/>
  <c r="G281" i="6"/>
  <c r="G249" i="6"/>
  <c r="G217" i="6"/>
  <c r="G185" i="6"/>
  <c r="G496" i="6"/>
  <c r="G456" i="6"/>
  <c r="G432" i="6"/>
  <c r="G408" i="6"/>
  <c r="G392" i="6"/>
  <c r="G376" i="6"/>
  <c r="G360" i="6"/>
  <c r="G344" i="6"/>
  <c r="G328" i="6"/>
  <c r="G312" i="6"/>
  <c r="G296" i="6"/>
  <c r="G280" i="6"/>
  <c r="G264" i="6"/>
  <c r="G248" i="6"/>
  <c r="G232" i="6"/>
  <c r="G216" i="6"/>
  <c r="G200" i="6"/>
  <c r="G184" i="6"/>
  <c r="G164" i="6"/>
  <c r="G138" i="6"/>
  <c r="G122" i="6"/>
  <c r="G106" i="6"/>
  <c r="G90" i="6"/>
  <c r="G74" i="6"/>
  <c r="G58" i="6"/>
  <c r="G42" i="6"/>
  <c r="G26" i="6"/>
  <c r="G10" i="6"/>
  <c r="G73" i="6"/>
  <c r="G45" i="6"/>
  <c r="G17" i="6"/>
  <c r="G35" i="6"/>
  <c r="G153" i="6"/>
  <c r="G133" i="6"/>
  <c r="G117" i="6"/>
  <c r="G101" i="6"/>
  <c r="G81" i="6"/>
  <c r="G49" i="6"/>
  <c r="G13" i="6"/>
  <c r="G168" i="6"/>
  <c r="G140" i="6"/>
  <c r="G124" i="6"/>
  <c r="G108" i="6"/>
  <c r="G92" i="6"/>
  <c r="G76" i="6"/>
  <c r="G656" i="6"/>
  <c r="G683" i="6"/>
  <c r="G750" i="6"/>
  <c r="G494" i="6"/>
  <c r="G641" i="6"/>
  <c r="G469" i="6"/>
  <c r="G363" i="6"/>
  <c r="G295" i="6"/>
  <c r="G231" i="6"/>
  <c r="G167" i="6"/>
  <c r="G443" i="6"/>
  <c r="G378" i="6"/>
  <c r="G314" i="6"/>
  <c r="G250" i="6"/>
  <c r="G186" i="6"/>
  <c r="G473" i="6"/>
  <c r="G397" i="6"/>
  <c r="G333" i="6"/>
  <c r="G269" i="6"/>
  <c r="G205" i="6"/>
  <c r="G173" i="6"/>
  <c r="G464" i="6"/>
  <c r="G424" i="6"/>
  <c r="G400" i="6"/>
  <c r="G380" i="6"/>
  <c r="G356" i="6"/>
  <c r="G336" i="6"/>
  <c r="G316" i="6"/>
  <c r="G292" i="6"/>
  <c r="G272" i="6"/>
  <c r="G252" i="6"/>
  <c r="G228" i="6"/>
  <c r="G208" i="6"/>
  <c r="G188" i="6"/>
  <c r="G156" i="6"/>
  <c r="G130" i="6"/>
  <c r="G110" i="6"/>
  <c r="G86" i="6"/>
  <c r="G66" i="6"/>
  <c r="G46" i="6"/>
  <c r="G22" i="6"/>
  <c r="G2" i="6"/>
  <c r="G53" i="6"/>
  <c r="G9" i="6"/>
  <c r="G169" i="6"/>
  <c r="G137" i="6"/>
  <c r="G113" i="6"/>
  <c r="G93" i="6"/>
  <c r="G61" i="6"/>
  <c r="G43" i="6"/>
  <c r="G152" i="6"/>
  <c r="G128" i="6"/>
  <c r="G104" i="6"/>
  <c r="G84" i="6"/>
  <c r="G64" i="6"/>
  <c r="G48" i="6"/>
  <c r="G32" i="6"/>
  <c r="G16" i="6"/>
  <c r="G55" i="6"/>
  <c r="G3" i="6"/>
  <c r="G143" i="6"/>
  <c r="G127" i="6"/>
  <c r="G111" i="6"/>
  <c r="G95" i="6"/>
  <c r="G79" i="6"/>
  <c r="G63" i="6"/>
  <c r="G11" i="6"/>
  <c r="G640" i="6"/>
  <c r="G667" i="6"/>
  <c r="G734" i="6"/>
  <c r="G478" i="6"/>
  <c r="G637" i="6"/>
  <c r="G461" i="6"/>
  <c r="G359" i="6"/>
  <c r="G291" i="6"/>
  <c r="G227" i="6"/>
  <c r="G163" i="6"/>
  <c r="G438" i="6"/>
  <c r="G374" i="6"/>
  <c r="G310" i="6"/>
  <c r="G246" i="6"/>
  <c r="G182" i="6"/>
  <c r="G465" i="6"/>
  <c r="G393" i="6"/>
  <c r="G329" i="6"/>
  <c r="G265" i="6"/>
  <c r="G201" i="6"/>
  <c r="G525" i="6"/>
  <c r="G451" i="6"/>
  <c r="G420" i="6"/>
  <c r="G396" i="6"/>
  <c r="G372" i="6"/>
  <c r="G352" i="6"/>
  <c r="G332" i="6"/>
  <c r="G308" i="6"/>
  <c r="G288" i="6"/>
  <c r="G268" i="6"/>
  <c r="G244" i="6"/>
  <c r="G224" i="6"/>
  <c r="G204" i="6"/>
  <c r="G180" i="6"/>
  <c r="G148" i="6"/>
  <c r="G126" i="6"/>
  <c r="G102" i="6"/>
  <c r="G82" i="6"/>
  <c r="G62" i="6"/>
  <c r="G38" i="6"/>
  <c r="G18" i="6"/>
  <c r="G85" i="6"/>
  <c r="G41" i="6"/>
  <c r="G5" i="6"/>
  <c r="G161" i="6"/>
  <c r="G129" i="6"/>
  <c r="G109" i="6"/>
  <c r="G89" i="6"/>
  <c r="G37" i="6"/>
  <c r="G23" i="6"/>
  <c r="G144" i="6"/>
  <c r="G120" i="6"/>
  <c r="G100" i="6"/>
  <c r="G80" i="6"/>
  <c r="G60" i="6"/>
  <c r="G44" i="6"/>
  <c r="G28" i="6"/>
  <c r="G12" i="6"/>
  <c r="G39" i="6"/>
  <c r="G165" i="6"/>
  <c r="G139" i="6"/>
  <c r="G123" i="6"/>
  <c r="G107" i="6"/>
  <c r="G91" i="6"/>
  <c r="G75" i="6"/>
  <c r="G59" i="6"/>
  <c r="G528" i="6"/>
  <c r="G622" i="6"/>
  <c r="G577" i="6"/>
  <c r="G327" i="6"/>
  <c r="G199" i="6"/>
  <c r="G410" i="6"/>
  <c r="G282" i="6"/>
  <c r="G154" i="6"/>
  <c r="G365" i="6"/>
  <c r="G237" i="6"/>
  <c r="G488" i="6"/>
  <c r="G416" i="6"/>
  <c r="G368" i="6"/>
  <c r="G324" i="6"/>
  <c r="G284" i="6"/>
  <c r="G240" i="6"/>
  <c r="G196" i="6"/>
  <c r="G142" i="6"/>
  <c r="G98" i="6"/>
  <c r="G54" i="6"/>
  <c r="G14" i="6"/>
  <c r="G33" i="6"/>
  <c r="G145" i="6"/>
  <c r="G105" i="6"/>
  <c r="G29" i="6"/>
  <c r="G136" i="6"/>
  <c r="G96" i="6"/>
  <c r="G56" i="6"/>
  <c r="G24" i="6"/>
  <c r="G31" i="6"/>
  <c r="G135" i="6"/>
  <c r="G103" i="6"/>
  <c r="G71" i="6"/>
  <c r="G512" i="6"/>
  <c r="G606" i="6"/>
  <c r="G573" i="6"/>
  <c r="G323" i="6"/>
  <c r="G195" i="6"/>
  <c r="G406" i="6"/>
  <c r="G278" i="6"/>
  <c r="G150" i="6"/>
  <c r="G361" i="6"/>
  <c r="G233" i="6"/>
  <c r="G480" i="6"/>
  <c r="G404" i="6"/>
  <c r="G364" i="6"/>
  <c r="G320" i="6"/>
  <c r="G276" i="6"/>
  <c r="G236" i="6"/>
  <c r="G192" i="6"/>
  <c r="G134" i="6"/>
  <c r="G94" i="6"/>
  <c r="G50" i="6"/>
  <c r="G6" i="6"/>
  <c r="G25" i="6"/>
  <c r="G141" i="6"/>
  <c r="G97" i="6"/>
  <c r="G21" i="6"/>
  <c r="G132" i="6"/>
  <c r="G88" i="6"/>
  <c r="G52" i="6"/>
  <c r="G20" i="6"/>
  <c r="G19" i="6"/>
  <c r="G131" i="6"/>
  <c r="G99" i="6"/>
  <c r="G67" i="6"/>
  <c r="G555" i="6"/>
  <c r="G407" i="6"/>
  <c r="G501" i="6"/>
  <c r="G218" i="6"/>
  <c r="G301" i="6"/>
  <c r="G440" i="6"/>
  <c r="G348" i="6"/>
  <c r="G260" i="6"/>
  <c r="G176" i="6"/>
  <c r="G78" i="6"/>
  <c r="G65" i="6"/>
  <c r="G125" i="6"/>
  <c r="G7" i="6"/>
  <c r="G72" i="6"/>
  <c r="G8" i="6"/>
  <c r="G119" i="6"/>
  <c r="G47" i="6"/>
  <c r="G539" i="6"/>
  <c r="G403" i="6"/>
  <c r="G492" i="6"/>
  <c r="G214" i="6"/>
  <c r="G297" i="6"/>
  <c r="G436" i="6"/>
  <c r="G340" i="6"/>
  <c r="G256" i="6"/>
  <c r="G172" i="6"/>
  <c r="G70" i="6"/>
  <c r="G57" i="6"/>
  <c r="G121" i="6"/>
  <c r="G160" i="6"/>
  <c r="G68" i="6"/>
  <c r="G4" i="6"/>
  <c r="G115" i="6"/>
  <c r="G27" i="6"/>
  <c r="G701" i="6"/>
  <c r="G342" i="6"/>
  <c r="G177" i="6"/>
  <c r="G300" i="6"/>
  <c r="G114" i="6"/>
  <c r="G15" i="6"/>
  <c r="G112" i="6"/>
  <c r="G149" i="6"/>
  <c r="G705" i="6"/>
  <c r="G429" i="6"/>
  <c r="G384" i="6"/>
  <c r="G118" i="6"/>
  <c r="G77" i="6"/>
  <c r="G36" i="6"/>
  <c r="G263" i="6"/>
  <c r="G425" i="6"/>
  <c r="G304" i="6"/>
  <c r="G34" i="6"/>
  <c r="G69" i="6"/>
  <c r="G157" i="6"/>
  <c r="G259" i="6"/>
  <c r="G220" i="6"/>
  <c r="G116" i="6"/>
  <c r="G346" i="6"/>
  <c r="G212" i="6"/>
  <c r="G40" i="6"/>
  <c r="G189" i="6"/>
  <c r="G87" i="6"/>
  <c r="G388" i="6"/>
  <c r="G83" i="6"/>
  <c r="G30" i="6"/>
  <c r="G51" i="6"/>
  <c r="F12" i="1"/>
  <c r="E12" i="1"/>
  <c r="F8" i="1"/>
  <c r="E8" i="1"/>
  <c r="F17" i="1"/>
  <c r="D19" i="1"/>
  <c r="F14" i="1"/>
  <c r="E15" i="1"/>
  <c r="E11" i="1"/>
  <c r="F20" i="1"/>
  <c r="E20" i="1"/>
  <c r="D21" i="1"/>
  <c r="F16" i="1"/>
  <c r="A32" i="1"/>
  <c r="A31" i="1"/>
  <c r="E17" i="1"/>
  <c r="D25" i="1"/>
  <c r="B32" i="1"/>
  <c r="B31" i="1"/>
  <c r="E22" i="1"/>
  <c r="D13" i="1"/>
  <c r="F15" i="1"/>
  <c r="E16" i="1"/>
  <c r="A34" i="1"/>
  <c r="K277" i="6" a="1"/>
  <c r="K79" i="6" a="1"/>
  <c r="K564" i="6" a="1"/>
  <c r="K243" i="6" a="1"/>
  <c r="K644" i="6" a="1"/>
  <c r="K535" i="6" a="1"/>
  <c r="K130" i="6" a="1"/>
  <c r="K285" i="6" a="1"/>
  <c r="K303" i="6" a="1"/>
  <c r="K347" i="6" a="1"/>
  <c r="K540" i="6" a="1"/>
  <c r="K196" i="6" a="1"/>
  <c r="K203" i="6" a="1"/>
  <c r="K91" i="6" a="1"/>
  <c r="K10" i="6" a="1"/>
  <c r="K432" i="6" a="1"/>
  <c r="K381" i="6" a="1"/>
  <c r="K749" i="6" a="1"/>
  <c r="K167" i="6" a="1"/>
  <c r="K692" i="6" a="1"/>
  <c r="K29" i="6" a="1"/>
  <c r="K411" i="6" a="1"/>
  <c r="K147" i="6" a="1"/>
  <c r="K95" i="6" a="1"/>
  <c r="K307" i="6" a="1"/>
  <c r="K775" i="6" a="1"/>
  <c r="D4" i="6"/>
  <c r="K714" i="6" a="1"/>
  <c r="K522" i="6" a="1"/>
  <c r="K100" i="6" a="1"/>
  <c r="K319" i="6" a="1"/>
  <c r="K567" i="6" a="1"/>
  <c r="K156" i="6" a="1"/>
  <c r="K83" i="6" a="1"/>
  <c r="K440" i="6" a="1"/>
  <c r="K533" i="6" a="1"/>
  <c r="K386" i="6" a="1"/>
  <c r="K321" i="6" a="1"/>
  <c r="K389" i="6" a="1"/>
  <c r="K473" i="6" a="1"/>
  <c r="K34" i="6" a="1"/>
  <c r="K578" i="6" a="1"/>
  <c r="K451" i="6" a="1"/>
  <c r="K475" i="6" a="1"/>
  <c r="K583" i="6" a="1"/>
  <c r="K763" i="6" a="1"/>
  <c r="K568" i="6" a="1"/>
  <c r="K504" i="6" a="1"/>
  <c r="K215" i="6" a="1"/>
  <c r="K242" i="6" a="1"/>
  <c r="K81" i="6" a="1"/>
  <c r="K542" i="6" a="1"/>
  <c r="K510" i="6" a="1"/>
  <c r="G10" i="1"/>
  <c r="K754" i="6" a="1"/>
  <c r="K501" i="6" a="1"/>
  <c r="K464" i="6" a="1"/>
  <c r="K731" i="6" a="1"/>
  <c r="K541" i="6" a="1"/>
  <c r="K602" i="6" a="1"/>
  <c r="K436" i="6" a="1"/>
  <c r="K478" i="6" a="1"/>
  <c r="K140" i="6" a="1"/>
  <c r="K198" i="6" a="1"/>
  <c r="K465" i="6" a="1"/>
  <c r="K289" i="6" a="1"/>
  <c r="K616" i="6" a="1"/>
  <c r="K234" i="6" a="1"/>
  <c r="K325" i="6" a="1"/>
  <c r="K600" i="6" a="1"/>
  <c r="K170" i="6" a="1"/>
  <c r="K733" i="6" a="1"/>
  <c r="K457" i="6" a="1"/>
  <c r="K240" i="6" a="1"/>
  <c r="K306" i="6" a="1"/>
  <c r="K15" i="6" a="1"/>
  <c r="K163" i="6" a="1"/>
  <c r="K176" i="6" a="1"/>
  <c r="K85" i="6" a="1"/>
  <c r="K458" i="6" a="1"/>
  <c r="H10" i="1"/>
  <c r="K706" i="6" a="1"/>
  <c r="K527" i="6" a="1"/>
  <c r="K495" i="6" a="1"/>
  <c r="K424" i="6" a="1"/>
  <c r="K256" i="6" a="1"/>
  <c r="K481" i="6" a="1"/>
  <c r="K84" i="6" a="1"/>
  <c r="K282" i="6" a="1"/>
  <c r="K77" i="6" a="1"/>
  <c r="K728" i="6" a="1"/>
  <c r="K776" i="6" a="1"/>
  <c r="K518" i="6" a="1"/>
  <c r="K604" i="6" a="1"/>
  <c r="K529" i="6" a="1"/>
  <c r="K99" i="6" a="1"/>
  <c r="K398" i="6" a="1"/>
  <c r="K439" i="6" a="1"/>
  <c r="K377" i="6" a="1"/>
  <c r="K145" i="6" a="1"/>
  <c r="K61" i="6" a="1"/>
  <c r="K756" i="6" a="1"/>
  <c r="K658" i="6" a="1"/>
  <c r="K14" i="6" a="1"/>
  <c r="K554" i="6" a="1"/>
  <c r="K64" i="6" a="1"/>
  <c r="K760" i="6" a="1"/>
  <c r="G12" i="1"/>
  <c r="H20" i="1"/>
  <c r="G11" i="1"/>
  <c r="G16" i="1"/>
  <c r="G8" i="1"/>
  <c r="H8" i="1"/>
  <c r="G17" i="1"/>
  <c r="H12" i="1"/>
  <c r="H15" i="1"/>
  <c r="G15" i="1"/>
  <c r="H14" i="1"/>
  <c r="H17" i="1"/>
  <c r="G22" i="1"/>
  <c r="G20" i="1"/>
  <c r="H16" i="1"/>
  <c r="M760" i="6" l="1"/>
  <c r="N760" i="6"/>
  <c r="AF760" i="6"/>
  <c r="P760" i="6"/>
  <c r="AE760" i="6"/>
  <c r="Y760" i="6"/>
  <c r="U760" i="6"/>
  <c r="AA760" i="6"/>
  <c r="AJ760" i="6"/>
  <c r="Z760" i="6"/>
  <c r="X760" i="6"/>
  <c r="S760" i="6"/>
  <c r="O760" i="6"/>
  <c r="AI760" i="6"/>
  <c r="AG760" i="6"/>
  <c r="W760" i="6"/>
  <c r="L760" i="6"/>
  <c r="V760" i="6"/>
  <c r="AB760" i="6"/>
  <c r="K760" i="6"/>
  <c r="AH760" i="6"/>
  <c r="T760" i="6"/>
  <c r="AC760" i="6"/>
  <c r="AD760" i="6"/>
  <c r="R760" i="6"/>
  <c r="Q760" i="6"/>
  <c r="W64" i="6"/>
  <c r="AJ64" i="6"/>
  <c r="AF64" i="6"/>
  <c r="AB64" i="6"/>
  <c r="AE64" i="6"/>
  <c r="Y64" i="6"/>
  <c r="AA64" i="6"/>
  <c r="AH64" i="6"/>
  <c r="Q64" i="6"/>
  <c r="O64" i="6"/>
  <c r="AG64" i="6"/>
  <c r="AC64" i="6"/>
  <c r="M64" i="6"/>
  <c r="P64" i="6"/>
  <c r="L64" i="6"/>
  <c r="R64" i="6"/>
  <c r="U64" i="6"/>
  <c r="T64" i="6"/>
  <c r="AD64" i="6"/>
  <c r="X64" i="6"/>
  <c r="V64" i="6"/>
  <c r="N64" i="6"/>
  <c r="S64" i="6"/>
  <c r="Z64" i="6"/>
  <c r="AI64" i="6"/>
  <c r="K64" i="6"/>
  <c r="R554" i="6"/>
  <c r="P554" i="6"/>
  <c r="Y554" i="6"/>
  <c r="S554" i="6"/>
  <c r="V554" i="6"/>
  <c r="AA554" i="6"/>
  <c r="AJ554" i="6"/>
  <c r="X554" i="6"/>
  <c r="O554" i="6"/>
  <c r="AG554" i="6"/>
  <c r="AB554" i="6"/>
  <c r="Z554" i="6"/>
  <c r="AH554" i="6"/>
  <c r="W554" i="6"/>
  <c r="U554" i="6"/>
  <c r="AF554" i="6"/>
  <c r="AC554" i="6"/>
  <c r="K554" i="6"/>
  <c r="L554" i="6"/>
  <c r="AI554" i="6"/>
  <c r="M554" i="6"/>
  <c r="N554" i="6"/>
  <c r="T554" i="6"/>
  <c r="Q554" i="6"/>
  <c r="AD554" i="6"/>
  <c r="AE554" i="6"/>
  <c r="Q14" i="6"/>
  <c r="AA14" i="6"/>
  <c r="Y14" i="6"/>
  <c r="W14" i="6"/>
  <c r="X14" i="6"/>
  <c r="AG14" i="6"/>
  <c r="AF14" i="6"/>
  <c r="AI14" i="6"/>
  <c r="AE14" i="6"/>
  <c r="T14" i="6"/>
  <c r="AJ14" i="6"/>
  <c r="N14" i="6"/>
  <c r="AH14" i="6"/>
  <c r="R14" i="6"/>
  <c r="AD14" i="6"/>
  <c r="Z14" i="6"/>
  <c r="L14" i="6"/>
  <c r="K14" i="6"/>
  <c r="V14" i="6"/>
  <c r="O14" i="6"/>
  <c r="P14" i="6"/>
  <c r="U14" i="6"/>
  <c r="S14" i="6"/>
  <c r="AB14" i="6"/>
  <c r="M14" i="6"/>
  <c r="AC14" i="6"/>
  <c r="X658" i="6"/>
  <c r="Z658" i="6"/>
  <c r="W658" i="6"/>
  <c r="Q658" i="6"/>
  <c r="R658" i="6"/>
  <c r="AB658" i="6"/>
  <c r="AC658" i="6"/>
  <c r="AH658" i="6"/>
  <c r="AJ658" i="6"/>
  <c r="U658" i="6"/>
  <c r="AG658" i="6"/>
  <c r="K658" i="6"/>
  <c r="S658" i="6"/>
  <c r="M658" i="6"/>
  <c r="AD658" i="6"/>
  <c r="P658" i="6"/>
  <c r="V658" i="6"/>
  <c r="T658" i="6"/>
  <c r="AI658" i="6"/>
  <c r="N658" i="6"/>
  <c r="AA658" i="6"/>
  <c r="Y658" i="6"/>
  <c r="O658" i="6"/>
  <c r="AE658" i="6"/>
  <c r="L658" i="6"/>
  <c r="AF658" i="6"/>
  <c r="V756" i="6"/>
  <c r="AI756" i="6"/>
  <c r="AE756" i="6"/>
  <c r="AB756" i="6"/>
  <c r="AG756" i="6"/>
  <c r="S756" i="6"/>
  <c r="Y756" i="6"/>
  <c r="O756" i="6"/>
  <c r="K756" i="6"/>
  <c r="P756" i="6"/>
  <c r="R756" i="6"/>
  <c r="L756" i="6"/>
  <c r="X756" i="6"/>
  <c r="U756" i="6"/>
  <c r="W756" i="6"/>
  <c r="AC756" i="6"/>
  <c r="AH756" i="6"/>
  <c r="AJ756" i="6"/>
  <c r="AF756" i="6"/>
  <c r="Q756" i="6"/>
  <c r="M756" i="6"/>
  <c r="AA756" i="6"/>
  <c r="T756" i="6"/>
  <c r="N756" i="6"/>
  <c r="AD756" i="6"/>
  <c r="Z756" i="6"/>
  <c r="AD61" i="6"/>
  <c r="AF61" i="6"/>
  <c r="AC61" i="6"/>
  <c r="X61" i="6"/>
  <c r="AH61" i="6"/>
  <c r="K61" i="6"/>
  <c r="P61" i="6"/>
  <c r="M61" i="6"/>
  <c r="V61" i="6"/>
  <c r="L61" i="6"/>
  <c r="AG61" i="6"/>
  <c r="R61" i="6"/>
  <c r="O61" i="6"/>
  <c r="S61" i="6"/>
  <c r="W61" i="6"/>
  <c r="Y61" i="6"/>
  <c r="AE61" i="6"/>
  <c r="U61" i="6"/>
  <c r="AI61" i="6"/>
  <c r="Q61" i="6"/>
  <c r="AJ61" i="6"/>
  <c r="N61" i="6"/>
  <c r="AB61" i="6"/>
  <c r="T61" i="6"/>
  <c r="Z61" i="6"/>
  <c r="AA61" i="6"/>
  <c r="L145" i="6"/>
  <c r="Y145" i="6"/>
  <c r="Z145" i="6"/>
  <c r="P145" i="6"/>
  <c r="V145" i="6"/>
  <c r="K145" i="6"/>
  <c r="AH145" i="6"/>
  <c r="W145" i="6"/>
  <c r="AC145" i="6"/>
  <c r="AA145" i="6"/>
  <c r="N145" i="6"/>
  <c r="AB145" i="6"/>
  <c r="X145" i="6"/>
  <c r="AG145" i="6"/>
  <c r="AF145" i="6"/>
  <c r="S145" i="6"/>
  <c r="AD145" i="6"/>
  <c r="R145" i="6"/>
  <c r="T145" i="6"/>
  <c r="AJ145" i="6"/>
  <c r="Q145" i="6"/>
  <c r="AE145" i="6"/>
  <c r="M145" i="6"/>
  <c r="O145" i="6"/>
  <c r="AI145" i="6"/>
  <c r="U145" i="6"/>
  <c r="AE377" i="6"/>
  <c r="AG377" i="6"/>
  <c r="AJ377" i="6"/>
  <c r="AA377" i="6"/>
  <c r="AD377" i="6"/>
  <c r="AB377" i="6"/>
  <c r="T377" i="6"/>
  <c r="AH377" i="6"/>
  <c r="AF377" i="6"/>
  <c r="AC377" i="6"/>
  <c r="R377" i="6"/>
  <c r="P377" i="6"/>
  <c r="Y377" i="6"/>
  <c r="M377" i="6"/>
  <c r="N377" i="6"/>
  <c r="X377" i="6"/>
  <c r="L377" i="6"/>
  <c r="S377" i="6"/>
  <c r="V377" i="6"/>
  <c r="U377" i="6"/>
  <c r="O377" i="6"/>
  <c r="AI377" i="6"/>
  <c r="Z377" i="6"/>
  <c r="W377" i="6"/>
  <c r="K377" i="6"/>
  <c r="Q377" i="6"/>
  <c r="K439" i="6"/>
  <c r="AF439" i="6"/>
  <c r="S439" i="6"/>
  <c r="AH439" i="6"/>
  <c r="AG439" i="6"/>
  <c r="U439" i="6"/>
  <c r="P439" i="6"/>
  <c r="V439" i="6"/>
  <c r="W439" i="6"/>
  <c r="Q439" i="6"/>
  <c r="L439" i="6"/>
  <c r="T439" i="6"/>
  <c r="R439" i="6"/>
  <c r="AD439" i="6"/>
  <c r="AB439" i="6"/>
  <c r="Y439" i="6"/>
  <c r="AE439" i="6"/>
  <c r="O439" i="6"/>
  <c r="Z439" i="6"/>
  <c r="AA439" i="6"/>
  <c r="AJ439" i="6"/>
  <c r="AI439" i="6"/>
  <c r="X439" i="6"/>
  <c r="N439" i="6"/>
  <c r="M439" i="6"/>
  <c r="AC439" i="6"/>
  <c r="P398" i="6"/>
  <c r="AC398" i="6"/>
  <c r="K398" i="6"/>
  <c r="L398" i="6"/>
  <c r="AH398" i="6"/>
  <c r="X398" i="6"/>
  <c r="AA398" i="6"/>
  <c r="V398" i="6"/>
  <c r="AG398" i="6"/>
  <c r="AE398" i="6"/>
  <c r="AI398" i="6"/>
  <c r="M398" i="6"/>
  <c r="AF398" i="6"/>
  <c r="O398" i="6"/>
  <c r="AD398" i="6"/>
  <c r="U398" i="6"/>
  <c r="Z398" i="6"/>
  <c r="AJ398" i="6"/>
  <c r="S398" i="6"/>
  <c r="Y398" i="6"/>
  <c r="T398" i="6"/>
  <c r="W398" i="6"/>
  <c r="R398" i="6"/>
  <c r="AB398" i="6"/>
  <c r="Q398" i="6"/>
  <c r="N398" i="6"/>
  <c r="AC99" i="6"/>
  <c r="AD99" i="6"/>
  <c r="Y99" i="6"/>
  <c r="V99" i="6"/>
  <c r="R99" i="6"/>
  <c r="AB99" i="6"/>
  <c r="N99" i="6"/>
  <c r="AA99" i="6"/>
  <c r="M99" i="6"/>
  <c r="O99" i="6"/>
  <c r="AE99" i="6"/>
  <c r="K99" i="6"/>
  <c r="AI99" i="6"/>
  <c r="L99" i="6"/>
  <c r="Z99" i="6"/>
  <c r="W99" i="6"/>
  <c r="AF99" i="6"/>
  <c r="Q99" i="6"/>
  <c r="AG99" i="6"/>
  <c r="P99" i="6"/>
  <c r="X99" i="6"/>
  <c r="U99" i="6"/>
  <c r="AH99" i="6"/>
  <c r="T99" i="6"/>
  <c r="AJ99" i="6"/>
  <c r="S99" i="6"/>
  <c r="AD529" i="6"/>
  <c r="AB529" i="6"/>
  <c r="L529" i="6"/>
  <c r="U529" i="6"/>
  <c r="M529" i="6"/>
  <c r="W529" i="6"/>
  <c r="AG529" i="6"/>
  <c r="T529" i="6"/>
  <c r="S529" i="6"/>
  <c r="Q529" i="6"/>
  <c r="AA529" i="6"/>
  <c r="Z529" i="6"/>
  <c r="AF529" i="6"/>
  <c r="Y529" i="6"/>
  <c r="K529" i="6"/>
  <c r="P529" i="6"/>
  <c r="AC529" i="6"/>
  <c r="V529" i="6"/>
  <c r="AE529" i="6"/>
  <c r="N529" i="6"/>
  <c r="O529" i="6"/>
  <c r="AH529" i="6"/>
  <c r="AJ529" i="6"/>
  <c r="R529" i="6"/>
  <c r="X529" i="6"/>
  <c r="AI529" i="6"/>
  <c r="AJ604" i="6"/>
  <c r="AI604" i="6"/>
  <c r="Z604" i="6"/>
  <c r="Q604" i="6"/>
  <c r="T604" i="6"/>
  <c r="L604" i="6"/>
  <c r="AG604" i="6"/>
  <c r="AE604" i="6"/>
  <c r="O604" i="6"/>
  <c r="N604" i="6"/>
  <c r="W604" i="6"/>
  <c r="K604" i="6"/>
  <c r="Y604" i="6"/>
  <c r="P604" i="6"/>
  <c r="V604" i="6"/>
  <c r="R604" i="6"/>
  <c r="AH604" i="6"/>
  <c r="M604" i="6"/>
  <c r="AF604" i="6"/>
  <c r="X604" i="6"/>
  <c r="AD604" i="6"/>
  <c r="AB604" i="6"/>
  <c r="AC604" i="6"/>
  <c r="S604" i="6"/>
  <c r="AA604" i="6"/>
  <c r="U604" i="6"/>
  <c r="L518" i="6"/>
  <c r="AI518" i="6"/>
  <c r="Y518" i="6"/>
  <c r="O518" i="6"/>
  <c r="AJ518" i="6"/>
  <c r="AC518" i="6"/>
  <c r="V518" i="6"/>
  <c r="R518" i="6"/>
  <c r="T518" i="6"/>
  <c r="N518" i="6"/>
  <c r="AD518" i="6"/>
  <c r="X518" i="6"/>
  <c r="S518" i="6"/>
  <c r="AF518" i="6"/>
  <c r="AB518" i="6"/>
  <c r="M518" i="6"/>
  <c r="AH518" i="6"/>
  <c r="P518" i="6"/>
  <c r="Z518" i="6"/>
  <c r="AG518" i="6"/>
  <c r="AE518" i="6"/>
  <c r="K518" i="6"/>
  <c r="U518" i="6"/>
  <c r="AA518" i="6"/>
  <c r="Q518" i="6"/>
  <c r="W518" i="6"/>
  <c r="AD776" i="6"/>
  <c r="T776" i="6"/>
  <c r="V776" i="6"/>
  <c r="S776" i="6"/>
  <c r="M776" i="6"/>
  <c r="R776" i="6"/>
  <c r="Q776" i="6"/>
  <c r="AB776" i="6"/>
  <c r="X776" i="6"/>
  <c r="AC776" i="6"/>
  <c r="W776" i="6"/>
  <c r="AF776" i="6"/>
  <c r="AI776" i="6"/>
  <c r="AJ776" i="6"/>
  <c r="O776" i="6"/>
  <c r="AA776" i="6"/>
  <c r="K776" i="6"/>
  <c r="L776" i="6"/>
  <c r="N776" i="6"/>
  <c r="Z776" i="6"/>
  <c r="U776" i="6"/>
  <c r="AG776" i="6"/>
  <c r="AH776" i="6"/>
  <c r="AE776" i="6"/>
  <c r="P776" i="6"/>
  <c r="Y776" i="6"/>
  <c r="Q728" i="6"/>
  <c r="AH728" i="6"/>
  <c r="AD728" i="6"/>
  <c r="AA728" i="6"/>
  <c r="AF728" i="6"/>
  <c r="R728" i="6"/>
  <c r="X728" i="6"/>
  <c r="AI728" i="6"/>
  <c r="AC728" i="6"/>
  <c r="AJ728" i="6"/>
  <c r="W728" i="6"/>
  <c r="Y728" i="6"/>
  <c r="U728" i="6"/>
  <c r="S728" i="6"/>
  <c r="N728" i="6"/>
  <c r="AG728" i="6"/>
  <c r="AE728" i="6"/>
  <c r="M728" i="6"/>
  <c r="K728" i="6"/>
  <c r="O728" i="6"/>
  <c r="T728" i="6"/>
  <c r="P728" i="6"/>
  <c r="V728" i="6"/>
  <c r="L728" i="6"/>
  <c r="AB728" i="6"/>
  <c r="Z728" i="6"/>
  <c r="AJ77" i="6"/>
  <c r="Z77" i="6"/>
  <c r="X77" i="6"/>
  <c r="S77" i="6"/>
  <c r="V77" i="6"/>
  <c r="AF77" i="6"/>
  <c r="AG77" i="6"/>
  <c r="AA77" i="6"/>
  <c r="W77" i="6"/>
  <c r="AI77" i="6"/>
  <c r="AH77" i="6"/>
  <c r="P77" i="6"/>
  <c r="N77" i="6"/>
  <c r="T77" i="6"/>
  <c r="O77" i="6"/>
  <c r="Q77" i="6"/>
  <c r="AE77" i="6"/>
  <c r="R77" i="6"/>
  <c r="L77" i="6"/>
  <c r="Y77" i="6"/>
  <c r="AB77" i="6"/>
  <c r="K77" i="6"/>
  <c r="M77" i="6"/>
  <c r="U77" i="6"/>
  <c r="AD77" i="6"/>
  <c r="AC77" i="6"/>
  <c r="V282" i="6"/>
  <c r="R282" i="6"/>
  <c r="Y282" i="6"/>
  <c r="S282" i="6"/>
  <c r="K282" i="6"/>
  <c r="AD282" i="6"/>
  <c r="P282" i="6"/>
  <c r="AC282" i="6"/>
  <c r="L282" i="6"/>
  <c r="AF282" i="6"/>
  <c r="AI282" i="6"/>
  <c r="AJ282" i="6"/>
  <c r="Q282" i="6"/>
  <c r="Z282" i="6"/>
  <c r="W282" i="6"/>
  <c r="M282" i="6"/>
  <c r="X282" i="6"/>
  <c r="T282" i="6"/>
  <c r="U282" i="6"/>
  <c r="N282" i="6"/>
  <c r="AB282" i="6"/>
  <c r="AA282" i="6"/>
  <c r="AE282" i="6"/>
  <c r="AH282" i="6"/>
  <c r="O282" i="6"/>
  <c r="AG282" i="6"/>
  <c r="M84" i="6"/>
  <c r="L84" i="6"/>
  <c r="AC84" i="6"/>
  <c r="AE84" i="6"/>
  <c r="AJ84" i="6"/>
  <c r="AB84" i="6"/>
  <c r="X84" i="6"/>
  <c r="T84" i="6"/>
  <c r="AH84" i="6"/>
  <c r="Y84" i="6"/>
  <c r="S84" i="6"/>
  <c r="W84" i="6"/>
  <c r="AD84" i="6"/>
  <c r="Z84" i="6"/>
  <c r="P84" i="6"/>
  <c r="V84" i="6"/>
  <c r="R84" i="6"/>
  <c r="K84" i="6"/>
  <c r="U84" i="6"/>
  <c r="AA84" i="6"/>
  <c r="N84" i="6"/>
  <c r="O84" i="6"/>
  <c r="AF84" i="6"/>
  <c r="AG84" i="6"/>
  <c r="Q84" i="6"/>
  <c r="AI84" i="6"/>
  <c r="Y481" i="6"/>
  <c r="AD481" i="6"/>
  <c r="P481" i="6"/>
  <c r="V481" i="6"/>
  <c r="M481" i="6"/>
  <c r="S481" i="6"/>
  <c r="N481" i="6"/>
  <c r="AA481" i="6"/>
  <c r="U481" i="6"/>
  <c r="O481" i="6"/>
  <c r="AE481" i="6"/>
  <c r="R481" i="6"/>
  <c r="AF481" i="6"/>
  <c r="X481" i="6"/>
  <c r="Z481" i="6"/>
  <c r="W481" i="6"/>
  <c r="AC481" i="6"/>
  <c r="L481" i="6"/>
  <c r="K481" i="6"/>
  <c r="AB481" i="6"/>
  <c r="AH481" i="6"/>
  <c r="AJ481" i="6"/>
  <c r="AG481" i="6"/>
  <c r="Q481" i="6"/>
  <c r="AI481" i="6"/>
  <c r="T481" i="6"/>
  <c r="Y256" i="6"/>
  <c r="Z256" i="6"/>
  <c r="AA256" i="6"/>
  <c r="M256" i="6"/>
  <c r="AH256" i="6"/>
  <c r="U256" i="6"/>
  <c r="AG256" i="6"/>
  <c r="AI256" i="6"/>
  <c r="AB256" i="6"/>
  <c r="O256" i="6"/>
  <c r="AF256" i="6"/>
  <c r="Q256" i="6"/>
  <c r="N256" i="6"/>
  <c r="AJ256" i="6"/>
  <c r="V256" i="6"/>
  <c r="AE256" i="6"/>
  <c r="W256" i="6"/>
  <c r="K256" i="6"/>
  <c r="P256" i="6"/>
  <c r="X256" i="6"/>
  <c r="AD256" i="6"/>
  <c r="L256" i="6"/>
  <c r="R256" i="6"/>
  <c r="S256" i="6"/>
  <c r="AC256" i="6"/>
  <c r="T256" i="6"/>
  <c r="T424" i="6"/>
  <c r="R424" i="6"/>
  <c r="Z424" i="6"/>
  <c r="Q424" i="6"/>
  <c r="O424" i="6"/>
  <c r="AI424" i="6"/>
  <c r="Y424" i="6"/>
  <c r="AG424" i="6"/>
  <c r="AF424" i="6"/>
  <c r="AJ424" i="6"/>
  <c r="N424" i="6"/>
  <c r="W424" i="6"/>
  <c r="M424" i="6"/>
  <c r="X424" i="6"/>
  <c r="AB424" i="6"/>
  <c r="K424" i="6"/>
  <c r="P424" i="6"/>
  <c r="AH424" i="6"/>
  <c r="AE424" i="6"/>
  <c r="U424" i="6"/>
  <c r="V424" i="6"/>
  <c r="S424" i="6"/>
  <c r="AD424" i="6"/>
  <c r="AC424" i="6"/>
  <c r="AA424" i="6"/>
  <c r="L424" i="6"/>
  <c r="AA495" i="6"/>
  <c r="P495" i="6"/>
  <c r="W495" i="6"/>
  <c r="O495" i="6"/>
  <c r="U495" i="6"/>
  <c r="AG495" i="6"/>
  <c r="AE495" i="6"/>
  <c r="N495" i="6"/>
  <c r="V495" i="6"/>
  <c r="Y495" i="6"/>
  <c r="R495" i="6"/>
  <c r="Q495" i="6"/>
  <c r="K495" i="6"/>
  <c r="T495" i="6"/>
  <c r="AF495" i="6"/>
  <c r="AI495" i="6"/>
  <c r="AC495" i="6"/>
  <c r="L495" i="6"/>
  <c r="X495" i="6"/>
  <c r="M495" i="6"/>
  <c r="Z495" i="6"/>
  <c r="AD495" i="6"/>
  <c r="AH495" i="6"/>
  <c r="AJ495" i="6"/>
  <c r="S495" i="6"/>
  <c r="AB495" i="6"/>
  <c r="AH527" i="6"/>
  <c r="AF527" i="6"/>
  <c r="AB527" i="6"/>
  <c r="AI527" i="6"/>
  <c r="N527" i="6"/>
  <c r="AG527" i="6"/>
  <c r="W527" i="6"/>
  <c r="M527" i="6"/>
  <c r="AJ527" i="6"/>
  <c r="K527" i="6"/>
  <c r="Q527" i="6"/>
  <c r="P527" i="6"/>
  <c r="R527" i="6"/>
  <c r="L527" i="6"/>
  <c r="S527" i="6"/>
  <c r="U527" i="6"/>
  <c r="Z527" i="6"/>
  <c r="AE527" i="6"/>
  <c r="Y527" i="6"/>
  <c r="T527" i="6"/>
  <c r="V527" i="6"/>
  <c r="AC527" i="6"/>
  <c r="O527" i="6"/>
  <c r="AD527" i="6"/>
  <c r="X527" i="6"/>
  <c r="AA527" i="6"/>
  <c r="K706" i="6"/>
  <c r="AI706" i="6"/>
  <c r="R706" i="6"/>
  <c r="AF706" i="6"/>
  <c r="V706" i="6"/>
  <c r="P706" i="6"/>
  <c r="S706" i="6"/>
  <c r="U706" i="6"/>
  <c r="Z706" i="6"/>
  <c r="T706" i="6"/>
  <c r="Y706" i="6"/>
  <c r="AD706" i="6"/>
  <c r="O706" i="6"/>
  <c r="AC706" i="6"/>
  <c r="AE706" i="6"/>
  <c r="Q706" i="6"/>
  <c r="N706" i="6"/>
  <c r="X706" i="6"/>
  <c r="M706" i="6"/>
  <c r="AJ706" i="6"/>
  <c r="AH706" i="6"/>
  <c r="W706" i="6"/>
  <c r="L706" i="6"/>
  <c r="AB706" i="6"/>
  <c r="AA706" i="6"/>
  <c r="AG706" i="6"/>
  <c r="X458" i="6"/>
  <c r="AD458" i="6"/>
  <c r="Z458" i="6"/>
  <c r="S458" i="6"/>
  <c r="K458" i="6"/>
  <c r="R458" i="6"/>
  <c r="V458" i="6"/>
  <c r="AG458" i="6"/>
  <c r="M458" i="6"/>
  <c r="O458" i="6"/>
  <c r="U458" i="6"/>
  <c r="AI458" i="6"/>
  <c r="AC458" i="6"/>
  <c r="AJ458" i="6"/>
  <c r="AB458" i="6"/>
  <c r="N458" i="6"/>
  <c r="L458" i="6"/>
  <c r="AH458" i="6"/>
  <c r="AE458" i="6"/>
  <c r="W458" i="6"/>
  <c r="AF458" i="6"/>
  <c r="AA458" i="6"/>
  <c r="T458" i="6"/>
  <c r="P458" i="6"/>
  <c r="Y458" i="6"/>
  <c r="Q458" i="6"/>
  <c r="R85" i="6"/>
  <c r="M85" i="6"/>
  <c r="AH85" i="6"/>
  <c r="AF85" i="6"/>
  <c r="K85" i="6"/>
  <c r="AC85" i="6"/>
  <c r="AI85" i="6"/>
  <c r="U85" i="6"/>
  <c r="Z85" i="6"/>
  <c r="V85" i="6"/>
  <c r="T85" i="6"/>
  <c r="X85" i="6"/>
  <c r="AJ85" i="6"/>
  <c r="O85" i="6"/>
  <c r="Q85" i="6"/>
  <c r="AA85" i="6"/>
  <c r="W85" i="6"/>
  <c r="L85" i="6"/>
  <c r="Y85" i="6"/>
  <c r="AB85" i="6"/>
  <c r="S85" i="6"/>
  <c r="P85" i="6"/>
  <c r="AG85" i="6"/>
  <c r="AD85" i="6"/>
  <c r="N85" i="6"/>
  <c r="AE85" i="6"/>
  <c r="V176" i="6"/>
  <c r="R176" i="6"/>
  <c r="AF176" i="6"/>
  <c r="AI176" i="6"/>
  <c r="N176" i="6"/>
  <c r="M176" i="6"/>
  <c r="AD176" i="6"/>
  <c r="AB176" i="6"/>
  <c r="T176" i="6"/>
  <c r="U176" i="6"/>
  <c r="K176" i="6"/>
  <c r="P176" i="6"/>
  <c r="L176" i="6"/>
  <c r="Y176" i="6"/>
  <c r="W176" i="6"/>
  <c r="O176" i="6"/>
  <c r="AH176" i="6"/>
  <c r="AG176" i="6"/>
  <c r="AA176" i="6"/>
  <c r="Z176" i="6"/>
  <c r="S176" i="6"/>
  <c r="AE176" i="6"/>
  <c r="Q176" i="6"/>
  <c r="X176" i="6"/>
  <c r="AC176" i="6"/>
  <c r="AJ176" i="6"/>
  <c r="K163" i="6"/>
  <c r="U163" i="6"/>
  <c r="S163" i="6"/>
  <c r="M163" i="6"/>
  <c r="AC163" i="6"/>
  <c r="Q163" i="6"/>
  <c r="AE163" i="6"/>
  <c r="AD163" i="6"/>
  <c r="AI163" i="6"/>
  <c r="O163" i="6"/>
  <c r="L163" i="6"/>
  <c r="P163" i="6"/>
  <c r="AG163" i="6"/>
  <c r="AB163" i="6"/>
  <c r="T163" i="6"/>
  <c r="N163" i="6"/>
  <c r="AA163" i="6"/>
  <c r="R163" i="6"/>
  <c r="AH163" i="6"/>
  <c r="AJ163" i="6"/>
  <c r="Z163" i="6"/>
  <c r="X163" i="6"/>
  <c r="Y163" i="6"/>
  <c r="W163" i="6"/>
  <c r="AF163" i="6"/>
  <c r="V163" i="6"/>
  <c r="AJ15" i="6"/>
  <c r="AF15" i="6"/>
  <c r="U15" i="6"/>
  <c r="Q15" i="6"/>
  <c r="S15" i="6"/>
  <c r="AB15" i="6"/>
  <c r="AA15" i="6"/>
  <c r="P15" i="6"/>
  <c r="L15" i="6"/>
  <c r="AI15" i="6"/>
  <c r="AD15" i="6"/>
  <c r="AE15" i="6"/>
  <c r="Z15" i="6"/>
  <c r="N15" i="6"/>
  <c r="AC15" i="6"/>
  <c r="V15" i="6"/>
  <c r="AG15" i="6"/>
  <c r="T15" i="6"/>
  <c r="R15" i="6"/>
  <c r="W15" i="6"/>
  <c r="O15" i="6"/>
  <c r="AH15" i="6"/>
  <c r="Y15" i="6"/>
  <c r="K15" i="6"/>
  <c r="X15" i="6"/>
  <c r="M15" i="6"/>
  <c r="L306" i="6"/>
  <c r="Y306" i="6"/>
  <c r="Z306" i="6"/>
  <c r="P306" i="6"/>
  <c r="S306" i="6"/>
  <c r="N306" i="6"/>
  <c r="T306" i="6"/>
  <c r="AG306" i="6"/>
  <c r="AJ306" i="6"/>
  <c r="AF306" i="6"/>
  <c r="X306" i="6"/>
  <c r="K306" i="6"/>
  <c r="AI306" i="6"/>
  <c r="W306" i="6"/>
  <c r="AC306" i="6"/>
  <c r="AA306" i="6"/>
  <c r="U306" i="6"/>
  <c r="AE306" i="6"/>
  <c r="V306" i="6"/>
  <c r="M306" i="6"/>
  <c r="AD306" i="6"/>
  <c r="O306" i="6"/>
  <c r="R306" i="6"/>
  <c r="AH306" i="6"/>
  <c r="Q306" i="6"/>
  <c r="AB306" i="6"/>
  <c r="Y240" i="6"/>
  <c r="AB240" i="6"/>
  <c r="W240" i="6"/>
  <c r="R240" i="6"/>
  <c r="M240" i="6"/>
  <c r="AG240" i="6"/>
  <c r="L240" i="6"/>
  <c r="AA240" i="6"/>
  <c r="AE240" i="6"/>
  <c r="K240" i="6"/>
  <c r="AD240" i="6"/>
  <c r="S240" i="6"/>
  <c r="P240" i="6"/>
  <c r="AH240" i="6"/>
  <c r="X240" i="6"/>
  <c r="V240" i="6"/>
  <c r="N240" i="6"/>
  <c r="T240" i="6"/>
  <c r="Z240" i="6"/>
  <c r="AC240" i="6"/>
  <c r="AF240" i="6"/>
  <c r="U240" i="6"/>
  <c r="O240" i="6"/>
  <c r="Q240" i="6"/>
  <c r="AJ240" i="6"/>
  <c r="AI240" i="6"/>
  <c r="X457" i="6"/>
  <c r="Z457" i="6"/>
  <c r="W457" i="6"/>
  <c r="AG457" i="6"/>
  <c r="U457" i="6"/>
  <c r="T457" i="6"/>
  <c r="S457" i="6"/>
  <c r="AC457" i="6"/>
  <c r="AD457" i="6"/>
  <c r="P457" i="6"/>
  <c r="AB457" i="6"/>
  <c r="AE457" i="6"/>
  <c r="AF457" i="6"/>
  <c r="AH457" i="6"/>
  <c r="Y457" i="6"/>
  <c r="V457" i="6"/>
  <c r="AA457" i="6"/>
  <c r="O457" i="6"/>
  <c r="R457" i="6"/>
  <c r="AJ457" i="6"/>
  <c r="AI457" i="6"/>
  <c r="K457" i="6"/>
  <c r="N457" i="6"/>
  <c r="M457" i="6"/>
  <c r="Q457" i="6"/>
  <c r="L457" i="6"/>
  <c r="V733" i="6"/>
  <c r="Q733" i="6"/>
  <c r="AJ733" i="6"/>
  <c r="W733" i="6"/>
  <c r="R733" i="6"/>
  <c r="O733" i="6"/>
  <c r="L733" i="6"/>
  <c r="AG733" i="6"/>
  <c r="AH733" i="6"/>
  <c r="AF733" i="6"/>
  <c r="U733" i="6"/>
  <c r="Z733" i="6"/>
  <c r="Y733" i="6"/>
  <c r="M733" i="6"/>
  <c r="AE733" i="6"/>
  <c r="AB733" i="6"/>
  <c r="AD733" i="6"/>
  <c r="X733" i="6"/>
  <c r="S733" i="6"/>
  <c r="AI733" i="6"/>
  <c r="N733" i="6"/>
  <c r="K733" i="6"/>
  <c r="T733" i="6"/>
  <c r="AC733" i="6"/>
  <c r="P733" i="6"/>
  <c r="AA733" i="6"/>
  <c r="T170" i="6"/>
  <c r="N170" i="6"/>
  <c r="X170" i="6"/>
  <c r="U170" i="6"/>
  <c r="S170" i="6"/>
  <c r="AE170" i="6"/>
  <c r="AA170" i="6"/>
  <c r="Q170" i="6"/>
  <c r="V170" i="6"/>
  <c r="P170" i="6"/>
  <c r="Y170" i="6"/>
  <c r="AG170" i="6"/>
  <c r="W170" i="6"/>
  <c r="L170" i="6"/>
  <c r="O170" i="6"/>
  <c r="AI170" i="6"/>
  <c r="K170" i="6"/>
  <c r="Z170" i="6"/>
  <c r="AJ170" i="6"/>
  <c r="M170" i="6"/>
  <c r="R170" i="6"/>
  <c r="AF170" i="6"/>
  <c r="AC170" i="6"/>
  <c r="AD170" i="6"/>
  <c r="AB170" i="6"/>
  <c r="AH170" i="6"/>
  <c r="O600" i="6"/>
  <c r="U600" i="6"/>
  <c r="L600" i="6"/>
  <c r="AC600" i="6"/>
  <c r="AH600" i="6"/>
  <c r="W600" i="6"/>
  <c r="T600" i="6"/>
  <c r="V600" i="6"/>
  <c r="AI600" i="6"/>
  <c r="S600" i="6"/>
  <c r="Q600" i="6"/>
  <c r="AG600" i="6"/>
  <c r="AE600" i="6"/>
  <c r="AB600" i="6"/>
  <c r="Y600" i="6"/>
  <c r="AD600" i="6"/>
  <c r="P600" i="6"/>
  <c r="X600" i="6"/>
  <c r="AF600" i="6"/>
  <c r="AJ600" i="6"/>
  <c r="K600" i="6"/>
  <c r="M600" i="6"/>
  <c r="R600" i="6"/>
  <c r="AA600" i="6"/>
  <c r="Z600" i="6"/>
  <c r="N600" i="6"/>
  <c r="AJ325" i="6"/>
  <c r="W325" i="6"/>
  <c r="Q325" i="6"/>
  <c r="AI325" i="6"/>
  <c r="N325" i="6"/>
  <c r="M325" i="6"/>
  <c r="P325" i="6"/>
  <c r="AH325" i="6"/>
  <c r="Z325" i="6"/>
  <c r="AE325" i="6"/>
  <c r="T325" i="6"/>
  <c r="X325" i="6"/>
  <c r="R325" i="6"/>
  <c r="AD325" i="6"/>
  <c r="AF325" i="6"/>
  <c r="Y325" i="6"/>
  <c r="AB325" i="6"/>
  <c r="AA325" i="6"/>
  <c r="L325" i="6"/>
  <c r="AG325" i="6"/>
  <c r="V325" i="6"/>
  <c r="K325" i="6"/>
  <c r="U325" i="6"/>
  <c r="S325" i="6"/>
  <c r="AC325" i="6"/>
  <c r="O325" i="6"/>
  <c r="AD234" i="6"/>
  <c r="AF234" i="6"/>
  <c r="V234" i="6"/>
  <c r="Y234" i="6"/>
  <c r="R234" i="6"/>
  <c r="AE234" i="6"/>
  <c r="M234" i="6"/>
  <c r="W234" i="6"/>
  <c r="L234" i="6"/>
  <c r="Z234" i="6"/>
  <c r="S234" i="6"/>
  <c r="N234" i="6"/>
  <c r="AG234" i="6"/>
  <c r="P234" i="6"/>
  <c r="AC234" i="6"/>
  <c r="T234" i="6"/>
  <c r="Q234" i="6"/>
  <c r="AA234" i="6"/>
  <c r="X234" i="6"/>
  <c r="U234" i="6"/>
  <c r="AJ234" i="6"/>
  <c r="AB234" i="6"/>
  <c r="AH234" i="6"/>
  <c r="K234" i="6"/>
  <c r="O234" i="6"/>
  <c r="AI234" i="6"/>
  <c r="O616" i="6"/>
  <c r="U616" i="6"/>
  <c r="AE616" i="6"/>
  <c r="M616" i="6"/>
  <c r="R616" i="6"/>
  <c r="AG616" i="6"/>
  <c r="AF616" i="6"/>
  <c r="AB616" i="6"/>
  <c r="T616" i="6"/>
  <c r="N616" i="6"/>
  <c r="S616" i="6"/>
  <c r="AA616" i="6"/>
  <c r="W616" i="6"/>
  <c r="AI616" i="6"/>
  <c r="L616" i="6"/>
  <c r="AC616" i="6"/>
  <c r="AJ616" i="6"/>
  <c r="X616" i="6"/>
  <c r="AD616" i="6"/>
  <c r="P616" i="6"/>
  <c r="V616" i="6"/>
  <c r="Z616" i="6"/>
  <c r="Q616" i="6"/>
  <c r="K616" i="6"/>
  <c r="Y616" i="6"/>
  <c r="AH616" i="6"/>
  <c r="K289" i="6"/>
  <c r="U289" i="6"/>
  <c r="L289" i="6"/>
  <c r="AC289" i="6"/>
  <c r="R289" i="6"/>
  <c r="Q289" i="6"/>
  <c r="AE289" i="6"/>
  <c r="AD289" i="6"/>
  <c r="AI289" i="6"/>
  <c r="AA289" i="6"/>
  <c r="AG289" i="6"/>
  <c r="O289" i="6"/>
  <c r="P289" i="6"/>
  <c r="AB289" i="6"/>
  <c r="Y289" i="6"/>
  <c r="W289" i="6"/>
  <c r="N289" i="6"/>
  <c r="AH289" i="6"/>
  <c r="AF289" i="6"/>
  <c r="AJ289" i="6"/>
  <c r="Z289" i="6"/>
  <c r="M289" i="6"/>
  <c r="T289" i="6"/>
  <c r="V289" i="6"/>
  <c r="S289" i="6"/>
  <c r="X289" i="6"/>
  <c r="S465" i="6"/>
  <c r="O465" i="6"/>
  <c r="AB465" i="6"/>
  <c r="V465" i="6"/>
  <c r="K465" i="6"/>
  <c r="AF465" i="6"/>
  <c r="Z465" i="6"/>
  <c r="L465" i="6"/>
  <c r="AI465" i="6"/>
  <c r="AD465" i="6"/>
  <c r="X465" i="6"/>
  <c r="Q465" i="6"/>
  <c r="T465" i="6"/>
  <c r="AG465" i="6"/>
  <c r="M465" i="6"/>
  <c r="U465" i="6"/>
  <c r="P465" i="6"/>
  <c r="W465" i="6"/>
  <c r="N465" i="6"/>
  <c r="AA465" i="6"/>
  <c r="AC465" i="6"/>
  <c r="AE465" i="6"/>
  <c r="AH465" i="6"/>
  <c r="AJ465" i="6"/>
  <c r="R465" i="6"/>
  <c r="Y465" i="6"/>
  <c r="L198" i="6"/>
  <c r="N198" i="6"/>
  <c r="K198" i="6"/>
  <c r="X198" i="6"/>
  <c r="AD198" i="6"/>
  <c r="M198" i="6"/>
  <c r="T198" i="6"/>
  <c r="R198" i="6"/>
  <c r="AI198" i="6"/>
  <c r="AC198" i="6"/>
  <c r="U198" i="6"/>
  <c r="Z198" i="6"/>
  <c r="P198" i="6"/>
  <c r="AJ198" i="6"/>
  <c r="AF198" i="6"/>
  <c r="AG198" i="6"/>
  <c r="AE198" i="6"/>
  <c r="Q198" i="6"/>
  <c r="S198" i="6"/>
  <c r="V198" i="6"/>
  <c r="O198" i="6"/>
  <c r="AB198" i="6"/>
  <c r="Y198" i="6"/>
  <c r="AH198" i="6"/>
  <c r="AA198" i="6"/>
  <c r="W198" i="6"/>
  <c r="AF140" i="6"/>
  <c r="AI140" i="6"/>
  <c r="AE140" i="6"/>
  <c r="P140" i="6"/>
  <c r="R140" i="6"/>
  <c r="S140" i="6"/>
  <c r="V140" i="6"/>
  <c r="AB140" i="6"/>
  <c r="Z140" i="6"/>
  <c r="AJ140" i="6"/>
  <c r="AA140" i="6"/>
  <c r="W140" i="6"/>
  <c r="L140" i="6"/>
  <c r="Y140" i="6"/>
  <c r="N140" i="6"/>
  <c r="M140" i="6"/>
  <c r="AH140" i="6"/>
  <c r="AG140" i="6"/>
  <c r="AC140" i="6"/>
  <c r="K140" i="6"/>
  <c r="X140" i="6"/>
  <c r="U140" i="6"/>
  <c r="O140" i="6"/>
  <c r="Q140" i="6"/>
  <c r="AD140" i="6"/>
  <c r="T140" i="6"/>
  <c r="AG478" i="6"/>
  <c r="M478" i="6"/>
  <c r="O478" i="6"/>
  <c r="AE478" i="6"/>
  <c r="S478" i="6"/>
  <c r="Z478" i="6"/>
  <c r="X478" i="6"/>
  <c r="R478" i="6"/>
  <c r="AD478" i="6"/>
  <c r="AC478" i="6"/>
  <c r="AA478" i="6"/>
  <c r="AI478" i="6"/>
  <c r="Q478" i="6"/>
  <c r="W478" i="6"/>
  <c r="AF478" i="6"/>
  <c r="T478" i="6"/>
  <c r="AB478" i="6"/>
  <c r="P478" i="6"/>
  <c r="Y478" i="6"/>
  <c r="U478" i="6"/>
  <c r="AJ478" i="6"/>
  <c r="K478" i="6"/>
  <c r="V478" i="6"/>
  <c r="L478" i="6"/>
  <c r="N478" i="6"/>
  <c r="AH478" i="6"/>
  <c r="X436" i="6"/>
  <c r="V436" i="6"/>
  <c r="S436" i="6"/>
  <c r="U436" i="6"/>
  <c r="N436" i="6"/>
  <c r="M436" i="6"/>
  <c r="AI436" i="6"/>
  <c r="AD436" i="6"/>
  <c r="AF436" i="6"/>
  <c r="R436" i="6"/>
  <c r="AH436" i="6"/>
  <c r="W436" i="6"/>
  <c r="AE436" i="6"/>
  <c r="Y436" i="6"/>
  <c r="Z436" i="6"/>
  <c r="AB436" i="6"/>
  <c r="AA436" i="6"/>
  <c r="AJ436" i="6"/>
  <c r="AC436" i="6"/>
  <c r="AG436" i="6"/>
  <c r="Q436" i="6"/>
  <c r="P436" i="6"/>
  <c r="L436" i="6"/>
  <c r="T436" i="6"/>
  <c r="K436" i="6"/>
  <c r="O436" i="6"/>
  <c r="S602" i="6"/>
  <c r="O602" i="6"/>
  <c r="AB602" i="6"/>
  <c r="V602" i="6"/>
  <c r="K602" i="6"/>
  <c r="AF602" i="6"/>
  <c r="AA602" i="6"/>
  <c r="M602" i="6"/>
  <c r="Y602" i="6"/>
  <c r="U602" i="6"/>
  <c r="AE602" i="6"/>
  <c r="Q602" i="6"/>
  <c r="AH602" i="6"/>
  <c r="Z602" i="6"/>
  <c r="L602" i="6"/>
  <c r="AI602" i="6"/>
  <c r="AD602" i="6"/>
  <c r="X602" i="6"/>
  <c r="AC602" i="6"/>
  <c r="T602" i="6"/>
  <c r="P602" i="6"/>
  <c r="N602" i="6"/>
  <c r="R602" i="6"/>
  <c r="W602" i="6"/>
  <c r="AJ602" i="6"/>
  <c r="AG602" i="6"/>
  <c r="AB541" i="6"/>
  <c r="V541" i="6"/>
  <c r="AI541" i="6"/>
  <c r="AJ541" i="6"/>
  <c r="Q541" i="6"/>
  <c r="AD541" i="6"/>
  <c r="AF541" i="6"/>
  <c r="R541" i="6"/>
  <c r="O541" i="6"/>
  <c r="K541" i="6"/>
  <c r="T541" i="6"/>
  <c r="AG541" i="6"/>
  <c r="N541" i="6"/>
  <c r="AC541" i="6"/>
  <c r="X541" i="6"/>
  <c r="AA541" i="6"/>
  <c r="M541" i="6"/>
  <c r="Z541" i="6"/>
  <c r="U541" i="6"/>
  <c r="Y541" i="6"/>
  <c r="S541" i="6"/>
  <c r="AH541" i="6"/>
  <c r="W541" i="6"/>
  <c r="L541" i="6"/>
  <c r="AE541" i="6"/>
  <c r="P541" i="6"/>
  <c r="S731" i="6"/>
  <c r="O731" i="6"/>
  <c r="Q731" i="6"/>
  <c r="AE731" i="6"/>
  <c r="Z731" i="6"/>
  <c r="X731" i="6"/>
  <c r="P731" i="6"/>
  <c r="AC731" i="6"/>
  <c r="Y731" i="6"/>
  <c r="U731" i="6"/>
  <c r="AG731" i="6"/>
  <c r="V731" i="6"/>
  <c r="T731" i="6"/>
  <c r="AH731" i="6"/>
  <c r="AB731" i="6"/>
  <c r="AI731" i="6"/>
  <c r="N731" i="6"/>
  <c r="AA731" i="6"/>
  <c r="L731" i="6"/>
  <c r="R731" i="6"/>
  <c r="AJ731" i="6"/>
  <c r="M731" i="6"/>
  <c r="AD731" i="6"/>
  <c r="W731" i="6"/>
  <c r="K731" i="6"/>
  <c r="AF731" i="6"/>
  <c r="W464" i="6"/>
  <c r="AB464" i="6"/>
  <c r="V464" i="6"/>
  <c r="K464" i="6"/>
  <c r="AA464" i="6"/>
  <c r="AI464" i="6"/>
  <c r="AC464" i="6"/>
  <c r="AD464" i="6"/>
  <c r="L464" i="6"/>
  <c r="AE464" i="6"/>
  <c r="T464" i="6"/>
  <c r="Q464" i="6"/>
  <c r="N464" i="6"/>
  <c r="AF464" i="6"/>
  <c r="Y464" i="6"/>
  <c r="O464" i="6"/>
  <c r="U464" i="6"/>
  <c r="X464" i="6"/>
  <c r="S464" i="6"/>
  <c r="AJ464" i="6"/>
  <c r="Z464" i="6"/>
  <c r="P464" i="6"/>
  <c r="R464" i="6"/>
  <c r="AH464" i="6"/>
  <c r="M464" i="6"/>
  <c r="AG464" i="6"/>
  <c r="AB501" i="6"/>
  <c r="Y501" i="6"/>
  <c r="AA501" i="6"/>
  <c r="L501" i="6"/>
  <c r="AD501" i="6"/>
  <c r="AJ501" i="6"/>
  <c r="S501" i="6"/>
  <c r="AC501" i="6"/>
  <c r="AG501" i="6"/>
  <c r="T501" i="6"/>
  <c r="N501" i="6"/>
  <c r="AH501" i="6"/>
  <c r="O501" i="6"/>
  <c r="V501" i="6"/>
  <c r="U501" i="6"/>
  <c r="X501" i="6"/>
  <c r="W501" i="6"/>
  <c r="K501" i="6"/>
  <c r="Q501" i="6"/>
  <c r="R501" i="6"/>
  <c r="AE501" i="6"/>
  <c r="Z501" i="6"/>
  <c r="M501" i="6"/>
  <c r="AI501" i="6"/>
  <c r="AF501" i="6"/>
  <c r="P501" i="6"/>
  <c r="AH754" i="6"/>
  <c r="AA754" i="6"/>
  <c r="AC754" i="6"/>
  <c r="AJ754" i="6"/>
  <c r="AF754" i="6"/>
  <c r="Q754" i="6"/>
  <c r="K754" i="6"/>
  <c r="M754" i="6"/>
  <c r="R754" i="6"/>
  <c r="AB754" i="6"/>
  <c r="V754" i="6"/>
  <c r="Y754" i="6"/>
  <c r="O754" i="6"/>
  <c r="U754" i="6"/>
  <c r="L754" i="6"/>
  <c r="T754" i="6"/>
  <c r="Z754" i="6"/>
  <c r="AI754" i="6"/>
  <c r="W754" i="6"/>
  <c r="AG754" i="6"/>
  <c r="S754" i="6"/>
  <c r="AE754" i="6"/>
  <c r="X754" i="6"/>
  <c r="AD754" i="6"/>
  <c r="N754" i="6"/>
  <c r="P754" i="6"/>
  <c r="O510" i="6"/>
  <c r="AB510" i="6"/>
  <c r="AH510" i="6"/>
  <c r="X510" i="6"/>
  <c r="W510" i="6"/>
  <c r="U510" i="6"/>
  <c r="Z510" i="6"/>
  <c r="M510" i="6"/>
  <c r="AF510" i="6"/>
  <c r="AG510" i="6"/>
  <c r="L510" i="6"/>
  <c r="Q510" i="6"/>
  <c r="V510" i="6"/>
  <c r="AI510" i="6"/>
  <c r="T510" i="6"/>
  <c r="K510" i="6"/>
  <c r="AA510" i="6"/>
  <c r="AD510" i="6"/>
  <c r="AC510" i="6"/>
  <c r="P510" i="6"/>
  <c r="R510" i="6"/>
  <c r="S510" i="6"/>
  <c r="AE510" i="6"/>
  <c r="N510" i="6"/>
  <c r="Y510" i="6"/>
  <c r="AJ510" i="6"/>
  <c r="AC542" i="6"/>
  <c r="O542" i="6"/>
  <c r="AB542" i="6"/>
  <c r="X542" i="6"/>
  <c r="P542" i="6"/>
  <c r="N542" i="6"/>
  <c r="Z542" i="6"/>
  <c r="L542" i="6"/>
  <c r="M542" i="6"/>
  <c r="K542" i="6"/>
  <c r="Q542" i="6"/>
  <c r="T542" i="6"/>
  <c r="AA542" i="6"/>
  <c r="AJ542" i="6"/>
  <c r="V542" i="6"/>
  <c r="AI542" i="6"/>
  <c r="Y542" i="6"/>
  <c r="AH542" i="6"/>
  <c r="U542" i="6"/>
  <c r="W542" i="6"/>
  <c r="S542" i="6"/>
  <c r="AF542" i="6"/>
  <c r="R542" i="6"/>
  <c r="AE542" i="6"/>
  <c r="AD542" i="6"/>
  <c r="AG542" i="6"/>
  <c r="M81" i="6"/>
  <c r="T81" i="6"/>
  <c r="R81" i="6"/>
  <c r="AD81" i="6"/>
  <c r="AF81" i="6"/>
  <c r="AI81" i="6"/>
  <c r="U81" i="6"/>
  <c r="V81" i="6"/>
  <c r="AH81" i="6"/>
  <c r="P81" i="6"/>
  <c r="Z81" i="6"/>
  <c r="Y81" i="6"/>
  <c r="S81" i="6"/>
  <c r="AA81" i="6"/>
  <c r="AG81" i="6"/>
  <c r="AC81" i="6"/>
  <c r="AJ81" i="6"/>
  <c r="AB81" i="6"/>
  <c r="N81" i="6"/>
  <c r="Q81" i="6"/>
  <c r="W81" i="6"/>
  <c r="O81" i="6"/>
  <c r="L81" i="6"/>
  <c r="AE81" i="6"/>
  <c r="X81" i="6"/>
  <c r="K81" i="6"/>
  <c r="K242" i="6"/>
  <c r="AI242" i="6"/>
  <c r="M242" i="6"/>
  <c r="P242" i="6"/>
  <c r="R242" i="6"/>
  <c r="O242" i="6"/>
  <c r="Z242" i="6"/>
  <c r="AE242" i="6"/>
  <c r="Y242" i="6"/>
  <c r="V242" i="6"/>
  <c r="L242" i="6"/>
  <c r="AD242" i="6"/>
  <c r="X242" i="6"/>
  <c r="S242" i="6"/>
  <c r="N242" i="6"/>
  <c r="AJ242" i="6"/>
  <c r="Q242" i="6"/>
  <c r="AB242" i="6"/>
  <c r="AA242" i="6"/>
  <c r="AF242" i="6"/>
  <c r="AG242" i="6"/>
  <c r="T242" i="6"/>
  <c r="AH242" i="6"/>
  <c r="AC242" i="6"/>
  <c r="W242" i="6"/>
  <c r="U242" i="6"/>
  <c r="AB215" i="6"/>
  <c r="AH215" i="6"/>
  <c r="T215" i="6"/>
  <c r="N215" i="6"/>
  <c r="R215" i="6"/>
  <c r="AC215" i="6"/>
  <c r="AJ215" i="6"/>
  <c r="O215" i="6"/>
  <c r="K215" i="6"/>
  <c r="X215" i="6"/>
  <c r="Y215" i="6"/>
  <c r="Q215" i="6"/>
  <c r="AE215" i="6"/>
  <c r="W215" i="6"/>
  <c r="U215" i="6"/>
  <c r="AG215" i="6"/>
  <c r="AA215" i="6"/>
  <c r="L215" i="6"/>
  <c r="S215" i="6"/>
  <c r="P215" i="6"/>
  <c r="V215" i="6"/>
  <c r="AI215" i="6"/>
  <c r="AF215" i="6"/>
  <c r="Z215" i="6"/>
  <c r="AD215" i="6"/>
  <c r="M215" i="6"/>
  <c r="U504" i="6"/>
  <c r="AH504" i="6"/>
  <c r="AB504" i="6"/>
  <c r="AG504" i="6"/>
  <c r="AC504" i="6"/>
  <c r="O504" i="6"/>
  <c r="Q504" i="6"/>
  <c r="AE504" i="6"/>
  <c r="X504" i="6"/>
  <c r="AD504" i="6"/>
  <c r="Z504" i="6"/>
  <c r="Y504" i="6"/>
  <c r="AI504" i="6"/>
  <c r="N504" i="6"/>
  <c r="K504" i="6"/>
  <c r="P504" i="6"/>
  <c r="S504" i="6"/>
  <c r="T504" i="6"/>
  <c r="M504" i="6"/>
  <c r="V504" i="6"/>
  <c r="AJ504" i="6"/>
  <c r="AF504" i="6"/>
  <c r="W504" i="6"/>
  <c r="L504" i="6"/>
  <c r="R504" i="6"/>
  <c r="AA504" i="6"/>
  <c r="X568" i="6"/>
  <c r="N568" i="6"/>
  <c r="AG568" i="6"/>
  <c r="AB568" i="6"/>
  <c r="Z568" i="6"/>
  <c r="V568" i="6"/>
  <c r="AE568" i="6"/>
  <c r="W568" i="6"/>
  <c r="R568" i="6"/>
  <c r="P568" i="6"/>
  <c r="U568" i="6"/>
  <c r="K568" i="6"/>
  <c r="L568" i="6"/>
  <c r="Q568" i="6"/>
  <c r="M568" i="6"/>
  <c r="AD568" i="6"/>
  <c r="T568" i="6"/>
  <c r="AJ568" i="6"/>
  <c r="AH568" i="6"/>
  <c r="Y568" i="6"/>
  <c r="O568" i="6"/>
  <c r="S568" i="6"/>
  <c r="AA568" i="6"/>
  <c r="AC568" i="6"/>
  <c r="AI568" i="6"/>
  <c r="AF568" i="6"/>
  <c r="T763" i="6"/>
  <c r="P763" i="6"/>
  <c r="V763" i="6"/>
  <c r="O763" i="6"/>
  <c r="AB763" i="6"/>
  <c r="S763" i="6"/>
  <c r="W763" i="6"/>
  <c r="AC763" i="6"/>
  <c r="AJ763" i="6"/>
  <c r="AF763" i="6"/>
  <c r="X763" i="6"/>
  <c r="R763" i="6"/>
  <c r="M763" i="6"/>
  <c r="Q763" i="6"/>
  <c r="AD763" i="6"/>
  <c r="Z763" i="6"/>
  <c r="AE763" i="6"/>
  <c r="N763" i="6"/>
  <c r="AI763" i="6"/>
  <c r="AA763" i="6"/>
  <c r="AH763" i="6"/>
  <c r="L763" i="6"/>
  <c r="U763" i="6"/>
  <c r="AG763" i="6"/>
  <c r="Y763" i="6"/>
  <c r="K763" i="6"/>
  <c r="W583" i="6"/>
  <c r="AJ583" i="6"/>
  <c r="V583" i="6"/>
  <c r="AI583" i="6"/>
  <c r="X583" i="6"/>
  <c r="Z583" i="6"/>
  <c r="U583" i="6"/>
  <c r="AG583" i="6"/>
  <c r="S583" i="6"/>
  <c r="AF583" i="6"/>
  <c r="N583" i="6"/>
  <c r="AB583" i="6"/>
  <c r="AA583" i="6"/>
  <c r="R583" i="6"/>
  <c r="P583" i="6"/>
  <c r="AC583" i="6"/>
  <c r="O583" i="6"/>
  <c r="K583" i="6"/>
  <c r="AH583" i="6"/>
  <c r="T583" i="6"/>
  <c r="AD583" i="6"/>
  <c r="L583" i="6"/>
  <c r="Y583" i="6"/>
  <c r="AE583" i="6"/>
  <c r="Q583" i="6"/>
  <c r="M583" i="6"/>
  <c r="U475" i="6"/>
  <c r="AE475" i="6"/>
  <c r="T475" i="6"/>
  <c r="AJ475" i="6"/>
  <c r="Y475" i="6"/>
  <c r="Z475" i="6"/>
  <c r="AB475" i="6"/>
  <c r="R475" i="6"/>
  <c r="S475" i="6"/>
  <c r="AC475" i="6"/>
  <c r="L475" i="6"/>
  <c r="AD475" i="6"/>
  <c r="X475" i="6"/>
  <c r="M475" i="6"/>
  <c r="P475" i="6"/>
  <c r="AA475" i="6"/>
  <c r="Q475" i="6"/>
  <c r="V475" i="6"/>
  <c r="O475" i="6"/>
  <c r="K475" i="6"/>
  <c r="N475" i="6"/>
  <c r="AF475" i="6"/>
  <c r="AG475" i="6"/>
  <c r="AI475" i="6"/>
  <c r="AH475" i="6"/>
  <c r="W475" i="6"/>
  <c r="S451" i="6"/>
  <c r="AB451" i="6"/>
  <c r="R451" i="6"/>
  <c r="N451" i="6"/>
  <c r="AJ451" i="6"/>
  <c r="T451" i="6"/>
  <c r="L451" i="6"/>
  <c r="Y451" i="6"/>
  <c r="AE451" i="6"/>
  <c r="M451" i="6"/>
  <c r="AH451" i="6"/>
  <c r="AG451" i="6"/>
  <c r="P451" i="6"/>
  <c r="Z451" i="6"/>
  <c r="X451" i="6"/>
  <c r="U451" i="6"/>
  <c r="W451" i="6"/>
  <c r="AA451" i="6"/>
  <c r="AD451" i="6"/>
  <c r="V451" i="6"/>
  <c r="AF451" i="6"/>
  <c r="O451" i="6"/>
  <c r="K451" i="6"/>
  <c r="Q451" i="6"/>
  <c r="AC451" i="6"/>
  <c r="AI451" i="6"/>
  <c r="AJ578" i="6"/>
  <c r="V578" i="6"/>
  <c r="AI578" i="6"/>
  <c r="AC578" i="6"/>
  <c r="X578" i="6"/>
  <c r="W578" i="6"/>
  <c r="Y578" i="6"/>
  <c r="AG578" i="6"/>
  <c r="O578" i="6"/>
  <c r="AB578" i="6"/>
  <c r="AH578" i="6"/>
  <c r="U578" i="6"/>
  <c r="AE578" i="6"/>
  <c r="AF578" i="6"/>
  <c r="N578" i="6"/>
  <c r="P578" i="6"/>
  <c r="Z578" i="6"/>
  <c r="Q578" i="6"/>
  <c r="AA578" i="6"/>
  <c r="M578" i="6"/>
  <c r="S578" i="6"/>
  <c r="R578" i="6"/>
  <c r="T578" i="6"/>
  <c r="L578" i="6"/>
  <c r="K578" i="6"/>
  <c r="AD578" i="6"/>
  <c r="P34" i="6"/>
  <c r="V34" i="6"/>
  <c r="N34" i="6"/>
  <c r="K34" i="6"/>
  <c r="AJ34" i="6"/>
  <c r="AF34" i="6"/>
  <c r="R34" i="6"/>
  <c r="AB34" i="6"/>
  <c r="AE34" i="6"/>
  <c r="W34" i="6"/>
  <c r="T34" i="6"/>
  <c r="Z34" i="6"/>
  <c r="O34" i="6"/>
  <c r="X34" i="6"/>
  <c r="Q34" i="6"/>
  <c r="M34" i="6"/>
  <c r="Y34" i="6"/>
  <c r="AI34" i="6"/>
  <c r="AD34" i="6"/>
  <c r="L34" i="6"/>
  <c r="AH34" i="6"/>
  <c r="S34" i="6"/>
  <c r="U34" i="6"/>
  <c r="AC34" i="6"/>
  <c r="AA34" i="6"/>
  <c r="AG34" i="6"/>
  <c r="Z473" i="6"/>
  <c r="L473" i="6"/>
  <c r="AI473" i="6"/>
  <c r="AE473" i="6"/>
  <c r="AH473" i="6"/>
  <c r="M473" i="6"/>
  <c r="W473" i="6"/>
  <c r="S473" i="6"/>
  <c r="O473" i="6"/>
  <c r="AB473" i="6"/>
  <c r="AC473" i="6"/>
  <c r="K473" i="6"/>
  <c r="N473" i="6"/>
  <c r="AJ473" i="6"/>
  <c r="R473" i="6"/>
  <c r="AD473" i="6"/>
  <c r="U473" i="6"/>
  <c r="V473" i="6"/>
  <c r="T473" i="6"/>
  <c r="P473" i="6"/>
  <c r="X473" i="6"/>
  <c r="Y473" i="6"/>
  <c r="AA473" i="6"/>
  <c r="AG473" i="6"/>
  <c r="AF473" i="6"/>
  <c r="Q473" i="6"/>
  <c r="L389" i="6"/>
  <c r="U389" i="6"/>
  <c r="P389" i="6"/>
  <c r="AJ389" i="6"/>
  <c r="M389" i="6"/>
  <c r="T389" i="6"/>
  <c r="AF389" i="6"/>
  <c r="V389" i="6"/>
  <c r="AI389" i="6"/>
  <c r="Q389" i="6"/>
  <c r="AH389" i="6"/>
  <c r="AD389" i="6"/>
  <c r="AE389" i="6"/>
  <c r="W389" i="6"/>
  <c r="R389" i="6"/>
  <c r="AA389" i="6"/>
  <c r="S389" i="6"/>
  <c r="Z389" i="6"/>
  <c r="AG389" i="6"/>
  <c r="Y389" i="6"/>
  <c r="X389" i="6"/>
  <c r="O389" i="6"/>
  <c r="N389" i="6"/>
  <c r="AB389" i="6"/>
  <c r="K389" i="6"/>
  <c r="AC389" i="6"/>
  <c r="AF321" i="6"/>
  <c r="AB321" i="6"/>
  <c r="V321" i="6"/>
  <c r="Q321" i="6"/>
  <c r="S321" i="6"/>
  <c r="N321" i="6"/>
  <c r="L321" i="6"/>
  <c r="Y321" i="6"/>
  <c r="U321" i="6"/>
  <c r="AA321" i="6"/>
  <c r="M321" i="6"/>
  <c r="AJ321" i="6"/>
  <c r="K321" i="6"/>
  <c r="AH321" i="6"/>
  <c r="R321" i="6"/>
  <c r="P321" i="6"/>
  <c r="AD321" i="6"/>
  <c r="T321" i="6"/>
  <c r="X321" i="6"/>
  <c r="AC321" i="6"/>
  <c r="Z321" i="6"/>
  <c r="AE321" i="6"/>
  <c r="AG321" i="6"/>
  <c r="O321" i="6"/>
  <c r="AI321" i="6"/>
  <c r="W321" i="6"/>
  <c r="X386" i="6"/>
  <c r="O386" i="6"/>
  <c r="T386" i="6"/>
  <c r="AH386" i="6"/>
  <c r="AF386" i="6"/>
  <c r="AE386" i="6"/>
  <c r="Z386" i="6"/>
  <c r="Q386" i="6"/>
  <c r="P386" i="6"/>
  <c r="K386" i="6"/>
  <c r="AA386" i="6"/>
  <c r="AD386" i="6"/>
  <c r="U386" i="6"/>
  <c r="AJ386" i="6"/>
  <c r="V386" i="6"/>
  <c r="AI386" i="6"/>
  <c r="AC386" i="6"/>
  <c r="L386" i="6"/>
  <c r="W386" i="6"/>
  <c r="M386" i="6"/>
  <c r="S386" i="6"/>
  <c r="AB386" i="6"/>
  <c r="R386" i="6"/>
  <c r="N386" i="6"/>
  <c r="AG386" i="6"/>
  <c r="Y386" i="6"/>
  <c r="AA533" i="6"/>
  <c r="Y533" i="6"/>
  <c r="Z533" i="6"/>
  <c r="AG533" i="6"/>
  <c r="X533" i="6"/>
  <c r="AF533" i="6"/>
  <c r="Q533" i="6"/>
  <c r="O533" i="6"/>
  <c r="AH533" i="6"/>
  <c r="L533" i="6"/>
  <c r="AC533" i="6"/>
  <c r="S533" i="6"/>
  <c r="M533" i="6"/>
  <c r="AD533" i="6"/>
  <c r="AJ533" i="6"/>
  <c r="R533" i="6"/>
  <c r="W533" i="6"/>
  <c r="AE533" i="6"/>
  <c r="K533" i="6"/>
  <c r="T533" i="6"/>
  <c r="AB533" i="6"/>
  <c r="N533" i="6"/>
  <c r="U533" i="6"/>
  <c r="V533" i="6"/>
  <c r="P533" i="6"/>
  <c r="AI533" i="6"/>
  <c r="AF440" i="6"/>
  <c r="K440" i="6"/>
  <c r="Q440" i="6"/>
  <c r="AE440" i="6"/>
  <c r="M440" i="6"/>
  <c r="AD440" i="6"/>
  <c r="X440" i="6"/>
  <c r="Y440" i="6"/>
  <c r="V440" i="6"/>
  <c r="P440" i="6"/>
  <c r="AG440" i="6"/>
  <c r="L440" i="6"/>
  <c r="U440" i="6"/>
  <c r="AI440" i="6"/>
  <c r="R440" i="6"/>
  <c r="AB440" i="6"/>
  <c r="Z440" i="6"/>
  <c r="N440" i="6"/>
  <c r="W440" i="6"/>
  <c r="O440" i="6"/>
  <c r="AH440" i="6"/>
  <c r="AJ440" i="6"/>
  <c r="AC440" i="6"/>
  <c r="AA440" i="6"/>
  <c r="T440" i="6"/>
  <c r="S440" i="6"/>
  <c r="Z83" i="6"/>
  <c r="Q83" i="6"/>
  <c r="P83" i="6"/>
  <c r="K83" i="6"/>
  <c r="M83" i="6"/>
  <c r="Y83" i="6"/>
  <c r="AH83" i="6"/>
  <c r="S83" i="6"/>
  <c r="AB83" i="6"/>
  <c r="R83" i="6"/>
  <c r="AE83" i="6"/>
  <c r="AA83" i="6"/>
  <c r="X83" i="6"/>
  <c r="V83" i="6"/>
  <c r="AC83" i="6"/>
  <c r="AG83" i="6"/>
  <c r="O83" i="6"/>
  <c r="L83" i="6"/>
  <c r="U83" i="6"/>
  <c r="AJ83" i="6"/>
  <c r="AI83" i="6"/>
  <c r="N83" i="6"/>
  <c r="W83" i="6"/>
  <c r="AF83" i="6"/>
  <c r="T83" i="6"/>
  <c r="AD83" i="6"/>
  <c r="M156" i="6"/>
  <c r="N156" i="6"/>
  <c r="O156" i="6"/>
  <c r="K156" i="6"/>
  <c r="X156" i="6"/>
  <c r="Y156" i="6"/>
  <c r="U156" i="6"/>
  <c r="L156" i="6"/>
  <c r="AE156" i="6"/>
  <c r="Z156" i="6"/>
  <c r="T156" i="6"/>
  <c r="AA156" i="6"/>
  <c r="S156" i="6"/>
  <c r="AB156" i="6"/>
  <c r="AG156" i="6"/>
  <c r="AI156" i="6"/>
  <c r="AF156" i="6"/>
  <c r="AD156" i="6"/>
  <c r="Q156" i="6"/>
  <c r="P156" i="6"/>
  <c r="R156" i="6"/>
  <c r="W156" i="6"/>
  <c r="V156" i="6"/>
  <c r="AH156" i="6"/>
  <c r="AC156" i="6"/>
  <c r="AJ156" i="6"/>
  <c r="AB567" i="6"/>
  <c r="AH567" i="6"/>
  <c r="AA567" i="6"/>
  <c r="L567" i="6"/>
  <c r="AG567" i="6"/>
  <c r="W567" i="6"/>
  <c r="K567" i="6"/>
  <c r="AI567" i="6"/>
  <c r="R567" i="6"/>
  <c r="AF567" i="6"/>
  <c r="Z567" i="6"/>
  <c r="P567" i="6"/>
  <c r="S567" i="6"/>
  <c r="U567" i="6"/>
  <c r="N567" i="6"/>
  <c r="T567" i="6"/>
  <c r="Y567" i="6"/>
  <c r="V567" i="6"/>
  <c r="O567" i="6"/>
  <c r="AC567" i="6"/>
  <c r="AE567" i="6"/>
  <c r="Q567" i="6"/>
  <c r="AD567" i="6"/>
  <c r="X567" i="6"/>
  <c r="M567" i="6"/>
  <c r="AJ567" i="6"/>
  <c r="U319" i="6"/>
  <c r="AH319" i="6"/>
  <c r="AB319" i="6"/>
  <c r="AG319" i="6"/>
  <c r="Z319" i="6"/>
  <c r="M319" i="6"/>
  <c r="Y319" i="6"/>
  <c r="AE319" i="6"/>
  <c r="X319" i="6"/>
  <c r="AD319" i="6"/>
  <c r="T319" i="6"/>
  <c r="S319" i="6"/>
  <c r="AI319" i="6"/>
  <c r="N319" i="6"/>
  <c r="K319" i="6"/>
  <c r="P319" i="6"/>
  <c r="Q319" i="6"/>
  <c r="L319" i="6"/>
  <c r="AA319" i="6"/>
  <c r="V319" i="6"/>
  <c r="R319" i="6"/>
  <c r="AJ319" i="6"/>
  <c r="O319" i="6"/>
  <c r="AF319" i="6"/>
  <c r="AC319" i="6"/>
  <c r="W319" i="6"/>
  <c r="R100" i="6"/>
  <c r="L100" i="6"/>
  <c r="AJ100" i="6"/>
  <c r="O100" i="6"/>
  <c r="AE100" i="6"/>
  <c r="U100" i="6"/>
  <c r="AH100" i="6"/>
  <c r="T100" i="6"/>
  <c r="Z100" i="6"/>
  <c r="S100" i="6"/>
  <c r="AI100" i="6"/>
  <c r="X100" i="6"/>
  <c r="AD100" i="6"/>
  <c r="AC100" i="6"/>
  <c r="P100" i="6"/>
  <c r="Y100" i="6"/>
  <c r="V100" i="6"/>
  <c r="AG100" i="6"/>
  <c r="W100" i="6"/>
  <c r="AA100" i="6"/>
  <c r="N100" i="6"/>
  <c r="M100" i="6"/>
  <c r="AB100" i="6"/>
  <c r="K100" i="6"/>
  <c r="AF100" i="6"/>
  <c r="Q100" i="6"/>
  <c r="V522" i="6"/>
  <c r="R522" i="6"/>
  <c r="T522" i="6"/>
  <c r="N522" i="6"/>
  <c r="AD522" i="6"/>
  <c r="X522" i="6"/>
  <c r="S522" i="6"/>
  <c r="AF522" i="6"/>
  <c r="AB522" i="6"/>
  <c r="Q522" i="6"/>
  <c r="AH522" i="6"/>
  <c r="P522" i="6"/>
  <c r="Z522" i="6"/>
  <c r="Y522" i="6"/>
  <c r="AE522" i="6"/>
  <c r="K522" i="6"/>
  <c r="AC522" i="6"/>
  <c r="AA522" i="6"/>
  <c r="W522" i="6"/>
  <c r="M522" i="6"/>
  <c r="L522" i="6"/>
  <c r="AI522" i="6"/>
  <c r="U522" i="6"/>
  <c r="O522" i="6"/>
  <c r="AJ522" i="6"/>
  <c r="AG522" i="6"/>
  <c r="M714" i="6"/>
  <c r="AJ714" i="6"/>
  <c r="K714" i="6"/>
  <c r="Q714" i="6"/>
  <c r="N714" i="6"/>
  <c r="AG714" i="6"/>
  <c r="T714" i="6"/>
  <c r="R714" i="6"/>
  <c r="AC714" i="6"/>
  <c r="O714" i="6"/>
  <c r="Y714" i="6"/>
  <c r="AE714" i="6"/>
  <c r="AD714" i="6"/>
  <c r="S714" i="6"/>
  <c r="Z714" i="6"/>
  <c r="AH714" i="6"/>
  <c r="V714" i="6"/>
  <c r="AB714" i="6"/>
  <c r="AA714" i="6"/>
  <c r="W714" i="6"/>
  <c r="L714" i="6"/>
  <c r="U714" i="6"/>
  <c r="P714" i="6"/>
  <c r="AF714" i="6"/>
  <c r="AI714" i="6"/>
  <c r="X714" i="6"/>
  <c r="W775" i="6"/>
  <c r="AF775" i="6"/>
  <c r="AA775" i="6"/>
  <c r="AH775" i="6"/>
  <c r="K775" i="6"/>
  <c r="AG775" i="6"/>
  <c r="T775" i="6"/>
  <c r="R775" i="6"/>
  <c r="AI775" i="6"/>
  <c r="O775" i="6"/>
  <c r="V775" i="6"/>
  <c r="AE775" i="6"/>
  <c r="Z775" i="6"/>
  <c r="X775" i="6"/>
  <c r="N775" i="6"/>
  <c r="AB775" i="6"/>
  <c r="S775" i="6"/>
  <c r="L775" i="6"/>
  <c r="M775" i="6"/>
  <c r="AC775" i="6"/>
  <c r="P775" i="6"/>
  <c r="Q775" i="6"/>
  <c r="AD775" i="6"/>
  <c r="AJ775" i="6"/>
  <c r="Y775" i="6"/>
  <c r="U775" i="6"/>
  <c r="Q307" i="6"/>
  <c r="Z307" i="6"/>
  <c r="W307" i="6"/>
  <c r="M307" i="6"/>
  <c r="V307" i="6"/>
  <c r="Y307" i="6"/>
  <c r="K307" i="6"/>
  <c r="AH307" i="6"/>
  <c r="L307" i="6"/>
  <c r="AC307" i="6"/>
  <c r="S307" i="6"/>
  <c r="R307" i="6"/>
  <c r="AJ307" i="6"/>
  <c r="AB307" i="6"/>
  <c r="AD307" i="6"/>
  <c r="X307" i="6"/>
  <c r="P307" i="6"/>
  <c r="AF307" i="6"/>
  <c r="U307" i="6"/>
  <c r="N307" i="6"/>
  <c r="AA307" i="6"/>
  <c r="T307" i="6"/>
  <c r="O307" i="6"/>
  <c r="AG307" i="6"/>
  <c r="AI307" i="6"/>
  <c r="AE307" i="6"/>
  <c r="AC95" i="6"/>
  <c r="N95" i="6"/>
  <c r="AH95" i="6"/>
  <c r="V95" i="6"/>
  <c r="M95" i="6"/>
  <c r="AG95" i="6"/>
  <c r="AA95" i="6"/>
  <c r="Z95" i="6"/>
  <c r="X95" i="6"/>
  <c r="AD95" i="6"/>
  <c r="U95" i="6"/>
  <c r="K95" i="6"/>
  <c r="L95" i="6"/>
  <c r="P95" i="6"/>
  <c r="R95" i="6"/>
  <c r="Q95" i="6"/>
  <c r="AI95" i="6"/>
  <c r="AF95" i="6"/>
  <c r="Y95" i="6"/>
  <c r="O95" i="6"/>
  <c r="T95" i="6"/>
  <c r="AJ95" i="6"/>
  <c r="S95" i="6"/>
  <c r="AB95" i="6"/>
  <c r="W95" i="6"/>
  <c r="AE95" i="6"/>
  <c r="AA147" i="6"/>
  <c r="K147" i="6"/>
  <c r="S147" i="6"/>
  <c r="X147" i="6"/>
  <c r="AD147" i="6"/>
  <c r="L147" i="6"/>
  <c r="M147" i="6"/>
  <c r="AJ147" i="6"/>
  <c r="U147" i="6"/>
  <c r="Q147" i="6"/>
  <c r="W147" i="6"/>
  <c r="V147" i="6"/>
  <c r="O147" i="6"/>
  <c r="P147" i="6"/>
  <c r="Y147" i="6"/>
  <c r="AE147" i="6"/>
  <c r="R147" i="6"/>
  <c r="AF147" i="6"/>
  <c r="N147" i="6"/>
  <c r="AC147" i="6"/>
  <c r="AB147" i="6"/>
  <c r="AI147" i="6"/>
  <c r="T147" i="6"/>
  <c r="AH147" i="6"/>
  <c r="Z147" i="6"/>
  <c r="AG147" i="6"/>
  <c r="AG411" i="6"/>
  <c r="L411" i="6"/>
  <c r="V411" i="6"/>
  <c r="AE411" i="6"/>
  <c r="Q411" i="6"/>
  <c r="X411" i="6"/>
  <c r="R411" i="6"/>
  <c r="T411" i="6"/>
  <c r="AD411" i="6"/>
  <c r="AI411" i="6"/>
  <c r="M411" i="6"/>
  <c r="AJ411" i="6"/>
  <c r="AC411" i="6"/>
  <c r="U411" i="6"/>
  <c r="P411" i="6"/>
  <c r="W411" i="6"/>
  <c r="S411" i="6"/>
  <c r="Z411" i="6"/>
  <c r="N411" i="6"/>
  <c r="K411" i="6"/>
  <c r="AA411" i="6"/>
  <c r="AH411" i="6"/>
  <c r="AB411" i="6"/>
  <c r="AF411" i="6"/>
  <c r="O411" i="6"/>
  <c r="Y411" i="6"/>
  <c r="Z29" i="6"/>
  <c r="L29" i="6"/>
  <c r="AI29" i="6"/>
  <c r="AE29" i="6"/>
  <c r="AF29" i="6"/>
  <c r="X29" i="6"/>
  <c r="AD29" i="6"/>
  <c r="AC29" i="6"/>
  <c r="T29" i="6"/>
  <c r="R29" i="6"/>
  <c r="AJ29" i="6"/>
  <c r="W29" i="6"/>
  <c r="Q29" i="6"/>
  <c r="S29" i="6"/>
  <c r="O29" i="6"/>
  <c r="M29" i="6"/>
  <c r="Y29" i="6"/>
  <c r="K29" i="6"/>
  <c r="U29" i="6"/>
  <c r="AA29" i="6"/>
  <c r="P29" i="6"/>
  <c r="AG29" i="6"/>
  <c r="V29" i="6"/>
  <c r="N29" i="6"/>
  <c r="AB29" i="6"/>
  <c r="AH29" i="6"/>
  <c r="T692" i="6"/>
  <c r="AC692" i="6"/>
  <c r="S692" i="6"/>
  <c r="N692" i="6"/>
  <c r="AI692" i="6"/>
  <c r="U692" i="6"/>
  <c r="M692" i="6"/>
  <c r="AD692" i="6"/>
  <c r="AB692" i="6"/>
  <c r="R692" i="6"/>
  <c r="W692" i="6"/>
  <c r="AE692" i="6"/>
  <c r="K692" i="6"/>
  <c r="AA692" i="6"/>
  <c r="Y692" i="6"/>
  <c r="Z692" i="6"/>
  <c r="X692" i="6"/>
  <c r="V692" i="6"/>
  <c r="AJ692" i="6"/>
  <c r="AH692" i="6"/>
  <c r="AG692" i="6"/>
  <c r="L692" i="6"/>
  <c r="AF692" i="6"/>
  <c r="Q692" i="6"/>
  <c r="O692" i="6"/>
  <c r="P692" i="6"/>
  <c r="AI167" i="6"/>
  <c r="T167" i="6"/>
  <c r="AG167" i="6"/>
  <c r="AD167" i="6"/>
  <c r="AC167" i="6"/>
  <c r="AE167" i="6"/>
  <c r="N167" i="6"/>
  <c r="W167" i="6"/>
  <c r="M167" i="6"/>
  <c r="S167" i="6"/>
  <c r="U167" i="6"/>
  <c r="V167" i="6"/>
  <c r="L167" i="6"/>
  <c r="AA167" i="6"/>
  <c r="AB167" i="6"/>
  <c r="AF167" i="6"/>
  <c r="X167" i="6"/>
  <c r="O167" i="6"/>
  <c r="Z167" i="6"/>
  <c r="Y167" i="6"/>
  <c r="Q167" i="6"/>
  <c r="P167" i="6"/>
  <c r="K167" i="6"/>
  <c r="R167" i="6"/>
  <c r="AJ167" i="6"/>
  <c r="AH167" i="6"/>
  <c r="V749" i="6"/>
  <c r="L749" i="6"/>
  <c r="AC749" i="6"/>
  <c r="W749" i="6"/>
  <c r="R749" i="6"/>
  <c r="O749" i="6"/>
  <c r="AJ749" i="6"/>
  <c r="AE749" i="6"/>
  <c r="U749" i="6"/>
  <c r="AD749" i="6"/>
  <c r="Y749" i="6"/>
  <c r="S749" i="6"/>
  <c r="AI749" i="6"/>
  <c r="N749" i="6"/>
  <c r="M749" i="6"/>
  <c r="Q749" i="6"/>
  <c r="AH749" i="6"/>
  <c r="X749" i="6"/>
  <c r="T749" i="6"/>
  <c r="K749" i="6"/>
  <c r="P749" i="6"/>
  <c r="AA749" i="6"/>
  <c r="AB749" i="6"/>
  <c r="AG749" i="6"/>
  <c r="Z749" i="6"/>
  <c r="AF749" i="6"/>
  <c r="AG381" i="6"/>
  <c r="AC381" i="6"/>
  <c r="AH381" i="6"/>
  <c r="AB381" i="6"/>
  <c r="T381" i="6"/>
  <c r="Y381" i="6"/>
  <c r="AE381" i="6"/>
  <c r="AA381" i="6"/>
  <c r="W381" i="6"/>
  <c r="M381" i="6"/>
  <c r="AD381" i="6"/>
  <c r="S381" i="6"/>
  <c r="K381" i="6"/>
  <c r="O381" i="6"/>
  <c r="X381" i="6"/>
  <c r="R381" i="6"/>
  <c r="L381" i="6"/>
  <c r="Z381" i="6"/>
  <c r="Q381" i="6"/>
  <c r="N381" i="6"/>
  <c r="AF381" i="6"/>
  <c r="P381" i="6"/>
  <c r="V381" i="6"/>
  <c r="AJ381" i="6"/>
  <c r="AI381" i="6"/>
  <c r="U381" i="6"/>
  <c r="M432" i="6"/>
  <c r="N432" i="6"/>
  <c r="AF432" i="6"/>
  <c r="P432" i="6"/>
  <c r="S432" i="6"/>
  <c r="O432" i="6"/>
  <c r="U432" i="6"/>
  <c r="AA432" i="6"/>
  <c r="AJ432" i="6"/>
  <c r="Z432" i="6"/>
  <c r="AB432" i="6"/>
  <c r="X432" i="6"/>
  <c r="R432" i="6"/>
  <c r="AI432" i="6"/>
  <c r="AG432" i="6"/>
  <c r="W432" i="6"/>
  <c r="L432" i="6"/>
  <c r="Y432" i="6"/>
  <c r="Q432" i="6"/>
  <c r="AE432" i="6"/>
  <c r="AH432" i="6"/>
  <c r="T432" i="6"/>
  <c r="AC432" i="6"/>
  <c r="AD432" i="6"/>
  <c r="K432" i="6"/>
  <c r="V432" i="6"/>
  <c r="R10" i="6"/>
  <c r="U10" i="6"/>
  <c r="AA10" i="6"/>
  <c r="N10" i="6"/>
  <c r="X10" i="6"/>
  <c r="W10" i="6"/>
  <c r="P10" i="6"/>
  <c r="K10" i="6"/>
  <c r="AH10" i="6"/>
  <c r="AB10" i="6"/>
  <c r="AG10" i="6"/>
  <c r="V10" i="6"/>
  <c r="L10" i="6"/>
  <c r="Z10" i="6"/>
  <c r="AI10" i="6"/>
  <c r="AJ10" i="6"/>
  <c r="AD10" i="6"/>
  <c r="S10" i="6"/>
  <c r="M10" i="6"/>
  <c r="T10" i="6"/>
  <c r="AF10" i="6"/>
  <c r="AE10" i="6"/>
  <c r="Y10" i="6"/>
  <c r="O10" i="6"/>
  <c r="AC10" i="6"/>
  <c r="Q10" i="6"/>
  <c r="L91" i="6"/>
  <c r="Z91" i="6"/>
  <c r="W91" i="6"/>
  <c r="X91" i="6"/>
  <c r="M91" i="6"/>
  <c r="AI91" i="6"/>
  <c r="K91" i="6"/>
  <c r="AH91" i="6"/>
  <c r="AJ91" i="6"/>
  <c r="AC91" i="6"/>
  <c r="S91" i="6"/>
  <c r="AE91" i="6"/>
  <c r="T91" i="6"/>
  <c r="AF91" i="6"/>
  <c r="AD91" i="6"/>
  <c r="Y91" i="6"/>
  <c r="Q91" i="6"/>
  <c r="R91" i="6"/>
  <c r="U91" i="6"/>
  <c r="N91" i="6"/>
  <c r="AA91" i="6"/>
  <c r="P91" i="6"/>
  <c r="O91" i="6"/>
  <c r="AB91" i="6"/>
  <c r="AG91" i="6"/>
  <c r="V91" i="6"/>
  <c r="K203" i="6"/>
  <c r="U203" i="6"/>
  <c r="R203" i="6"/>
  <c r="V203" i="6"/>
  <c r="L203" i="6"/>
  <c r="AC203" i="6"/>
  <c r="T203" i="6"/>
  <c r="AB203" i="6"/>
  <c r="Y203" i="6"/>
  <c r="AA203" i="6"/>
  <c r="P203" i="6"/>
  <c r="M203" i="6"/>
  <c r="O203" i="6"/>
  <c r="AD203" i="6"/>
  <c r="Q203" i="6"/>
  <c r="AF203" i="6"/>
  <c r="Z203" i="6"/>
  <c r="N203" i="6"/>
  <c r="W203" i="6"/>
  <c r="AI203" i="6"/>
  <c r="S203" i="6"/>
  <c r="AH203" i="6"/>
  <c r="AJ203" i="6"/>
  <c r="X203" i="6"/>
  <c r="AE203" i="6"/>
  <c r="AG203" i="6"/>
  <c r="U196" i="6"/>
  <c r="Q196" i="6"/>
  <c r="AI196" i="6"/>
  <c r="AJ196" i="6"/>
  <c r="AC196" i="6"/>
  <c r="W196" i="6"/>
  <c r="V196" i="6"/>
  <c r="AB196" i="6"/>
  <c r="T196" i="6"/>
  <c r="M196" i="6"/>
  <c r="L196" i="6"/>
  <c r="Z196" i="6"/>
  <c r="O196" i="6"/>
  <c r="X196" i="6"/>
  <c r="AH196" i="6"/>
  <c r="N196" i="6"/>
  <c r="AG196" i="6"/>
  <c r="Y196" i="6"/>
  <c r="AA196" i="6"/>
  <c r="R196" i="6"/>
  <c r="S196" i="6"/>
  <c r="K196" i="6"/>
  <c r="AE196" i="6"/>
  <c r="AD196" i="6"/>
  <c r="AF196" i="6"/>
  <c r="P196" i="6"/>
  <c r="L540" i="6"/>
  <c r="AJ540" i="6"/>
  <c r="AA540" i="6"/>
  <c r="Q540" i="6"/>
  <c r="R540" i="6"/>
  <c r="AD540" i="6"/>
  <c r="AH540" i="6"/>
  <c r="AF540" i="6"/>
  <c r="V540" i="6"/>
  <c r="AI540" i="6"/>
  <c r="Y540" i="6"/>
  <c r="M540" i="6"/>
  <c r="AE540" i="6"/>
  <c r="Z540" i="6"/>
  <c r="U540" i="6"/>
  <c r="P540" i="6"/>
  <c r="W540" i="6"/>
  <c r="X540" i="6"/>
  <c r="AG540" i="6"/>
  <c r="T540" i="6"/>
  <c r="O540" i="6"/>
  <c r="N540" i="6"/>
  <c r="K540" i="6"/>
  <c r="AC540" i="6"/>
  <c r="AB540" i="6"/>
  <c r="S540" i="6"/>
  <c r="K347" i="6"/>
  <c r="U347" i="6"/>
  <c r="T347" i="6"/>
  <c r="P347" i="6"/>
  <c r="L347" i="6"/>
  <c r="AA347" i="6"/>
  <c r="AI347" i="6"/>
  <c r="AJ347" i="6"/>
  <c r="AB347" i="6"/>
  <c r="AC347" i="6"/>
  <c r="O347" i="6"/>
  <c r="AH347" i="6"/>
  <c r="AG347" i="6"/>
  <c r="R347" i="6"/>
  <c r="AF347" i="6"/>
  <c r="X347" i="6"/>
  <c r="Z347" i="6"/>
  <c r="Q347" i="6"/>
  <c r="M347" i="6"/>
  <c r="N347" i="6"/>
  <c r="Y347" i="6"/>
  <c r="AD347" i="6"/>
  <c r="AE347" i="6"/>
  <c r="S347" i="6"/>
  <c r="V347" i="6"/>
  <c r="W347" i="6"/>
  <c r="U303" i="6"/>
  <c r="AH303" i="6"/>
  <c r="AB303" i="6"/>
  <c r="AG303" i="6"/>
  <c r="AA303" i="6"/>
  <c r="T303" i="6"/>
  <c r="Z303" i="6"/>
  <c r="AE303" i="6"/>
  <c r="X303" i="6"/>
  <c r="AD303" i="6"/>
  <c r="O303" i="6"/>
  <c r="AC303" i="6"/>
  <c r="L303" i="6"/>
  <c r="N303" i="6"/>
  <c r="K303" i="6"/>
  <c r="P303" i="6"/>
  <c r="AI303" i="6"/>
  <c r="Y303" i="6"/>
  <c r="S303" i="6"/>
  <c r="V303" i="6"/>
  <c r="AJ303" i="6"/>
  <c r="AF303" i="6"/>
  <c r="W303" i="6"/>
  <c r="M303" i="6"/>
  <c r="Q303" i="6"/>
  <c r="R303" i="6"/>
  <c r="K285" i="6"/>
  <c r="X285" i="6"/>
  <c r="U285" i="6"/>
  <c r="O285" i="6"/>
  <c r="Q285" i="6"/>
  <c r="AD285" i="6"/>
  <c r="W285" i="6"/>
  <c r="AF285" i="6"/>
  <c r="AI285" i="6"/>
  <c r="AE285" i="6"/>
  <c r="P285" i="6"/>
  <c r="R285" i="6"/>
  <c r="AC285" i="6"/>
  <c r="V285" i="6"/>
  <c r="AB285" i="6"/>
  <c r="Z285" i="6"/>
  <c r="AJ285" i="6"/>
  <c r="AA285" i="6"/>
  <c r="T285" i="6"/>
  <c r="N285" i="6"/>
  <c r="AG285" i="6"/>
  <c r="L285" i="6"/>
  <c r="AH285" i="6"/>
  <c r="S285" i="6"/>
  <c r="Y285" i="6"/>
  <c r="M285" i="6"/>
  <c r="AD130" i="6"/>
  <c r="X130" i="6"/>
  <c r="U130" i="6"/>
  <c r="Q130" i="6"/>
  <c r="V130" i="6"/>
  <c r="AI130" i="6"/>
  <c r="AH130" i="6"/>
  <c r="W130" i="6"/>
  <c r="M130" i="6"/>
  <c r="AA130" i="6"/>
  <c r="AJ130" i="6"/>
  <c r="S130" i="6"/>
  <c r="AF130" i="6"/>
  <c r="AC130" i="6"/>
  <c r="AE130" i="6"/>
  <c r="K130" i="6"/>
  <c r="O130" i="6"/>
  <c r="AB130" i="6"/>
  <c r="AG130" i="6"/>
  <c r="N130" i="6"/>
  <c r="R130" i="6"/>
  <c r="L130" i="6"/>
  <c r="T130" i="6"/>
  <c r="Y130" i="6"/>
  <c r="Z130" i="6"/>
  <c r="P130" i="6"/>
  <c r="T535" i="6"/>
  <c r="V535" i="6"/>
  <c r="W535" i="6"/>
  <c r="AB535" i="6"/>
  <c r="N535" i="6"/>
  <c r="AG535" i="6"/>
  <c r="AA535" i="6"/>
  <c r="Z535" i="6"/>
  <c r="AF535" i="6"/>
  <c r="AD535" i="6"/>
  <c r="O535" i="6"/>
  <c r="K535" i="6"/>
  <c r="S535" i="6"/>
  <c r="R535" i="6"/>
  <c r="M535" i="6"/>
  <c r="AJ535" i="6"/>
  <c r="Y535" i="6"/>
  <c r="AC535" i="6"/>
  <c r="Q535" i="6"/>
  <c r="AH535" i="6"/>
  <c r="U535" i="6"/>
  <c r="L535" i="6"/>
  <c r="AI535" i="6"/>
  <c r="X535" i="6"/>
  <c r="AE535" i="6"/>
  <c r="P535" i="6"/>
  <c r="Z644" i="6"/>
  <c r="AC644" i="6"/>
  <c r="AF644" i="6"/>
  <c r="AB644" i="6"/>
  <c r="R644" i="6"/>
  <c r="X644" i="6"/>
  <c r="AA644" i="6"/>
  <c r="AH644" i="6"/>
  <c r="W644" i="6"/>
  <c r="AI644" i="6"/>
  <c r="S644" i="6"/>
  <c r="N644" i="6"/>
  <c r="P644" i="6"/>
  <c r="M644" i="6"/>
  <c r="Y644" i="6"/>
  <c r="U644" i="6"/>
  <c r="O644" i="6"/>
  <c r="AG644" i="6"/>
  <c r="AJ644" i="6"/>
  <c r="AD644" i="6"/>
  <c r="L644" i="6"/>
  <c r="V644" i="6"/>
  <c r="AE644" i="6"/>
  <c r="T644" i="6"/>
  <c r="K644" i="6"/>
  <c r="Q644" i="6"/>
  <c r="L243" i="6"/>
  <c r="Y243" i="6"/>
  <c r="AH243" i="6"/>
  <c r="M243" i="6"/>
  <c r="AD243" i="6"/>
  <c r="AG243" i="6"/>
  <c r="W243" i="6"/>
  <c r="AF243" i="6"/>
  <c r="R243" i="6"/>
  <c r="AA243" i="6"/>
  <c r="P243" i="6"/>
  <c r="N243" i="6"/>
  <c r="K243" i="6"/>
  <c r="AB243" i="6"/>
  <c r="AJ243" i="6"/>
  <c r="AC243" i="6"/>
  <c r="O243" i="6"/>
  <c r="U243" i="6"/>
  <c r="Q243" i="6"/>
  <c r="T243" i="6"/>
  <c r="S243" i="6"/>
  <c r="V243" i="6"/>
  <c r="AE243" i="6"/>
  <c r="X243" i="6"/>
  <c r="Z243" i="6"/>
  <c r="AI243" i="6"/>
  <c r="AC564" i="6"/>
  <c r="N564" i="6"/>
  <c r="AI564" i="6"/>
  <c r="K564" i="6"/>
  <c r="Q564" i="6"/>
  <c r="U564" i="6"/>
  <c r="AH564" i="6"/>
  <c r="Z564" i="6"/>
  <c r="V564" i="6"/>
  <c r="AD564" i="6"/>
  <c r="O564" i="6"/>
  <c r="R564" i="6"/>
  <c r="S564" i="6"/>
  <c r="AB564" i="6"/>
  <c r="X564" i="6"/>
  <c r="AE564" i="6"/>
  <c r="L564" i="6"/>
  <c r="P564" i="6"/>
  <c r="AF564" i="6"/>
  <c r="AA564" i="6"/>
  <c r="W564" i="6"/>
  <c r="AJ564" i="6"/>
  <c r="M564" i="6"/>
  <c r="T564" i="6"/>
  <c r="Y564" i="6"/>
  <c r="AG564" i="6"/>
  <c r="AH79" i="6"/>
  <c r="T79" i="6"/>
  <c r="AG79" i="6"/>
  <c r="R79" i="6"/>
  <c r="M79" i="6"/>
  <c r="Q79" i="6"/>
  <c r="N79" i="6"/>
  <c r="AA79" i="6"/>
  <c r="AJ79" i="6"/>
  <c r="O79" i="6"/>
  <c r="AC79" i="6"/>
  <c r="X79" i="6"/>
  <c r="L79" i="6"/>
  <c r="P79" i="6"/>
  <c r="W79" i="6"/>
  <c r="S79" i="6"/>
  <c r="AE79" i="6"/>
  <c r="Y79" i="6"/>
  <c r="U79" i="6"/>
  <c r="AF79" i="6"/>
  <c r="Z79" i="6"/>
  <c r="AB79" i="6"/>
  <c r="AI79" i="6"/>
  <c r="AD79" i="6"/>
  <c r="K79" i="6"/>
  <c r="V79" i="6"/>
  <c r="Q277" i="6"/>
  <c r="AF277" i="6"/>
  <c r="U277" i="6"/>
  <c r="P277" i="6"/>
  <c r="K277" i="6"/>
  <c r="AC277" i="6"/>
  <c r="AE277" i="6"/>
  <c r="M277" i="6"/>
  <c r="AB277" i="6"/>
  <c r="Z277" i="6"/>
  <c r="AJ277" i="6"/>
  <c r="AI277" i="6"/>
  <c r="V277" i="6"/>
  <c r="AH277" i="6"/>
  <c r="X277" i="6"/>
  <c r="O277" i="6"/>
  <c r="AA277" i="6"/>
  <c r="S277" i="6"/>
  <c r="Y277" i="6"/>
  <c r="AD277" i="6"/>
  <c r="AG277" i="6"/>
  <c r="L277" i="6"/>
  <c r="N277" i="6"/>
  <c r="W277" i="6"/>
  <c r="T277" i="6"/>
  <c r="R277" i="6"/>
  <c r="J4" i="6"/>
  <c r="J13" i="6"/>
  <c r="J6" i="6"/>
  <c r="J19" i="6"/>
  <c r="J23" i="6"/>
  <c r="J20" i="6"/>
  <c r="J25" i="6"/>
  <c r="J8" i="6"/>
  <c r="J14" i="6"/>
  <c r="J27" i="6"/>
  <c r="J2" i="6"/>
  <c r="J7" i="6"/>
  <c r="J17" i="6"/>
  <c r="J3" i="6"/>
  <c r="E21" i="1"/>
  <c r="F21" i="1"/>
  <c r="D26" i="1"/>
  <c r="C32" i="1"/>
  <c r="J24" i="6"/>
  <c r="J16" i="6"/>
  <c r="J10" i="6"/>
  <c r="J11" i="6"/>
  <c r="J12" i="6"/>
  <c r="J26" i="6"/>
  <c r="D18" i="1"/>
  <c r="E13" i="1"/>
  <c r="F13" i="1"/>
  <c r="F25" i="1"/>
  <c r="E25" i="1"/>
  <c r="C31" i="1"/>
  <c r="D24" i="1"/>
  <c r="F19" i="1"/>
  <c r="E19" i="1"/>
  <c r="J15" i="6"/>
  <c r="J18" i="6"/>
  <c r="J5" i="6"/>
  <c r="J9" i="6"/>
  <c r="J22" i="6"/>
  <c r="J21" i="6"/>
  <c r="G19" i="1"/>
  <c r="H25" i="1"/>
  <c r="D31" i="1"/>
  <c r="G13" i="1"/>
  <c r="G21" i="1"/>
  <c r="H19" i="1"/>
  <c r="D32" i="1"/>
  <c r="G25" i="1"/>
  <c r="H21" i="1"/>
  <c r="H13" i="1"/>
  <c r="K1" i="6" l="1" a="1"/>
  <c r="F24" i="1"/>
  <c r="E24" i="1"/>
  <c r="C33" i="1"/>
  <c r="E18" i="1"/>
  <c r="D23" i="1"/>
  <c r="F18" i="1"/>
  <c r="F26" i="1"/>
  <c r="E26" i="1"/>
  <c r="G18" i="1"/>
  <c r="H26" i="1"/>
  <c r="H24" i="1"/>
  <c r="H18" i="1"/>
  <c r="D33" i="1"/>
  <c r="G26" i="1"/>
  <c r="G24" i="1"/>
  <c r="F23" i="1" l="1"/>
  <c r="E23" i="1"/>
  <c r="C34" i="1"/>
  <c r="K1" i="6"/>
  <c r="AA1" i="6"/>
  <c r="P1" i="6"/>
  <c r="AF1" i="6"/>
  <c r="U1" i="6"/>
  <c r="N1" i="6"/>
  <c r="AD1" i="6"/>
  <c r="O1" i="6"/>
  <c r="AE1" i="6"/>
  <c r="T1" i="6"/>
  <c r="AJ1" i="6"/>
  <c r="Y1" i="6"/>
  <c r="R1" i="6"/>
  <c r="AH1" i="6"/>
  <c r="AI1" i="6"/>
  <c r="M1" i="6"/>
  <c r="V1" i="6"/>
  <c r="X1" i="6"/>
  <c r="AB1" i="6"/>
  <c r="L1" i="6"/>
  <c r="Q1" i="6"/>
  <c r="Z1" i="6"/>
  <c r="S1" i="6"/>
  <c r="AC1" i="6"/>
  <c r="W1" i="6"/>
  <c r="AG1" i="6"/>
  <c r="H23" i="1"/>
  <c r="G23" i="1"/>
  <c r="D34" i="1"/>
  <c r="D36" i="1"/>
  <c r="E29" i="1" a="1"/>
  <c r="I29" i="1" a="1"/>
  <c r="G29" i="1" a="1"/>
  <c r="K29" i="1" a="1"/>
  <c r="M29" i="1" a="1"/>
  <c r="M107" i="1" l="1"/>
  <c r="N65" i="1"/>
  <c r="N193" i="1"/>
  <c r="N46" i="1"/>
  <c r="M141" i="1"/>
  <c r="M83" i="1"/>
  <c r="N81" i="1"/>
  <c r="M146" i="1"/>
  <c r="M117" i="1"/>
  <c r="N99" i="1"/>
  <c r="M102" i="1"/>
  <c r="M278" i="1"/>
  <c r="N236" i="1"/>
  <c r="M103" i="1"/>
  <c r="N61" i="1"/>
  <c r="N189" i="1"/>
  <c r="M240" i="1"/>
  <c r="N198" i="1"/>
  <c r="N87" i="1"/>
  <c r="N202" i="1"/>
  <c r="M231" i="1"/>
  <c r="N327" i="1"/>
  <c r="N455" i="1"/>
  <c r="M105" i="1"/>
  <c r="M56" i="1"/>
  <c r="M188" i="1"/>
  <c r="M289" i="1"/>
  <c r="N417" i="1"/>
  <c r="M304" i="1"/>
  <c r="M218" i="1"/>
  <c r="M112" i="1"/>
  <c r="N203" i="1"/>
  <c r="N379" i="1"/>
  <c r="N255" i="1"/>
  <c r="M205" i="1"/>
  <c r="M348" i="1"/>
  <c r="N306" i="1"/>
  <c r="N434" i="1"/>
  <c r="N490" i="1"/>
  <c r="N618" i="1"/>
  <c r="M291" i="1"/>
  <c r="M535" i="1"/>
  <c r="M663" i="1"/>
  <c r="N519" i="1"/>
  <c r="N341" i="1"/>
  <c r="M390" i="1"/>
  <c r="N348" i="1"/>
  <c r="N277" i="1"/>
  <c r="N532" i="1"/>
  <c r="N660" i="1"/>
  <c r="M430" i="1"/>
  <c r="M577" i="1"/>
  <c r="M397" i="1"/>
  <c r="N561" i="1"/>
  <c r="M290" i="1"/>
  <c r="M300" i="1"/>
  <c r="N263" i="1"/>
  <c r="N398" i="1"/>
  <c r="M441" i="1"/>
  <c r="N582" i="1"/>
  <c r="N710" i="1"/>
  <c r="M499" i="1"/>
  <c r="M627" i="1"/>
  <c r="N483" i="1"/>
  <c r="N611" i="1"/>
  <c r="N304" i="1"/>
  <c r="N280" i="1"/>
  <c r="N589" i="1"/>
  <c r="M448" i="1"/>
  <c r="N774" i="1"/>
  <c r="M404" i="1"/>
  <c r="M668" i="1"/>
  <c r="M731" i="1"/>
  <c r="M584" i="1"/>
  <c r="N659" i="1"/>
  <c r="N79" i="1"/>
  <c r="M393" i="1"/>
  <c r="M605" i="1"/>
  <c r="N671" i="1"/>
  <c r="M658" i="1"/>
  <c r="M761" i="1"/>
  <c r="M636" i="1"/>
  <c r="M486" i="1"/>
  <c r="N781" i="1"/>
  <c r="M760" i="1"/>
  <c r="M329" i="1"/>
  <c r="M621" i="1"/>
  <c r="M578" i="1"/>
  <c r="M394" i="1"/>
  <c r="N664" i="1"/>
  <c r="N549" i="1"/>
  <c r="N729" i="1"/>
  <c r="N754" i="1"/>
  <c r="M778" i="1"/>
  <c r="M763" i="1"/>
  <c r="M691" i="1"/>
  <c r="M504" i="1"/>
  <c r="M556" i="1"/>
  <c r="M758" i="1"/>
  <c r="M807" i="1"/>
  <c r="M769" i="1"/>
  <c r="M772" i="1"/>
  <c r="N145" i="1"/>
  <c r="M181" i="1"/>
  <c r="M198" i="1"/>
  <c r="N56" i="1"/>
  <c r="N109" i="1"/>
  <c r="M288" i="1"/>
  <c r="M202" i="1"/>
  <c r="N176" i="1"/>
  <c r="N245" i="1"/>
  <c r="N224" i="1"/>
  <c r="N337" i="1"/>
  <c r="M145" i="1"/>
  <c r="M203" i="1"/>
  <c r="N427" i="1"/>
  <c r="N365" i="1"/>
  <c r="N354" i="1"/>
  <c r="N538" i="1"/>
  <c r="M442" i="1"/>
  <c r="M411" i="1"/>
  <c r="M292" i="1"/>
  <c r="N396" i="1"/>
  <c r="N580" i="1"/>
  <c r="M497" i="1"/>
  <c r="N481" i="1"/>
  <c r="M253" i="1"/>
  <c r="N318" i="1"/>
  <c r="N502" i="1"/>
  <c r="M339" i="1"/>
  <c r="N272" i="1"/>
  <c r="M121" i="1"/>
  <c r="M597" i="1"/>
  <c r="M650" i="1"/>
  <c r="M500" i="1"/>
  <c r="N747" i="1"/>
  <c r="N691" i="1"/>
  <c r="N496" i="1"/>
  <c r="N687" i="1"/>
  <c r="M789" i="1"/>
  <c r="M550" i="1"/>
  <c r="M804" i="1"/>
  <c r="M423" i="1"/>
  <c r="N416" i="1"/>
  <c r="N645" i="1"/>
  <c r="N802" i="1"/>
  <c r="N217" i="1"/>
  <c r="M692" i="1"/>
  <c r="M408" i="1"/>
  <c r="M787" i="1"/>
  <c r="N73" i="1"/>
  <c r="M101" i="1"/>
  <c r="M86" i="1"/>
  <c r="N228" i="1"/>
  <c r="N53" i="1"/>
  <c r="M232" i="1"/>
  <c r="N55" i="1"/>
  <c r="M223" i="1"/>
  <c r="N100" i="1"/>
  <c r="N154" i="1"/>
  <c r="N313" i="1"/>
  <c r="M49" i="1"/>
  <c r="M160" i="1"/>
  <c r="N403" i="1"/>
  <c r="N262" i="1"/>
  <c r="M372" i="1"/>
  <c r="N330" i="1"/>
  <c r="N458" i="1"/>
  <c r="N514" i="1"/>
  <c r="N706" i="1"/>
  <c r="M495" i="1"/>
  <c r="M623" i="1"/>
  <c r="N479" i="1"/>
  <c r="M213" i="1"/>
  <c r="M350" i="1"/>
  <c r="N308" i="1"/>
  <c r="N436" i="1"/>
  <c r="N492" i="1"/>
  <c r="N620" i="1"/>
  <c r="M414" i="1"/>
  <c r="M569" i="1"/>
  <c r="M447" i="1"/>
  <c r="N617" i="1"/>
  <c r="N294" i="1"/>
  <c r="N140" i="1"/>
  <c r="N539" i="1"/>
  <c r="N712" i="1"/>
  <c r="M673" i="1"/>
  <c r="N787" i="1"/>
  <c r="M381" i="1"/>
  <c r="M440" i="1"/>
  <c r="M370" i="1"/>
  <c r="N699" i="1"/>
  <c r="N657" i="1"/>
  <c r="M436" i="1"/>
  <c r="N767" i="1"/>
  <c r="M576" i="1"/>
  <c r="M796" i="1"/>
  <c r="M131" i="1"/>
  <c r="N137" i="1"/>
  <c r="N30" i="1"/>
  <c r="M165" i="1"/>
  <c r="N139" i="1"/>
  <c r="M182" i="1"/>
  <c r="N98" i="1"/>
  <c r="N48" i="1"/>
  <c r="M143" i="1"/>
  <c r="N101" i="1"/>
  <c r="M106" i="1"/>
  <c r="M280" i="1"/>
  <c r="N238" i="1"/>
  <c r="M142" i="1"/>
  <c r="M88" i="1"/>
  <c r="N112" i="1"/>
  <c r="N367" i="1"/>
  <c r="N213" i="1"/>
  <c r="N95" i="1"/>
  <c r="N208" i="1"/>
  <c r="M233" i="1"/>
  <c r="N329" i="1"/>
  <c r="N457" i="1"/>
  <c r="M113" i="1"/>
  <c r="N62" i="1"/>
  <c r="M192" i="1"/>
  <c r="N291" i="1"/>
  <c r="N419" i="1"/>
  <c r="M306" i="1"/>
  <c r="N333" i="1"/>
  <c r="M388" i="1"/>
  <c r="N346" i="1"/>
  <c r="M267" i="1"/>
  <c r="N530" i="1"/>
  <c r="N658" i="1"/>
  <c r="M426" i="1"/>
  <c r="M575" i="1"/>
  <c r="M389" i="1"/>
  <c r="M190" i="1"/>
  <c r="N237" i="1"/>
  <c r="N239" i="1"/>
  <c r="N388" i="1"/>
  <c r="M421" i="1"/>
  <c r="N572" i="1"/>
  <c r="N700" i="1"/>
  <c r="M489" i="1"/>
  <c r="M617" i="1"/>
  <c r="N473" i="1"/>
  <c r="N601" i="1"/>
  <c r="M221" i="1"/>
  <c r="M352" i="1"/>
  <c r="N310" i="1"/>
  <c r="N438" i="1"/>
  <c r="N494" i="1"/>
  <c r="N622" i="1"/>
  <c r="M307" i="1"/>
  <c r="M539" i="1"/>
  <c r="N156" i="1"/>
  <c r="N523" i="1"/>
  <c r="N651" i="1"/>
  <c r="M60" i="1"/>
  <c r="M565" i="1"/>
  <c r="N661" i="1"/>
  <c r="M618" i="1"/>
  <c r="M743" i="1"/>
  <c r="M596" i="1"/>
  <c r="M424" i="1"/>
  <c r="N771" i="1"/>
  <c r="M734" i="1"/>
  <c r="M335" i="1"/>
  <c r="M322" i="1"/>
  <c r="N592" i="1"/>
  <c r="N493" i="1"/>
  <c r="N711" i="1"/>
  <c r="N736" i="1"/>
  <c r="M716" i="1"/>
  <c r="M730" i="1"/>
  <c r="M646" i="1"/>
  <c r="M391" i="1"/>
  <c r="M271" i="1"/>
  <c r="N576" i="1"/>
  <c r="N551" i="1"/>
  <c r="N756" i="1"/>
  <c r="N384" i="1"/>
  <c r="M485" i="1"/>
  <c r="N44" i="1"/>
  <c r="M139" i="1"/>
  <c r="N97" i="1"/>
  <c r="M98" i="1"/>
  <c r="M45" i="1"/>
  <c r="M173" i="1"/>
  <c r="M123" i="1"/>
  <c r="N121" i="1"/>
  <c r="M220" i="1"/>
  <c r="M157" i="1"/>
  <c r="N131" i="1"/>
  <c r="M166" i="1"/>
  <c r="N82" i="1"/>
  <c r="N40" i="1"/>
  <c r="M135" i="1"/>
  <c r="N93" i="1"/>
  <c r="M90" i="1"/>
  <c r="M272" i="1"/>
  <c r="N230" i="1"/>
  <c r="M78" i="1"/>
  <c r="M72" i="1"/>
  <c r="M36" i="1"/>
  <c r="N359" i="1"/>
  <c r="N164" i="1"/>
  <c r="N63" i="1"/>
  <c r="N186" i="1"/>
  <c r="M225" i="1"/>
  <c r="N321" i="1"/>
  <c r="N449" i="1"/>
  <c r="M81" i="1"/>
  <c r="M284" i="1"/>
  <c r="M176" i="1"/>
  <c r="M281" i="1"/>
  <c r="N411" i="1"/>
  <c r="M298" i="1"/>
  <c r="N301" i="1"/>
  <c r="M380" i="1"/>
  <c r="N338" i="1"/>
  <c r="N124" i="1"/>
  <c r="N522" i="1"/>
  <c r="N650" i="1"/>
  <c r="M410" i="1"/>
  <c r="M567" i="1"/>
  <c r="M357" i="1"/>
  <c r="N143" i="1"/>
  <c r="N469" i="1"/>
  <c r="N207" i="1"/>
  <c r="N380" i="1"/>
  <c r="M405" i="1"/>
  <c r="N564" i="1"/>
  <c r="N692" i="1"/>
  <c r="M481" i="1"/>
  <c r="M609" i="1"/>
  <c r="M463" i="1"/>
  <c r="N593" i="1"/>
  <c r="M180" i="1"/>
  <c r="M344" i="1"/>
  <c r="N302" i="1"/>
  <c r="N430" i="1"/>
  <c r="N486" i="1"/>
  <c r="N614" i="1"/>
  <c r="N269" i="1"/>
  <c r="M531" i="1"/>
  <c r="M659" i="1"/>
  <c r="N515" i="1"/>
  <c r="N643" i="1"/>
  <c r="N432" i="1"/>
  <c r="M533" i="1"/>
  <c r="N653" i="1"/>
  <c r="M586" i="1"/>
  <c r="N806" i="1"/>
  <c r="M564" i="1"/>
  <c r="M319" i="1"/>
  <c r="N763" i="1"/>
  <c r="M704" i="1"/>
  <c r="N723" i="1"/>
  <c r="N453" i="1"/>
  <c r="N560" i="1"/>
  <c r="M455" i="1"/>
  <c r="N703" i="1"/>
  <c r="M725" i="1"/>
  <c r="M648" i="1"/>
  <c r="M714" i="1"/>
  <c r="M614" i="1"/>
  <c r="N249" i="1"/>
  <c r="N389" i="1"/>
  <c r="N544" i="1"/>
  <c r="N509" i="1"/>
  <c r="N740" i="1"/>
  <c r="N352" i="1"/>
  <c r="M438" i="1"/>
  <c r="N613" i="1"/>
  <c r="M506" i="1"/>
  <c r="N786" i="1"/>
  <c r="M484" i="1"/>
  <c r="M768" i="1"/>
  <c r="N743" i="1"/>
  <c r="M632" i="1"/>
  <c r="N285" i="1"/>
  <c r="M747" i="1"/>
  <c r="M706" i="1"/>
  <c r="M652" i="1"/>
  <c r="M59" i="1"/>
  <c r="M114" i="1"/>
  <c r="N83" i="1"/>
  <c r="M262" i="1"/>
  <c r="M87" i="1"/>
  <c r="N173" i="1"/>
  <c r="N166" i="1"/>
  <c r="N142" i="1"/>
  <c r="N311" i="1"/>
  <c r="M41" i="1"/>
  <c r="M156" i="1"/>
  <c r="N401" i="1"/>
  <c r="M110" i="1"/>
  <c r="N80" i="1"/>
  <c r="N196" i="1"/>
  <c r="M332" i="1"/>
  <c r="N418" i="1"/>
  <c r="N602" i="1"/>
  <c r="M519" i="1"/>
  <c r="N503" i="1"/>
  <c r="M374" i="1"/>
  <c r="N460" i="1"/>
  <c r="N644" i="1"/>
  <c r="M561" i="1"/>
  <c r="N545" i="1"/>
  <c r="N84" i="1"/>
  <c r="N382" i="1"/>
  <c r="N566" i="1"/>
  <c r="M483" i="1"/>
  <c r="M466" i="1"/>
  <c r="N120" i="1"/>
  <c r="N557" i="1"/>
  <c r="N758" i="1"/>
  <c r="M710" i="1"/>
  <c r="N811" i="1"/>
  <c r="M701" i="1"/>
  <c r="M315" i="1"/>
  <c r="M464" i="1"/>
  <c r="M420" i="1"/>
  <c r="N733" i="1"/>
  <c r="N296" i="1"/>
  <c r="N683" i="1"/>
  <c r="N600" i="1"/>
  <c r="N713" i="1"/>
  <c r="M732" i="1"/>
  <c r="M654" i="1"/>
  <c r="M736" i="1"/>
  <c r="M728" i="1"/>
  <c r="M544" i="1"/>
  <c r="N153" i="1"/>
  <c r="M189" i="1"/>
  <c r="M206" i="1"/>
  <c r="M31" i="1"/>
  <c r="N117" i="1"/>
  <c r="M48" i="1"/>
  <c r="M228" i="1"/>
  <c r="N219" i="1"/>
  <c r="M302" i="1"/>
  <c r="M108" i="1"/>
  <c r="N377" i="1"/>
  <c r="N135" i="1"/>
  <c r="M243" i="1"/>
  <c r="N467" i="1"/>
  <c r="N397" i="1"/>
  <c r="N72" i="1"/>
  <c r="N362" i="1"/>
  <c r="M337" i="1"/>
  <c r="N546" i="1"/>
  <c r="N233" i="1"/>
  <c r="M527" i="1"/>
  <c r="M655" i="1"/>
  <c r="N511" i="1"/>
  <c r="N309" i="1"/>
  <c r="M382" i="1"/>
  <c r="N340" i="1"/>
  <c r="N188" i="1"/>
  <c r="N524" i="1"/>
  <c r="N652" i="1"/>
  <c r="M473" i="1"/>
  <c r="M601" i="1"/>
  <c r="N489" i="1"/>
  <c r="N649" i="1"/>
  <c r="N454" i="1"/>
  <c r="M491" i="1"/>
  <c r="N603" i="1"/>
  <c r="N485" i="1"/>
  <c r="N766" i="1"/>
  <c r="M776" i="1"/>
  <c r="N727" i="1"/>
  <c r="N741" i="1"/>
  <c r="N456" i="1"/>
  <c r="N788" i="1"/>
  <c r="M602" i="1"/>
  <c r="M686" i="1"/>
  <c r="M472" i="1"/>
  <c r="M566" i="1"/>
  <c r="N36" i="1"/>
  <c r="M179" i="1"/>
  <c r="N177" i="1"/>
  <c r="M37" i="1"/>
  <c r="N43" i="1"/>
  <c r="N171" i="1"/>
  <c r="M222" i="1"/>
  <c r="N162" i="1"/>
  <c r="M47" i="1"/>
  <c r="M175" i="1"/>
  <c r="N133" i="1"/>
  <c r="M170" i="1"/>
  <c r="N86" i="1"/>
  <c r="M33" i="1"/>
  <c r="M260" i="1"/>
  <c r="M152" i="1"/>
  <c r="M265" i="1"/>
  <c r="N399" i="1"/>
  <c r="N284" i="1"/>
  <c r="M94" i="1"/>
  <c r="M76" i="1"/>
  <c r="N64" i="1"/>
  <c r="N361" i="1"/>
  <c r="N180" i="1"/>
  <c r="N71" i="1"/>
  <c r="N190" i="1"/>
  <c r="M227" i="1"/>
  <c r="N323" i="1"/>
  <c r="N451" i="1"/>
  <c r="N111" i="1"/>
  <c r="N461" i="1"/>
  <c r="N199" i="1"/>
  <c r="N378" i="1"/>
  <c r="M401" i="1"/>
  <c r="N562" i="1"/>
  <c r="N690" i="1"/>
  <c r="M479" i="1"/>
  <c r="M607" i="1"/>
  <c r="M459" i="1"/>
  <c r="M100" i="1"/>
  <c r="M334" i="1"/>
  <c r="N292" i="1"/>
  <c r="N420" i="1"/>
  <c r="N476" i="1"/>
  <c r="N604" i="1"/>
  <c r="N76" i="1"/>
  <c r="M521" i="1"/>
  <c r="M43" i="1"/>
  <c r="M171" i="1"/>
  <c r="N129" i="1"/>
  <c r="M162" i="1"/>
  <c r="M77" i="1"/>
  <c r="N35" i="1"/>
  <c r="M163" i="1"/>
  <c r="N169" i="1"/>
  <c r="M29" i="1"/>
  <c r="M197" i="1"/>
  <c r="N163" i="1"/>
  <c r="M214" i="1"/>
  <c r="N146" i="1"/>
  <c r="M39" i="1"/>
  <c r="M167" i="1"/>
  <c r="N125" i="1"/>
  <c r="M154" i="1"/>
  <c r="N70" i="1"/>
  <c r="N34" i="1"/>
  <c r="M244" i="1"/>
  <c r="M136" i="1"/>
  <c r="N250" i="1"/>
  <c r="N391" i="1"/>
  <c r="N273" i="1"/>
  <c r="N191" i="1"/>
  <c r="M58" i="1"/>
  <c r="M257" i="1"/>
  <c r="N353" i="1"/>
  <c r="N116" i="1"/>
  <c r="N39" i="1"/>
  <c r="N158" i="1"/>
  <c r="M219" i="1"/>
  <c r="N315" i="1"/>
  <c r="N443" i="1"/>
  <c r="M153" i="1"/>
  <c r="N429" i="1"/>
  <c r="N136" i="1"/>
  <c r="N370" i="1"/>
  <c r="M369" i="1"/>
  <c r="N554" i="1"/>
  <c r="N682" i="1"/>
  <c r="N470" i="1"/>
  <c r="M599" i="1"/>
  <c r="M443" i="1"/>
  <c r="N232" i="1"/>
  <c r="M326" i="1"/>
  <c r="N282" i="1"/>
  <c r="N412" i="1"/>
  <c r="M467" i="1"/>
  <c r="N596" i="1"/>
  <c r="N724" i="1"/>
  <c r="M513" i="1"/>
  <c r="M641" i="1"/>
  <c r="N497" i="1"/>
  <c r="N625" i="1"/>
  <c r="N283" i="1"/>
  <c r="M376" i="1"/>
  <c r="N334" i="1"/>
  <c r="N462" i="1"/>
  <c r="N518" i="1"/>
  <c r="N646" i="1"/>
  <c r="M402" i="1"/>
  <c r="M563" i="1"/>
  <c r="M341" i="1"/>
  <c r="N547" i="1"/>
  <c r="M196" i="1"/>
  <c r="N488" i="1"/>
  <c r="M661" i="1"/>
  <c r="N685" i="1"/>
  <c r="M689" i="1"/>
  <c r="M785" i="1"/>
  <c r="M678" i="1"/>
  <c r="M542" i="1"/>
  <c r="N795" i="1"/>
  <c r="M800" i="1"/>
  <c r="M610" i="1"/>
  <c r="N184" i="1"/>
  <c r="N688" i="1"/>
  <c r="N559" i="1"/>
  <c r="N264" i="1"/>
  <c r="N760" i="1"/>
  <c r="M798" i="1"/>
  <c r="M777" i="1"/>
  <c r="M703" i="1"/>
  <c r="M528" i="1"/>
  <c r="M52" i="1"/>
  <c r="N672" i="1"/>
  <c r="N647" i="1"/>
  <c r="N804" i="1"/>
  <c r="M297" i="1"/>
  <c r="M581" i="1"/>
  <c r="N665" i="1"/>
  <c r="M634" i="1"/>
  <c r="M753" i="1"/>
  <c r="M612" i="1"/>
  <c r="M456" i="1"/>
  <c r="N775" i="1"/>
  <c r="M744" i="1"/>
  <c r="N761" i="1"/>
  <c r="M679" i="1"/>
  <c r="M598" i="1"/>
  <c r="M502" i="1"/>
  <c r="M147" i="1"/>
  <c r="N38" i="1"/>
  <c r="N147" i="1"/>
  <c r="N114" i="1"/>
  <c r="M151" i="1"/>
  <c r="M122" i="1"/>
  <c r="N246" i="1"/>
  <c r="M104" i="1"/>
  <c r="N375" i="1"/>
  <c r="N127" i="1"/>
  <c r="M241" i="1"/>
  <c r="N465" i="1"/>
  <c r="N94" i="1"/>
  <c r="N299" i="1"/>
  <c r="M314" i="1"/>
  <c r="M396" i="1"/>
  <c r="M305" i="1"/>
  <c r="N666" i="1"/>
  <c r="M583" i="1"/>
  <c r="M274" i="1"/>
  <c r="N260" i="1"/>
  <c r="M437" i="1"/>
  <c r="N708" i="1"/>
  <c r="M625" i="1"/>
  <c r="N609" i="1"/>
  <c r="M360" i="1"/>
  <c r="N446" i="1"/>
  <c r="N630" i="1"/>
  <c r="M547" i="1"/>
  <c r="N531" i="1"/>
  <c r="M361" i="1"/>
  <c r="N669" i="1"/>
  <c r="M759" i="1"/>
  <c r="M780" i="1"/>
  <c r="M656" i="1"/>
  <c r="M229" i="1"/>
  <c r="N209" i="1"/>
  <c r="M693" i="1"/>
  <c r="M682" i="1"/>
  <c r="N797" i="1"/>
  <c r="N480" i="1"/>
  <c r="M685" i="1"/>
  <c r="M517" i="1"/>
  <c r="M570" i="1"/>
  <c r="M548" i="1"/>
  <c r="N759" i="1"/>
  <c r="M662" i="1"/>
  <c r="M774" i="1"/>
  <c r="M67" i="1"/>
  <c r="M130" i="1"/>
  <c r="N91" i="1"/>
  <c r="M270" i="1"/>
  <c r="M95" i="1"/>
  <c r="N181" i="1"/>
  <c r="N182" i="1"/>
  <c r="N174" i="1"/>
  <c r="N319" i="1"/>
  <c r="N31" i="1"/>
  <c r="M217" i="1"/>
  <c r="N441" i="1"/>
  <c r="M268" i="1"/>
  <c r="N270" i="1"/>
  <c r="N289" i="1"/>
  <c r="N281" i="1"/>
  <c r="N256" i="1"/>
  <c r="N394" i="1"/>
  <c r="M433" i="1"/>
  <c r="N578" i="1"/>
  <c r="M387" i="1"/>
  <c r="M559" i="1"/>
  <c r="M325" i="1"/>
  <c r="M185" i="1"/>
  <c r="N437" i="1"/>
  <c r="N152" i="1"/>
  <c r="N372" i="1"/>
  <c r="M377" i="1"/>
  <c r="N556" i="1"/>
  <c r="N716" i="1"/>
  <c r="M505" i="1"/>
  <c r="M633" i="1"/>
  <c r="N521" i="1"/>
  <c r="M116" i="1"/>
  <c r="N510" i="1"/>
  <c r="M651" i="1"/>
  <c r="N74" i="1"/>
  <c r="N637" i="1"/>
  <c r="M275" i="1"/>
  <c r="M546" i="1"/>
  <c r="N784" i="1"/>
  <c r="N805" i="1"/>
  <c r="M379" i="1"/>
  <c r="N448" i="1"/>
  <c r="N778" i="1"/>
  <c r="M740" i="1"/>
  <c r="M720" i="1"/>
  <c r="M620" i="1"/>
  <c r="M51" i="1"/>
  <c r="N49" i="1"/>
  <c r="M82" i="1"/>
  <c r="M85" i="1"/>
  <c r="N75" i="1"/>
  <c r="M46" i="1"/>
  <c r="M254" i="1"/>
  <c r="N212" i="1"/>
  <c r="M79" i="1"/>
  <c r="N37" i="1"/>
  <c r="N165" i="1"/>
  <c r="M216" i="1"/>
  <c r="N150" i="1"/>
  <c r="M161" i="1"/>
  <c r="N110" i="1"/>
  <c r="M207" i="1"/>
  <c r="N303" i="1"/>
  <c r="N431" i="1"/>
  <c r="N42" i="1"/>
  <c r="M250" i="1"/>
  <c r="M140" i="1"/>
  <c r="N254" i="1"/>
  <c r="N393" i="1"/>
  <c r="N276" i="1"/>
  <c r="M30" i="1"/>
  <c r="M64" i="1"/>
  <c r="M259" i="1"/>
  <c r="N355" i="1"/>
  <c r="N132" i="1"/>
  <c r="N216" i="1"/>
  <c r="M324" i="1"/>
  <c r="N279" i="1"/>
  <c r="N410" i="1"/>
  <c r="N464" i="1"/>
  <c r="N594" i="1"/>
  <c r="N722" i="1"/>
  <c r="M511" i="1"/>
  <c r="M639" i="1"/>
  <c r="N495" i="1"/>
  <c r="N160" i="1"/>
  <c r="M366" i="1"/>
  <c r="N324" i="1"/>
  <c r="N452" i="1"/>
  <c r="N508" i="1"/>
  <c r="N636" i="1"/>
  <c r="M363" i="1"/>
  <c r="M553" i="1"/>
  <c r="M301" i="1"/>
  <c r="N537" i="1"/>
  <c r="N47" i="1"/>
  <c r="N445" i="1"/>
  <c r="M75" i="1"/>
  <c r="N33" i="1"/>
  <c r="N161" i="1"/>
  <c r="M212" i="1"/>
  <c r="M109" i="1"/>
  <c r="M35" i="1"/>
  <c r="N41" i="1"/>
  <c r="M66" i="1"/>
  <c r="M69" i="1"/>
  <c r="N67" i="1"/>
  <c r="N195" i="1"/>
  <c r="M246" i="1"/>
  <c r="N204" i="1"/>
  <c r="M71" i="1"/>
  <c r="N29" i="1"/>
  <c r="N157" i="1"/>
  <c r="M208" i="1"/>
  <c r="N134" i="1"/>
  <c r="M129" i="1"/>
  <c r="N78" i="1"/>
  <c r="M199" i="1"/>
  <c r="N295" i="1"/>
  <c r="N423" i="1"/>
  <c r="M310" i="1"/>
  <c r="M234" i="1"/>
  <c r="M124" i="1"/>
  <c r="N227" i="1"/>
  <c r="N385" i="1"/>
  <c r="N265" i="1"/>
  <c r="N167" i="1"/>
  <c r="N242" i="1"/>
  <c r="M251" i="1"/>
  <c r="N347" i="1"/>
  <c r="N68" i="1"/>
  <c r="N106" i="1"/>
  <c r="M316" i="1"/>
  <c r="M269" i="1"/>
  <c r="N402" i="1"/>
  <c r="M449" i="1"/>
  <c r="N586" i="1"/>
  <c r="N714" i="1"/>
  <c r="M503" i="1"/>
  <c r="M631" i="1"/>
  <c r="N487" i="1"/>
  <c r="M245" i="1"/>
  <c r="M358" i="1"/>
  <c r="N316" i="1"/>
  <c r="N444" i="1"/>
  <c r="N500" i="1"/>
  <c r="N628" i="1"/>
  <c r="M331" i="1"/>
  <c r="M545" i="1"/>
  <c r="N261" i="1"/>
  <c r="N529" i="1"/>
  <c r="M89" i="1"/>
  <c r="N413" i="1"/>
  <c r="N104" i="1"/>
  <c r="N366" i="1"/>
  <c r="M353" i="1"/>
  <c r="N550" i="1"/>
  <c r="N678" i="1"/>
  <c r="M465" i="1"/>
  <c r="M595" i="1"/>
  <c r="M435" i="1"/>
  <c r="N579" i="1"/>
  <c r="M346" i="1"/>
  <c r="N616" i="1"/>
  <c r="N517" i="1"/>
  <c r="N717" i="1"/>
  <c r="N742" i="1"/>
  <c r="M742" i="1"/>
  <c r="M739" i="1"/>
  <c r="M667" i="1"/>
  <c r="M444" i="1"/>
  <c r="N535" i="1"/>
  <c r="N748" i="1"/>
  <c r="N376" i="1"/>
  <c r="M477" i="1"/>
  <c r="N623" i="1"/>
  <c r="M530" i="1"/>
  <c r="N792" i="1"/>
  <c r="M508" i="1"/>
  <c r="M784" i="1"/>
  <c r="N749" i="1"/>
  <c r="M664" i="1"/>
  <c r="N360" i="1"/>
  <c r="M454" i="1"/>
  <c r="N715" i="1"/>
  <c r="N357" i="1"/>
  <c r="N536" i="1"/>
  <c r="M407" i="1"/>
  <c r="N697" i="1"/>
  <c r="M713" i="1"/>
  <c r="M803" i="1"/>
  <c r="M702" i="1"/>
  <c r="M590" i="1"/>
  <c r="N807" i="1"/>
  <c r="M132" i="1"/>
  <c r="M700" i="1"/>
  <c r="M480" i="1"/>
  <c r="N809" i="1"/>
  <c r="N785" i="1"/>
  <c r="N57" i="1"/>
  <c r="M93" i="1"/>
  <c r="M70" i="1"/>
  <c r="N220" i="1"/>
  <c r="N45" i="1"/>
  <c r="M224" i="1"/>
  <c r="M193" i="1"/>
  <c r="M215" i="1"/>
  <c r="N439" i="1"/>
  <c r="M266" i="1"/>
  <c r="N267" i="1"/>
  <c r="M287" i="1"/>
  <c r="M80" i="1"/>
  <c r="N363" i="1"/>
  <c r="M84" i="1"/>
  <c r="N290" i="1"/>
  <c r="N474" i="1"/>
  <c r="N730" i="1"/>
  <c r="M647" i="1"/>
  <c r="M273" i="1"/>
  <c r="N332" i="1"/>
  <c r="N516" i="1"/>
  <c r="M395" i="1"/>
  <c r="M333" i="1"/>
  <c r="N175" i="1"/>
  <c r="N215" i="1"/>
  <c r="M409" i="1"/>
  <c r="N694" i="1"/>
  <c r="M611" i="1"/>
  <c r="N595" i="1"/>
  <c r="N680" i="1"/>
  <c r="N108" i="1"/>
  <c r="M792" i="1"/>
  <c r="M606" i="1"/>
  <c r="M525" i="1"/>
  <c r="N312" i="1"/>
  <c r="N591" i="1"/>
  <c r="N776" i="1"/>
  <c r="M724" i="1"/>
  <c r="M592" i="1"/>
  <c r="N201" i="1"/>
  <c r="M330" i="1"/>
  <c r="N501" i="1"/>
  <c r="N738" i="1"/>
  <c r="M735" i="1"/>
  <c r="M412" i="1"/>
  <c r="M733" i="1"/>
  <c r="M640" i="1"/>
  <c r="M155" i="1"/>
  <c r="N54" i="1"/>
  <c r="N155" i="1"/>
  <c r="N130" i="1"/>
  <c r="M159" i="1"/>
  <c r="M138" i="1"/>
  <c r="M50" i="1"/>
  <c r="M120" i="1"/>
  <c r="N383" i="1"/>
  <c r="M210" i="1"/>
  <c r="N192" i="1"/>
  <c r="N251" i="1"/>
  <c r="N226" i="1"/>
  <c r="N339" i="1"/>
  <c r="M258" i="1"/>
  <c r="M340" i="1"/>
  <c r="N298" i="1"/>
  <c r="N426" i="1"/>
  <c r="N482" i="1"/>
  <c r="N674" i="1"/>
  <c r="M458" i="1"/>
  <c r="M591" i="1"/>
  <c r="M427" i="1"/>
  <c r="N138" i="1"/>
  <c r="M318" i="1"/>
  <c r="N271" i="1"/>
  <c r="N404" i="1"/>
  <c r="M453" i="1"/>
  <c r="N588" i="1"/>
  <c r="M299" i="1"/>
  <c r="M537" i="1"/>
  <c r="N92" i="1"/>
  <c r="N553" i="1"/>
  <c r="M336" i="1"/>
  <c r="N606" i="1"/>
  <c r="N475" i="1"/>
  <c r="N400" i="1"/>
  <c r="M367" i="1"/>
  <c r="M802" i="1"/>
  <c r="N344" i="1"/>
  <c r="M604" i="1"/>
  <c r="M738" i="1"/>
  <c r="N477" i="1"/>
  <c r="M549" i="1"/>
  <c r="M791" i="1"/>
  <c r="M675" i="1"/>
  <c r="M375" i="1"/>
  <c r="N777" i="1"/>
  <c r="M91" i="1"/>
  <c r="N89" i="1"/>
  <c r="M178" i="1"/>
  <c r="M125" i="1"/>
  <c r="N107" i="1"/>
  <c r="M118" i="1"/>
  <c r="M286" i="1"/>
  <c r="N244" i="1"/>
  <c r="M111" i="1"/>
  <c r="N69" i="1"/>
  <c r="N197" i="1"/>
  <c r="M248" i="1"/>
  <c r="N206" i="1"/>
  <c r="N119" i="1"/>
  <c r="N218" i="1"/>
  <c r="M239" i="1"/>
  <c r="N335" i="1"/>
  <c r="N463" i="1"/>
  <c r="M137" i="1"/>
  <c r="N90" i="1"/>
  <c r="M201" i="1"/>
  <c r="N297" i="1"/>
  <c r="N425" i="1"/>
  <c r="M312" i="1"/>
  <c r="M236" i="1"/>
  <c r="M128" i="1"/>
  <c r="N235" i="1"/>
  <c r="N387" i="1"/>
  <c r="N268" i="1"/>
  <c r="M237" i="1"/>
  <c r="M356" i="1"/>
  <c r="N314" i="1"/>
  <c r="N442" i="1"/>
  <c r="N498" i="1"/>
  <c r="N626" i="1"/>
  <c r="M323" i="1"/>
  <c r="M543" i="1"/>
  <c r="N241" i="1"/>
  <c r="N527" i="1"/>
  <c r="N373" i="1"/>
  <c r="M398" i="1"/>
  <c r="N356" i="1"/>
  <c r="M313" i="1"/>
  <c r="N540" i="1"/>
  <c r="N668" i="1"/>
  <c r="M446" i="1"/>
  <c r="M585" i="1"/>
  <c r="M415" i="1"/>
  <c r="N569" i="1"/>
  <c r="N170" i="1"/>
  <c r="M320" i="1"/>
  <c r="N274" i="1"/>
  <c r="N406" i="1"/>
  <c r="M457" i="1"/>
  <c r="N590" i="1"/>
  <c r="N718" i="1"/>
  <c r="M507" i="1"/>
  <c r="M635" i="1"/>
  <c r="N491" i="1"/>
  <c r="N619" i="1"/>
  <c r="N336" i="1"/>
  <c r="M406" i="1"/>
  <c r="N605" i="1"/>
  <c r="M490" i="1"/>
  <c r="N782" i="1"/>
  <c r="N466" i="1"/>
  <c r="M756" i="1"/>
  <c r="N739" i="1"/>
  <c r="M616" i="1"/>
  <c r="N675" i="1"/>
  <c r="N200" i="1"/>
  <c r="M461" i="1"/>
  <c r="M637" i="1"/>
  <c r="N679" i="1"/>
  <c r="M677" i="1"/>
  <c r="M775" i="1"/>
  <c r="M666" i="1"/>
  <c r="M518" i="1"/>
  <c r="N789" i="1"/>
  <c r="M782" i="1"/>
  <c r="M429" i="1"/>
  <c r="M653" i="1"/>
  <c r="M642" i="1"/>
  <c r="N223" i="1"/>
  <c r="N696" i="1"/>
  <c r="M649" i="1"/>
  <c r="M384" i="1"/>
  <c r="N225" i="1"/>
  <c r="N654" i="1"/>
  <c r="M571" i="1"/>
  <c r="N555" i="1"/>
  <c r="N520" i="1"/>
  <c r="N693" i="1"/>
  <c r="M797" i="1"/>
  <c r="M574" i="1"/>
  <c r="N243" i="1"/>
  <c r="M277" i="1"/>
  <c r="N575" i="1"/>
  <c r="N768" i="1"/>
  <c r="M799" i="1"/>
  <c r="M560" i="1"/>
  <c r="N704" i="1"/>
  <c r="M62" i="1"/>
  <c r="M613" i="1"/>
  <c r="N673" i="1"/>
  <c r="M665" i="1"/>
  <c r="M765" i="1"/>
  <c r="M644" i="1"/>
  <c r="M494" i="1"/>
  <c r="N783" i="1"/>
  <c r="M766" i="1"/>
  <c r="N793" i="1"/>
  <c r="N737" i="1"/>
  <c r="M695" i="1"/>
  <c r="M630" i="1"/>
  <c r="M187" i="1"/>
  <c r="M53" i="1"/>
  <c r="N179" i="1"/>
  <c r="N178" i="1"/>
  <c r="M183" i="1"/>
  <c r="M186" i="1"/>
  <c r="M65" i="1"/>
  <c r="M168" i="1"/>
  <c r="N407" i="1"/>
  <c r="M158" i="1"/>
  <c r="N128" i="1"/>
  <c r="N221" i="1"/>
  <c r="N210" i="1"/>
  <c r="N331" i="1"/>
  <c r="M126" i="1"/>
  <c r="N231" i="1"/>
  <c r="M417" i="1"/>
  <c r="N698" i="1"/>
  <c r="M615" i="1"/>
  <c r="M164" i="1"/>
  <c r="N300" i="1"/>
  <c r="N484" i="1"/>
  <c r="N257" i="1"/>
  <c r="M657" i="1"/>
  <c r="N641" i="1"/>
  <c r="M392" i="1"/>
  <c r="N288" i="1"/>
  <c r="N662" i="1"/>
  <c r="M579" i="1"/>
  <c r="N563" i="1"/>
  <c r="N552" i="1"/>
  <c r="N701" i="1"/>
  <c r="M809" i="1"/>
  <c r="M699" i="1"/>
  <c r="N599" i="1"/>
  <c r="N440" i="1"/>
  <c r="N655" i="1"/>
  <c r="N808" i="1"/>
  <c r="M351" i="1"/>
  <c r="M712" i="1"/>
  <c r="M557" i="1"/>
  <c r="M68" i="1"/>
  <c r="M645" i="1"/>
  <c r="M681" i="1"/>
  <c r="M670" i="1"/>
  <c r="N791" i="1"/>
  <c r="M428" i="1"/>
  <c r="N745" i="1"/>
  <c r="M115" i="1"/>
  <c r="M204" i="1"/>
  <c r="N123" i="1"/>
  <c r="N66" i="1"/>
  <c r="M127" i="1"/>
  <c r="M74" i="1"/>
  <c r="N222" i="1"/>
  <c r="M34" i="1"/>
  <c r="N351" i="1"/>
  <c r="M73" i="1"/>
  <c r="M172" i="1"/>
  <c r="N409" i="1"/>
  <c r="M174" i="1"/>
  <c r="N144" i="1"/>
  <c r="N229" i="1"/>
  <c r="N642" i="1"/>
  <c r="M226" i="1"/>
  <c r="M368" i="1"/>
  <c r="N358" i="1"/>
  <c r="M425" i="1"/>
  <c r="N638" i="1"/>
  <c r="M450" i="1"/>
  <c r="M619" i="1"/>
  <c r="N571" i="1"/>
  <c r="M445" i="1"/>
  <c r="N573" i="1"/>
  <c r="N734" i="1"/>
  <c r="M532" i="1"/>
  <c r="M510" i="1"/>
  <c r="M359" i="1"/>
  <c r="N631" i="1"/>
  <c r="N325" i="1"/>
  <c r="N656" i="1"/>
  <c r="N607" i="1"/>
  <c r="M626" i="1"/>
  <c r="M801" i="1"/>
  <c r="M757" i="1"/>
  <c r="N773" i="1"/>
  <c r="N328" i="1"/>
  <c r="N615" i="1"/>
  <c r="M362" i="1"/>
  <c r="M347" i="1"/>
  <c r="N689" i="1"/>
  <c r="N746" i="1"/>
  <c r="M745" i="1"/>
  <c r="N799" i="1"/>
  <c r="M727" i="1"/>
  <c r="M755" i="1"/>
  <c r="N753" i="1"/>
  <c r="N505" i="1"/>
  <c r="N168" i="1"/>
  <c r="M385" i="1"/>
  <c r="N686" i="1"/>
  <c r="M603" i="1"/>
  <c r="N587" i="1"/>
  <c r="N648" i="1"/>
  <c r="N725" i="1"/>
  <c r="M764" i="1"/>
  <c r="M683" i="1"/>
  <c r="N567" i="1"/>
  <c r="N408" i="1"/>
  <c r="N639" i="1"/>
  <c r="N800" i="1"/>
  <c r="M808" i="1"/>
  <c r="M688" i="1"/>
  <c r="M493" i="1"/>
  <c r="N148" i="1"/>
  <c r="N468" i="1"/>
  <c r="N705" i="1"/>
  <c r="M729" i="1"/>
  <c r="M684" i="1"/>
  <c r="M718" i="1"/>
  <c r="M622" i="1"/>
  <c r="M295" i="1"/>
  <c r="M783" i="1"/>
  <c r="M794" i="1"/>
  <c r="M608" i="1"/>
  <c r="M512" i="1"/>
  <c r="M327" i="1"/>
  <c r="N105" i="1"/>
  <c r="M133" i="1"/>
  <c r="M134" i="1"/>
  <c r="M42" i="1"/>
  <c r="N77" i="1"/>
  <c r="M256" i="1"/>
  <c r="N151" i="1"/>
  <c r="M247" i="1"/>
  <c r="N471" i="1"/>
  <c r="N122" i="1"/>
  <c r="N305" i="1"/>
  <c r="N50" i="1"/>
  <c r="M144" i="1"/>
  <c r="N395" i="1"/>
  <c r="N96" i="1"/>
  <c r="N322" i="1"/>
  <c r="N506" i="1"/>
  <c r="M355" i="1"/>
  <c r="M293" i="1"/>
  <c r="N405" i="1"/>
  <c r="N364" i="1"/>
  <c r="N548" i="1"/>
  <c r="M462" i="1"/>
  <c r="M431" i="1"/>
  <c r="N248" i="1"/>
  <c r="M285" i="1"/>
  <c r="M470" i="1"/>
  <c r="N726" i="1"/>
  <c r="M643" i="1"/>
  <c r="N627" i="1"/>
  <c r="M468" i="1"/>
  <c r="M522" i="1"/>
  <c r="M628" i="1"/>
  <c r="N779" i="1"/>
  <c r="M482" i="1"/>
  <c r="N624" i="1"/>
  <c r="N719" i="1"/>
  <c r="M746" i="1"/>
  <c r="M671" i="1"/>
  <c r="M338" i="1"/>
  <c r="N583" i="1"/>
  <c r="N287" i="1"/>
  <c r="N581" i="1"/>
  <c r="N770" i="1"/>
  <c r="M805" i="1"/>
  <c r="M568" i="1"/>
  <c r="M588" i="1"/>
  <c r="N172" i="1"/>
  <c r="M195" i="1"/>
  <c r="M61" i="1"/>
  <c r="N187" i="1"/>
  <c r="N194" i="1"/>
  <c r="M191" i="1"/>
  <c r="M200" i="1"/>
  <c r="M97" i="1"/>
  <c r="M184" i="1"/>
  <c r="N415" i="1"/>
  <c r="N159" i="1"/>
  <c r="M249" i="1"/>
  <c r="M44" i="1"/>
  <c r="N126" i="1"/>
  <c r="N307" i="1"/>
  <c r="N58" i="1"/>
  <c r="N684" i="1"/>
  <c r="N211" i="1"/>
  <c r="M400" i="1"/>
  <c r="N390" i="1"/>
  <c r="N478" i="1"/>
  <c r="N670" i="1"/>
  <c r="M523" i="1"/>
  <c r="M309" i="1"/>
  <c r="N635" i="1"/>
  <c r="N584" i="1"/>
  <c r="N677" i="1"/>
  <c r="N798" i="1"/>
  <c r="M660" i="1"/>
  <c r="M638" i="1"/>
  <c r="M552" i="1"/>
  <c r="N707" i="1"/>
  <c r="M386" i="1"/>
  <c r="M422" i="1"/>
  <c r="N663" i="1"/>
  <c r="M709" i="1"/>
  <c r="M770" i="1"/>
  <c r="M762" i="1"/>
  <c r="M496" i="1"/>
  <c r="N512" i="1"/>
  <c r="M514" i="1"/>
  <c r="N320" i="1"/>
  <c r="M283" i="1"/>
  <c r="N721" i="1"/>
  <c r="N810" i="1"/>
  <c r="M383" i="1"/>
  <c r="M600" i="1"/>
  <c r="M795" i="1"/>
  <c r="M469" i="1"/>
  <c r="M676" i="1"/>
  <c r="N633" i="1"/>
  <c r="N342" i="1"/>
  <c r="N526" i="1"/>
  <c r="M418" i="1"/>
  <c r="M373" i="1"/>
  <c r="N293" i="1"/>
  <c r="M349" i="1"/>
  <c r="M705" i="1"/>
  <c r="M694" i="1"/>
  <c r="N803" i="1"/>
  <c r="M669" i="1"/>
  <c r="N720" i="1"/>
  <c r="M399" i="1"/>
  <c r="M311" i="1"/>
  <c r="M719" i="1"/>
  <c r="N252" i="1"/>
  <c r="N667" i="1"/>
  <c r="M413" i="1"/>
  <c r="N565" i="1"/>
  <c r="M303" i="1"/>
  <c r="N762" i="1"/>
  <c r="M806" i="1"/>
  <c r="M781" i="1"/>
  <c r="M707" i="1"/>
  <c r="M536" i="1"/>
  <c r="M674" i="1"/>
  <c r="M452" i="1"/>
  <c r="M786" i="1"/>
  <c r="M696" i="1"/>
  <c r="N52" i="1"/>
  <c r="N185" i="1"/>
  <c r="N51" i="1"/>
  <c r="M230" i="1"/>
  <c r="M55" i="1"/>
  <c r="N141" i="1"/>
  <c r="N102" i="1"/>
  <c r="M276" i="1"/>
  <c r="N275" i="1"/>
  <c r="M294" i="1"/>
  <c r="M92" i="1"/>
  <c r="N369" i="1"/>
  <c r="N103" i="1"/>
  <c r="M235" i="1"/>
  <c r="N459" i="1"/>
  <c r="N205" i="1"/>
  <c r="N386" i="1"/>
  <c r="N570" i="1"/>
  <c r="M487" i="1"/>
  <c r="M471" i="1"/>
  <c r="M342" i="1"/>
  <c r="N428" i="1"/>
  <c r="N612" i="1"/>
  <c r="M529" i="1"/>
  <c r="N513" i="1"/>
  <c r="N349" i="1"/>
  <c r="N350" i="1"/>
  <c r="N534" i="1"/>
  <c r="M434" i="1"/>
  <c r="M403" i="1"/>
  <c r="N421" i="1"/>
  <c r="M439" i="1"/>
  <c r="M721" i="1"/>
  <c r="M771" i="1"/>
  <c r="M520" i="1"/>
  <c r="N780" i="1"/>
  <c r="M541" i="1"/>
  <c r="M594" i="1"/>
  <c r="M572" i="1"/>
  <c r="N765" i="1"/>
  <c r="N424" i="1"/>
  <c r="M432" i="1"/>
  <c r="N472" i="1"/>
  <c r="N681" i="1"/>
  <c r="M779" i="1"/>
  <c r="M526" i="1"/>
  <c r="M788" i="1"/>
  <c r="N769" i="1"/>
  <c r="M711" i="1"/>
  <c r="N113" i="1"/>
  <c r="M149" i="1"/>
  <c r="M150" i="1"/>
  <c r="N32" i="1"/>
  <c r="N85" i="1"/>
  <c r="M264" i="1"/>
  <c r="N183" i="1"/>
  <c r="M255" i="1"/>
  <c r="N447" i="1"/>
  <c r="M282" i="1"/>
  <c r="N278" i="1"/>
  <c r="M296" i="1"/>
  <c r="M96" i="1"/>
  <c r="N371" i="1"/>
  <c r="M148" i="1"/>
  <c r="M365" i="1"/>
  <c r="N381" i="1"/>
  <c r="N247" i="1"/>
  <c r="N422" i="1"/>
  <c r="N542" i="1"/>
  <c r="N702" i="1"/>
  <c r="M555" i="1"/>
  <c r="M419" i="1"/>
  <c r="M308" i="1"/>
  <c r="M501" i="1"/>
  <c r="N709" i="1"/>
  <c r="M773" i="1"/>
  <c r="M726" i="1"/>
  <c r="M715" i="1"/>
  <c r="M680" i="1"/>
  <c r="N732" i="1"/>
  <c r="N253" i="1"/>
  <c r="M573" i="1"/>
  <c r="N695" i="1"/>
  <c r="N752" i="1"/>
  <c r="M476" i="1"/>
  <c r="M582" i="1"/>
  <c r="M624" i="1"/>
  <c r="N640" i="1"/>
  <c r="M717" i="1"/>
  <c r="N504" i="1"/>
  <c r="N533" i="1"/>
  <c r="M474" i="1"/>
  <c r="M752" i="1"/>
  <c r="M558" i="1"/>
  <c r="M810" i="1"/>
  <c r="M690" i="1"/>
  <c r="M748" i="1"/>
  <c r="N317" i="1"/>
  <c r="N374" i="1"/>
  <c r="N558" i="1"/>
  <c r="M475" i="1"/>
  <c r="M451" i="1"/>
  <c r="M378" i="1"/>
  <c r="N541" i="1"/>
  <c r="N750" i="1"/>
  <c r="M751" i="1"/>
  <c r="M488" i="1"/>
  <c r="N764" i="1"/>
  <c r="M509" i="1"/>
  <c r="M562" i="1"/>
  <c r="M540" i="1"/>
  <c r="N757" i="1"/>
  <c r="N392" i="1"/>
  <c r="N731" i="1"/>
  <c r="N568" i="1"/>
  <c r="N629" i="1"/>
  <c r="M538" i="1"/>
  <c r="N794" i="1"/>
  <c r="M516" i="1"/>
  <c r="M790" i="1"/>
  <c r="N751" i="1"/>
  <c r="M672" i="1"/>
  <c r="M534" i="1"/>
  <c r="M750" i="1"/>
  <c r="M767" i="1"/>
  <c r="M722" i="1"/>
  <c r="M99" i="1"/>
  <c r="M194" i="1"/>
  <c r="N115" i="1"/>
  <c r="M40" i="1"/>
  <c r="M119" i="1"/>
  <c r="M54" i="1"/>
  <c r="N214" i="1"/>
  <c r="N234" i="1"/>
  <c r="N343" i="1"/>
  <c r="M169" i="1"/>
  <c r="M209" i="1"/>
  <c r="N433" i="1"/>
  <c r="M252" i="1"/>
  <c r="N258" i="1"/>
  <c r="M279" i="1"/>
  <c r="M364" i="1"/>
  <c r="N450" i="1"/>
  <c r="N634" i="1"/>
  <c r="M551" i="1"/>
  <c r="M57" i="1"/>
  <c r="N88" i="1"/>
  <c r="M345" i="1"/>
  <c r="N676" i="1"/>
  <c r="M593" i="1"/>
  <c r="N577" i="1"/>
  <c r="M328" i="1"/>
  <c r="N414" i="1"/>
  <c r="N598" i="1"/>
  <c r="M515" i="1"/>
  <c r="N499" i="1"/>
  <c r="N368" i="1"/>
  <c r="N621" i="1"/>
  <c r="N790" i="1"/>
  <c r="M478" i="1"/>
  <c r="M754" i="1"/>
  <c r="M354" i="1"/>
  <c r="N525" i="1"/>
  <c r="N744" i="1"/>
  <c r="M741" i="1"/>
  <c r="M460" i="1"/>
  <c r="N608" i="1"/>
  <c r="N772" i="1"/>
  <c r="N728" i="1"/>
  <c r="M416" i="1"/>
  <c r="M343" i="1"/>
  <c r="M723" i="1"/>
  <c r="M737" i="1"/>
  <c r="M492" i="1"/>
  <c r="N60" i="1"/>
  <c r="M38" i="1"/>
  <c r="N59" i="1"/>
  <c r="M238" i="1"/>
  <c r="M63" i="1"/>
  <c r="N149" i="1"/>
  <c r="N118" i="1"/>
  <c r="M32" i="1"/>
  <c r="N286" i="1"/>
  <c r="M263" i="1"/>
  <c r="N240" i="1"/>
  <c r="N345" i="1"/>
  <c r="M177" i="1"/>
  <c r="M211" i="1"/>
  <c r="N435" i="1"/>
  <c r="N610" i="1"/>
  <c r="N585" i="1"/>
  <c r="N259" i="1"/>
  <c r="N326" i="1"/>
  <c r="M321" i="1"/>
  <c r="N574" i="1"/>
  <c r="M371" i="1"/>
  <c r="M587" i="1"/>
  <c r="N507" i="1"/>
  <c r="N266" i="1"/>
  <c r="M629" i="1"/>
  <c r="M554" i="1"/>
  <c r="M708" i="1"/>
  <c r="M793" i="1"/>
  <c r="N755" i="1"/>
  <c r="M317" i="1"/>
  <c r="N796" i="1"/>
  <c r="N528" i="1"/>
  <c r="N543" i="1"/>
  <c r="M498" i="1"/>
  <c r="M749" i="1"/>
  <c r="M698" i="1"/>
  <c r="M687" i="1"/>
  <c r="M242" i="1"/>
  <c r="M589" i="1"/>
  <c r="M261" i="1"/>
  <c r="N632" i="1"/>
  <c r="N597" i="1"/>
  <c r="M697" i="1"/>
  <c r="M580" i="1"/>
  <c r="N735" i="1"/>
  <c r="M811" i="1"/>
  <c r="N801" i="1"/>
  <c r="M524" i="1"/>
  <c r="L52" i="1"/>
  <c r="K135" i="1"/>
  <c r="L93" i="1"/>
  <c r="K140" i="1"/>
  <c r="K40" i="1"/>
  <c r="K89" i="1"/>
  <c r="L47" i="1"/>
  <c r="L175" i="1"/>
  <c r="L245" i="1"/>
  <c r="K204" i="1"/>
  <c r="K51" i="1"/>
  <c r="K179" i="1"/>
  <c r="L137" i="1"/>
  <c r="L207" i="1"/>
  <c r="L144" i="1"/>
  <c r="K85" i="1"/>
  <c r="L152" i="1"/>
  <c r="K154" i="1"/>
  <c r="K303" i="1"/>
  <c r="K279" i="1"/>
  <c r="L413" i="1"/>
  <c r="L217" i="1"/>
  <c r="K78" i="1"/>
  <c r="L238" i="1"/>
  <c r="L170" i="1"/>
  <c r="L375" i="1"/>
  <c r="L136" i="1"/>
  <c r="K299" i="1"/>
  <c r="L409" i="1"/>
  <c r="K308" i="1"/>
  <c r="L362" i="1"/>
  <c r="L58" i="1"/>
  <c r="K118" i="1"/>
  <c r="K243" i="1"/>
  <c r="L94" i="1"/>
  <c r="K366" i="1"/>
  <c r="L458" i="1"/>
  <c r="L589" i="1"/>
  <c r="L257" i="1"/>
  <c r="L258" i="1"/>
  <c r="L385" i="1"/>
  <c r="K296" i="1"/>
  <c r="L314" i="1"/>
  <c r="L519" i="1"/>
  <c r="L647" i="1"/>
  <c r="K66" i="1"/>
  <c r="L138" i="1"/>
  <c r="L463" i="1"/>
  <c r="K354" i="1"/>
  <c r="L442" i="1"/>
  <c r="L659" i="1"/>
  <c r="L440" i="1"/>
  <c r="K576" i="1"/>
  <c r="K704" i="1"/>
  <c r="L492" i="1"/>
  <c r="L620" i="1"/>
  <c r="K653" i="1"/>
  <c r="L790" i="1"/>
  <c r="K575" i="1"/>
  <c r="L328" i="1"/>
  <c r="K691" i="1"/>
  <c r="L709" i="1"/>
  <c r="K498" i="1"/>
  <c r="K626" i="1"/>
  <c r="L392" i="1"/>
  <c r="L542" i="1"/>
  <c r="L670" i="1"/>
  <c r="K738" i="1"/>
  <c r="L725" i="1"/>
  <c r="L718" i="1"/>
  <c r="L521" i="1"/>
  <c r="K245" i="1"/>
  <c r="K508" i="1"/>
  <c r="K636" i="1"/>
  <c r="K409" i="1"/>
  <c r="L552" i="1"/>
  <c r="K253" i="1"/>
  <c r="K748" i="1"/>
  <c r="L761" i="1"/>
  <c r="L728" i="1"/>
  <c r="L545" i="1"/>
  <c r="K39" i="1"/>
  <c r="K167" i="1"/>
  <c r="L125" i="1"/>
  <c r="L194" i="1"/>
  <c r="L38" i="1"/>
  <c r="K121" i="1"/>
  <c r="L79" i="1"/>
  <c r="K112" i="1"/>
  <c r="L277" i="1"/>
  <c r="K236" i="1"/>
  <c r="K83" i="1"/>
  <c r="L41" i="1"/>
  <c r="L169" i="1"/>
  <c r="L239" i="1"/>
  <c r="K198" i="1"/>
  <c r="L43" i="1"/>
  <c r="K234" i="1"/>
  <c r="L202" i="1"/>
  <c r="K335" i="1"/>
  <c r="L317" i="1"/>
  <c r="K61" i="1"/>
  <c r="L132" i="1"/>
  <c r="K142" i="1"/>
  <c r="K297" i="1"/>
  <c r="K267" i="1"/>
  <c r="L407" i="1"/>
  <c r="K278" i="1"/>
  <c r="K363" i="1"/>
  <c r="L449" i="1"/>
  <c r="K340" i="1"/>
  <c r="K424" i="1"/>
  <c r="L99" i="1"/>
  <c r="L216" i="1"/>
  <c r="L331" i="1"/>
  <c r="L248" i="1"/>
  <c r="K398" i="1"/>
  <c r="L493" i="1"/>
  <c r="L621" i="1"/>
  <c r="K242" i="1"/>
  <c r="K339" i="1"/>
  <c r="L437" i="1"/>
  <c r="K328" i="1"/>
  <c r="K408" i="1"/>
  <c r="L551" i="1"/>
  <c r="K173" i="1"/>
  <c r="L190" i="1"/>
  <c r="L307" i="1"/>
  <c r="K221" i="1"/>
  <c r="K386" i="1"/>
  <c r="L481" i="1"/>
  <c r="L691" i="1"/>
  <c r="K480" i="1"/>
  <c r="K608" i="1"/>
  <c r="L334" i="1"/>
  <c r="L524" i="1"/>
  <c r="L652" i="1"/>
  <c r="K720" i="1"/>
  <c r="K603" i="1"/>
  <c r="L690" i="1"/>
  <c r="L775" i="1"/>
  <c r="L569" i="1"/>
  <c r="L356" i="1"/>
  <c r="K530" i="1"/>
  <c r="K658" i="1"/>
  <c r="L438" i="1"/>
  <c r="L574" i="1"/>
  <c r="L468" i="1"/>
  <c r="K770" i="1"/>
  <c r="L312" i="1"/>
  <c r="L750" i="1"/>
  <c r="L587" i="1"/>
  <c r="K387" i="1"/>
  <c r="K540" i="1"/>
  <c r="K668" i="1"/>
  <c r="K452" i="1"/>
  <c r="L584" i="1"/>
  <c r="K509" i="1"/>
  <c r="K780" i="1"/>
  <c r="K418" i="1"/>
  <c r="L760" i="1"/>
  <c r="L609" i="1"/>
  <c r="K71" i="1"/>
  <c r="L29" i="1"/>
  <c r="L157" i="1"/>
  <c r="L227" i="1"/>
  <c r="L70" i="1"/>
  <c r="K153" i="1"/>
  <c r="L111" i="1"/>
  <c r="K176" i="1"/>
  <c r="L92" i="1"/>
  <c r="L32" i="1"/>
  <c r="K115" i="1"/>
  <c r="L73" i="1"/>
  <c r="K100" i="1"/>
  <c r="L271" i="1"/>
  <c r="K230" i="1"/>
  <c r="L171" i="1"/>
  <c r="K282" i="1"/>
  <c r="L102" i="1"/>
  <c r="K367" i="1"/>
  <c r="L349" i="1"/>
  <c r="K189" i="1"/>
  <c r="K224" i="1"/>
  <c r="K196" i="1"/>
  <c r="K329" i="1"/>
  <c r="L311" i="1"/>
  <c r="K69" i="1"/>
  <c r="K146" i="1"/>
  <c r="K271" i="1"/>
  <c r="L142" i="1"/>
  <c r="K372" i="1"/>
  <c r="L466" i="1"/>
  <c r="K64" i="1"/>
  <c r="L278" i="1"/>
  <c r="L395" i="1"/>
  <c r="K302" i="1"/>
  <c r="L338" i="1"/>
  <c r="L525" i="1"/>
  <c r="L653" i="1"/>
  <c r="K98" i="1"/>
  <c r="K219" i="1"/>
  <c r="L469" i="1"/>
  <c r="K360" i="1"/>
  <c r="L450" i="1"/>
  <c r="L583" i="1"/>
  <c r="L201" i="1"/>
  <c r="L230" i="1"/>
  <c r="L371" i="1"/>
  <c r="L288" i="1"/>
  <c r="K289" i="1"/>
  <c r="L531" i="1"/>
  <c r="K277" i="1"/>
  <c r="K512" i="1"/>
  <c r="K640" i="1"/>
  <c r="L414" i="1"/>
  <c r="L556" i="1"/>
  <c r="L336" i="1"/>
  <c r="K752" i="1"/>
  <c r="L771" i="1"/>
  <c r="L732" i="1"/>
  <c r="K442" i="1"/>
  <c r="L633" i="1"/>
  <c r="K422" i="1"/>
  <c r="K562" i="1"/>
  <c r="K690" i="1"/>
  <c r="L478" i="1"/>
  <c r="L606" i="1"/>
  <c r="K597" i="1"/>
  <c r="K802" i="1"/>
  <c r="K519" i="1"/>
  <c r="L784" i="1"/>
  <c r="K103" i="1"/>
  <c r="K57" i="1"/>
  <c r="L156" i="1"/>
  <c r="K164" i="1"/>
  <c r="K90" i="1"/>
  <c r="L147" i="1"/>
  <c r="L343" i="1"/>
  <c r="L260" i="1"/>
  <c r="K349" i="1"/>
  <c r="L557" i="1"/>
  <c r="L236" i="1"/>
  <c r="K216" i="1"/>
  <c r="L398" i="1"/>
  <c r="K672" i="1"/>
  <c r="K784" i="1"/>
  <c r="L677" i="1"/>
  <c r="L510" i="1"/>
  <c r="K647" i="1"/>
  <c r="K435" i="1"/>
  <c r="K700" i="1"/>
  <c r="L616" i="1"/>
  <c r="L780" i="1"/>
  <c r="L806" i="1"/>
  <c r="L308" i="1"/>
  <c r="K518" i="1"/>
  <c r="K646" i="1"/>
  <c r="L422" i="1"/>
  <c r="L562" i="1"/>
  <c r="L404" i="1"/>
  <c r="K758" i="1"/>
  <c r="L791" i="1"/>
  <c r="L738" i="1"/>
  <c r="K473" i="1"/>
  <c r="K721" i="1"/>
  <c r="K643" i="1"/>
  <c r="K747" i="1"/>
  <c r="L755" i="1"/>
  <c r="K773" i="1"/>
  <c r="L420" i="1"/>
  <c r="K799" i="1"/>
  <c r="K47" i="1"/>
  <c r="K175" i="1"/>
  <c r="L133" i="1"/>
  <c r="L203" i="1"/>
  <c r="L46" i="1"/>
  <c r="K129" i="1"/>
  <c r="L87" i="1"/>
  <c r="K128" i="1"/>
  <c r="L285" i="1"/>
  <c r="K244" i="1"/>
  <c r="K91" i="1"/>
  <c r="L49" i="1"/>
  <c r="K30" i="1"/>
  <c r="L247" i="1"/>
  <c r="K206" i="1"/>
  <c r="L75" i="1"/>
  <c r="K250" i="1"/>
  <c r="L210" i="1"/>
  <c r="K343" i="1"/>
  <c r="L325" i="1"/>
  <c r="K93" i="1"/>
  <c r="L164" i="1"/>
  <c r="K158" i="1"/>
  <c r="K305" i="1"/>
  <c r="K283" i="1"/>
  <c r="L415" i="1"/>
  <c r="K294" i="1"/>
  <c r="K44" i="1"/>
  <c r="L457" i="1"/>
  <c r="K348" i="1"/>
  <c r="L434" i="1"/>
  <c r="L163" i="1"/>
  <c r="L86" i="1"/>
  <c r="L347" i="1"/>
  <c r="L264" i="1"/>
  <c r="L130" i="1"/>
  <c r="L501" i="1"/>
  <c r="L629" i="1"/>
  <c r="K270" i="1"/>
  <c r="K355" i="1"/>
  <c r="L445" i="1"/>
  <c r="K336" i="1"/>
  <c r="L418" i="1"/>
  <c r="L559" i="1"/>
  <c r="L67" i="1"/>
  <c r="L208" i="1"/>
  <c r="L323" i="1"/>
  <c r="L240" i="1"/>
  <c r="K394" i="1"/>
  <c r="L489" i="1"/>
  <c r="L699" i="1"/>
  <c r="K488" i="1"/>
  <c r="K616" i="1"/>
  <c r="L366" i="1"/>
  <c r="L532" i="1"/>
  <c r="L660" i="1"/>
  <c r="K728" i="1"/>
  <c r="K675" i="1"/>
  <c r="L706" i="1"/>
  <c r="L799" i="1"/>
  <c r="L585" i="1"/>
  <c r="K383" i="1"/>
  <c r="K538" i="1"/>
  <c r="K666" i="1"/>
  <c r="K449" i="1"/>
  <c r="L582" i="1"/>
  <c r="K501" i="1"/>
  <c r="K778" i="1"/>
  <c r="K407" i="1"/>
  <c r="L758" i="1"/>
  <c r="L603" i="1"/>
  <c r="K403" i="1"/>
  <c r="K548" i="1"/>
  <c r="K676" i="1"/>
  <c r="L462" i="1"/>
  <c r="L592" i="1"/>
  <c r="K541" i="1"/>
  <c r="K788" i="1"/>
  <c r="L460" i="1"/>
  <c r="L768" i="1"/>
  <c r="L625" i="1"/>
  <c r="L416" i="1"/>
  <c r="K558" i="1"/>
  <c r="K686" i="1"/>
  <c r="L474" i="1"/>
  <c r="L602" i="1"/>
  <c r="K581" i="1"/>
  <c r="K798" i="1"/>
  <c r="K503" i="1"/>
  <c r="L778" i="1"/>
  <c r="K633" i="1"/>
  <c r="K761" i="1"/>
  <c r="L795" i="1"/>
  <c r="K787" i="1"/>
  <c r="K553" i="1"/>
  <c r="K237" i="1"/>
  <c r="K711" i="1"/>
  <c r="K555" i="1"/>
  <c r="K127" i="1"/>
  <c r="K124" i="1"/>
  <c r="K81" i="1"/>
  <c r="L167" i="1"/>
  <c r="L195" i="1"/>
  <c r="K171" i="1"/>
  <c r="L199" i="1"/>
  <c r="K53" i="1"/>
  <c r="K138" i="1"/>
  <c r="K263" i="1"/>
  <c r="L181" i="1"/>
  <c r="K217" i="1"/>
  <c r="L367" i="1"/>
  <c r="L274" i="1"/>
  <c r="K300" i="1"/>
  <c r="L523" i="1"/>
  <c r="K194" i="1"/>
  <c r="K358" i="1"/>
  <c r="L581" i="1"/>
  <c r="K225" i="1"/>
  <c r="L284" i="1"/>
  <c r="L511" i="1"/>
  <c r="K288" i="1"/>
  <c r="L455" i="1"/>
  <c r="K432" i="1"/>
  <c r="K430" i="1"/>
  <c r="K696" i="1"/>
  <c r="L612" i="1"/>
  <c r="K808" i="1"/>
  <c r="L798" i="1"/>
  <c r="L701" i="1"/>
  <c r="K618" i="1"/>
  <c r="L534" i="1"/>
  <c r="K730" i="1"/>
  <c r="L710" i="1"/>
  <c r="L82" i="1"/>
  <c r="K628" i="1"/>
  <c r="L544" i="1"/>
  <c r="K740" i="1"/>
  <c r="L720" i="1"/>
  <c r="K261" i="1"/>
  <c r="K638" i="1"/>
  <c r="L554" i="1"/>
  <c r="K750" i="1"/>
  <c r="L730" i="1"/>
  <c r="K713" i="1"/>
  <c r="K739" i="1"/>
  <c r="K765" i="1"/>
  <c r="K791" i="1"/>
  <c r="K159" i="1"/>
  <c r="K113" i="1"/>
  <c r="K228" i="1"/>
  <c r="L231" i="1"/>
  <c r="L193" i="1"/>
  <c r="L100" i="1"/>
  <c r="L399" i="1"/>
  <c r="K332" i="1"/>
  <c r="L315" i="1"/>
  <c r="L613" i="1"/>
  <c r="K320" i="1"/>
  <c r="K166" i="1"/>
  <c r="L473" i="1"/>
  <c r="L302" i="1"/>
  <c r="K531" i="1"/>
  <c r="L324" i="1"/>
  <c r="L566" i="1"/>
  <c r="L742" i="1"/>
  <c r="K660" i="1"/>
  <c r="K772" i="1"/>
  <c r="K391" i="1"/>
  <c r="L586" i="1"/>
  <c r="L762" i="1"/>
  <c r="K771" i="1"/>
  <c r="K423" i="1"/>
  <c r="K108" i="1"/>
  <c r="L159" i="1"/>
  <c r="K163" i="1"/>
  <c r="L66" i="1"/>
  <c r="K247" i="1"/>
  <c r="L180" i="1"/>
  <c r="L242" i="1"/>
  <c r="L515" i="1"/>
  <c r="K350" i="1"/>
  <c r="K70" i="1"/>
  <c r="L353" i="1"/>
  <c r="L188" i="1"/>
  <c r="L631" i="1"/>
  <c r="K624" i="1"/>
  <c r="L540" i="1"/>
  <c r="K736" i="1"/>
  <c r="L782" i="1"/>
  <c r="L703" i="1"/>
  <c r="L536" i="1"/>
  <c r="L712" i="1"/>
  <c r="K630" i="1"/>
  <c r="K742" i="1"/>
  <c r="K695" i="1"/>
  <c r="K757" i="1"/>
  <c r="K87" i="1"/>
  <c r="L173" i="1"/>
  <c r="K41" i="1"/>
  <c r="L127" i="1"/>
  <c r="L124" i="1"/>
  <c r="K131" i="1"/>
  <c r="K132" i="1"/>
  <c r="K246" i="1"/>
  <c r="K42" i="1"/>
  <c r="L90" i="1"/>
  <c r="L83" i="1"/>
  <c r="L61" i="1"/>
  <c r="K185" i="1"/>
  <c r="L64" i="1"/>
  <c r="L80" i="1"/>
  <c r="L250" i="1"/>
  <c r="K276" i="1"/>
  <c r="L155" i="1"/>
  <c r="K60" i="1"/>
  <c r="L443" i="1"/>
  <c r="L59" i="1"/>
  <c r="K392" i="1"/>
  <c r="K325" i="1"/>
  <c r="L595" i="1"/>
  <c r="K457" i="1"/>
  <c r="K439" i="1"/>
  <c r="L464" i="1"/>
  <c r="L638" i="1"/>
  <c r="L735" i="1"/>
  <c r="K476" i="1"/>
  <c r="L318" i="1"/>
  <c r="L648" i="1"/>
  <c r="K563" i="1"/>
  <c r="L763" i="1"/>
  <c r="K406" i="1"/>
  <c r="K550" i="1"/>
  <c r="K678" i="1"/>
  <c r="K465" i="1"/>
  <c r="L594" i="1"/>
  <c r="K549" i="1"/>
  <c r="K790" i="1"/>
  <c r="K471" i="1"/>
  <c r="L770" i="1"/>
  <c r="K601" i="1"/>
  <c r="K753" i="1"/>
  <c r="L773" i="1"/>
  <c r="K779" i="1"/>
  <c r="K489" i="1"/>
  <c r="K805" i="1"/>
  <c r="K683" i="1"/>
  <c r="K491" i="1"/>
  <c r="K79" i="1"/>
  <c r="L37" i="1"/>
  <c r="L165" i="1"/>
  <c r="L235" i="1"/>
  <c r="K33" i="1"/>
  <c r="K161" i="1"/>
  <c r="L119" i="1"/>
  <c r="L186" i="1"/>
  <c r="L108" i="1"/>
  <c r="L40" i="1"/>
  <c r="K123" i="1"/>
  <c r="L81" i="1"/>
  <c r="K116" i="1"/>
  <c r="L279" i="1"/>
  <c r="K238" i="1"/>
  <c r="K104" i="1"/>
  <c r="K290" i="1"/>
  <c r="L166" i="1"/>
  <c r="K375" i="1"/>
  <c r="L357" i="1"/>
  <c r="L51" i="1"/>
  <c r="K240" i="1"/>
  <c r="L204" i="1"/>
  <c r="K337" i="1"/>
  <c r="L319" i="1"/>
  <c r="K133" i="1"/>
  <c r="L177" i="1"/>
  <c r="L297" i="1"/>
  <c r="L196" i="1"/>
  <c r="K380" i="1"/>
  <c r="L475" i="1"/>
  <c r="L148" i="1"/>
  <c r="K301" i="1"/>
  <c r="L411" i="1"/>
  <c r="K310" i="1"/>
  <c r="L370" i="1"/>
  <c r="L533" i="1"/>
  <c r="K37" i="1"/>
  <c r="K130" i="1"/>
  <c r="K255" i="1"/>
  <c r="L110" i="1"/>
  <c r="K368" i="1"/>
  <c r="K461" i="1"/>
  <c r="L591" i="1"/>
  <c r="L265" i="1"/>
  <c r="L262" i="1"/>
  <c r="L387" i="1"/>
  <c r="K298" i="1"/>
  <c r="L322" i="1"/>
  <c r="L547" i="1"/>
  <c r="L316" i="1"/>
  <c r="K520" i="1"/>
  <c r="K648" i="1"/>
  <c r="K425" i="1"/>
  <c r="L564" i="1"/>
  <c r="K415" i="1"/>
  <c r="K760" i="1"/>
  <c r="L797" i="1"/>
  <c r="L740" i="1"/>
  <c r="K481" i="1"/>
  <c r="L649" i="1"/>
  <c r="L432" i="1"/>
  <c r="K570" i="1"/>
  <c r="K698" i="1"/>
  <c r="L486" i="1"/>
  <c r="L614" i="1"/>
  <c r="K629" i="1"/>
  <c r="K810" i="1"/>
  <c r="K551" i="1"/>
  <c r="L802" i="1"/>
  <c r="L663" i="1"/>
  <c r="K446" i="1"/>
  <c r="K580" i="1"/>
  <c r="K708" i="1"/>
  <c r="L496" i="1"/>
  <c r="L624" i="1"/>
  <c r="K669" i="1"/>
  <c r="L796" i="1"/>
  <c r="K591" i="1"/>
  <c r="K651" i="1"/>
  <c r="L673" i="1"/>
  <c r="K459" i="1"/>
  <c r="K590" i="1"/>
  <c r="K233" i="1"/>
  <c r="L506" i="1"/>
  <c r="L634" i="1"/>
  <c r="K693" i="1"/>
  <c r="L444" i="1"/>
  <c r="K631" i="1"/>
  <c r="L723" i="1"/>
  <c r="L320" i="1"/>
  <c r="K793" i="1"/>
  <c r="K593" i="1"/>
  <c r="K401" i="1"/>
  <c r="K717" i="1"/>
  <c r="K611" i="1"/>
  <c r="K743" i="1"/>
  <c r="L745" i="1"/>
  <c r="K191" i="1"/>
  <c r="L219" i="1"/>
  <c r="K145" i="1"/>
  <c r="K160" i="1"/>
  <c r="K260" i="1"/>
  <c r="L65" i="1"/>
  <c r="L263" i="1"/>
  <c r="L139" i="1"/>
  <c r="L226" i="1"/>
  <c r="L341" i="1"/>
  <c r="K208" i="1"/>
  <c r="K321" i="1"/>
  <c r="L50" i="1"/>
  <c r="K239" i="1"/>
  <c r="K364" i="1"/>
  <c r="L233" i="1"/>
  <c r="L379" i="1"/>
  <c r="L306" i="1"/>
  <c r="L645" i="1"/>
  <c r="L122" i="1"/>
  <c r="K352" i="1"/>
  <c r="L575" i="1"/>
  <c r="L150" i="1"/>
  <c r="L272" i="1"/>
  <c r="L505" i="1"/>
  <c r="K504" i="1"/>
  <c r="K404" i="1"/>
  <c r="L676" i="1"/>
  <c r="L743" i="1"/>
  <c r="K397" i="1"/>
  <c r="K411" i="1"/>
  <c r="K682" i="1"/>
  <c r="L598" i="1"/>
  <c r="K794" i="1"/>
  <c r="L774" i="1"/>
  <c r="L424" i="1"/>
  <c r="K692" i="1"/>
  <c r="L608" i="1"/>
  <c r="K804" i="1"/>
  <c r="L788" i="1"/>
  <c r="K438" i="1"/>
  <c r="K702" i="1"/>
  <c r="L618" i="1"/>
  <c r="L786" i="1"/>
  <c r="L810" i="1"/>
  <c r="K777" i="1"/>
  <c r="K803" i="1"/>
  <c r="K475" i="1"/>
  <c r="L688" i="1"/>
  <c r="L117" i="1"/>
  <c r="L71" i="1"/>
  <c r="K75" i="1"/>
  <c r="L187" i="1"/>
  <c r="K327" i="1"/>
  <c r="K126" i="1"/>
  <c r="K258" i="1"/>
  <c r="K413" i="1"/>
  <c r="L232" i="1"/>
  <c r="K210" i="1"/>
  <c r="L394" i="1"/>
  <c r="L290" i="1"/>
  <c r="L683" i="1"/>
  <c r="L516" i="1"/>
  <c r="K671" i="1"/>
  <c r="K522" i="1"/>
  <c r="K426" i="1"/>
  <c r="L571" i="1"/>
  <c r="K441" i="1"/>
  <c r="L344" i="1"/>
  <c r="K542" i="1"/>
  <c r="K517" i="1"/>
  <c r="K569" i="1"/>
  <c r="K410" i="1"/>
  <c r="L36" i="1"/>
  <c r="L275" i="1"/>
  <c r="K76" i="1"/>
  <c r="L143" i="1"/>
  <c r="K147" i="1"/>
  <c r="K262" i="1"/>
  <c r="K203" i="1"/>
  <c r="K36" i="1"/>
  <c r="K68" i="1"/>
  <c r="L499" i="1"/>
  <c r="K334" i="1"/>
  <c r="L206" i="1"/>
  <c r="L487" i="1"/>
  <c r="L431" i="1"/>
  <c r="K395" i="1"/>
  <c r="L588" i="1"/>
  <c r="L764" i="1"/>
  <c r="K594" i="1"/>
  <c r="K701" i="1"/>
  <c r="L651" i="1"/>
  <c r="K572" i="1"/>
  <c r="L488" i="1"/>
  <c r="K637" i="1"/>
  <c r="K559" i="1"/>
  <c r="L665" i="1"/>
  <c r="L448" i="1"/>
  <c r="K582" i="1"/>
  <c r="K710" i="1"/>
  <c r="L498" i="1"/>
  <c r="L626" i="1"/>
  <c r="K677" i="1"/>
  <c r="L800" i="1"/>
  <c r="K599" i="1"/>
  <c r="L684" i="1"/>
  <c r="K703" i="1"/>
  <c r="K785" i="1"/>
  <c r="K529" i="1"/>
  <c r="K811" i="1"/>
  <c r="K707" i="1"/>
  <c r="K539" i="1"/>
  <c r="K735" i="1"/>
  <c r="L721" i="1"/>
  <c r="K111" i="1"/>
  <c r="L69" i="1"/>
  <c r="K92" i="1"/>
  <c r="L267" i="1"/>
  <c r="K65" i="1"/>
  <c r="K193" i="1"/>
  <c r="L151" i="1"/>
  <c r="L221" i="1"/>
  <c r="L172" i="1"/>
  <c r="L72" i="1"/>
  <c r="K155" i="1"/>
  <c r="L113" i="1"/>
  <c r="L178" i="1"/>
  <c r="L96" i="1"/>
  <c r="L34" i="1"/>
  <c r="L273" i="1"/>
  <c r="K106" i="1"/>
  <c r="L266" i="1"/>
  <c r="K231" i="1"/>
  <c r="L389" i="1"/>
  <c r="K38" i="1"/>
  <c r="K284" i="1"/>
  <c r="L118" i="1"/>
  <c r="K369" i="1"/>
  <c r="L351" i="1"/>
  <c r="K136" i="1"/>
  <c r="L191" i="1"/>
  <c r="L361" i="1"/>
  <c r="L276" i="1"/>
  <c r="K241" i="1"/>
  <c r="L507" i="1"/>
  <c r="K280" i="1"/>
  <c r="K365" i="1"/>
  <c r="L451" i="1"/>
  <c r="K342" i="1"/>
  <c r="L426" i="1"/>
  <c r="L565" i="1"/>
  <c r="L123" i="1"/>
  <c r="L222" i="1"/>
  <c r="L337" i="1"/>
  <c r="L252" i="1"/>
  <c r="K400" i="1"/>
  <c r="L495" i="1"/>
  <c r="L623" i="1"/>
  <c r="K248" i="1"/>
  <c r="K341" i="1"/>
  <c r="L439" i="1"/>
  <c r="K330" i="1"/>
  <c r="L410" i="1"/>
  <c r="L611" i="1"/>
  <c r="L408" i="1"/>
  <c r="K552" i="1"/>
  <c r="K680" i="1"/>
  <c r="K468" i="1"/>
  <c r="L596" i="1"/>
  <c r="K557" i="1"/>
  <c r="K792" i="1"/>
  <c r="K479" i="1"/>
  <c r="L772" i="1"/>
  <c r="K609" i="1"/>
  <c r="L685" i="1"/>
  <c r="K474" i="1"/>
  <c r="K602" i="1"/>
  <c r="L310" i="1"/>
  <c r="L518" i="1"/>
  <c r="L646" i="1"/>
  <c r="K714" i="1"/>
  <c r="K547" i="1"/>
  <c r="L678" i="1"/>
  <c r="L757" i="1"/>
  <c r="L695" i="1"/>
  <c r="K484" i="1"/>
  <c r="K612" i="1"/>
  <c r="L350" i="1"/>
  <c r="L528" i="1"/>
  <c r="L656" i="1"/>
  <c r="K724" i="1"/>
  <c r="K635" i="1"/>
  <c r="L698" i="1"/>
  <c r="L787" i="1"/>
  <c r="L705" i="1"/>
  <c r="K494" i="1"/>
  <c r="K622" i="1"/>
  <c r="L384" i="1"/>
  <c r="L538" i="1"/>
  <c r="L666" i="1"/>
  <c r="K734" i="1"/>
  <c r="L715" i="1"/>
  <c r="L714" i="1"/>
  <c r="K215" i="1"/>
  <c r="K649" i="1"/>
  <c r="K434" i="1"/>
  <c r="K723" i="1"/>
  <c r="K667" i="1"/>
  <c r="K749" i="1"/>
  <c r="L759" i="1"/>
  <c r="K775" i="1"/>
  <c r="L44" i="1"/>
  <c r="L85" i="1"/>
  <c r="L283" i="1"/>
  <c r="L39" i="1"/>
  <c r="L237" i="1"/>
  <c r="K43" i="1"/>
  <c r="L129" i="1"/>
  <c r="L128" i="1"/>
  <c r="L120" i="1"/>
  <c r="K295" i="1"/>
  <c r="L405" i="1"/>
  <c r="K50" i="1"/>
  <c r="L106" i="1"/>
  <c r="K32" i="1"/>
  <c r="L393" i="1"/>
  <c r="L330" i="1"/>
  <c r="K86" i="1"/>
  <c r="L467" i="1"/>
  <c r="K448" i="1"/>
  <c r="K192" i="1"/>
  <c r="L369" i="1"/>
  <c r="K273" i="1"/>
  <c r="L639" i="1"/>
  <c r="K373" i="1"/>
  <c r="K346" i="1"/>
  <c r="L643" i="1"/>
  <c r="K568" i="1"/>
  <c r="L484" i="1"/>
  <c r="K621" i="1"/>
  <c r="K543" i="1"/>
  <c r="K673" i="1"/>
  <c r="K490" i="1"/>
  <c r="L374" i="1"/>
  <c r="L662" i="1"/>
  <c r="L692" i="1"/>
  <c r="L805" i="1"/>
  <c r="K500" i="1"/>
  <c r="L396" i="1"/>
  <c r="L672" i="1"/>
  <c r="L733" i="1"/>
  <c r="L529" i="1"/>
  <c r="K510" i="1"/>
  <c r="K412" i="1"/>
  <c r="L304" i="1"/>
  <c r="L767" i="1"/>
  <c r="K431" i="1"/>
  <c r="K571" i="1"/>
  <c r="L731" i="1"/>
  <c r="L809" i="1"/>
  <c r="K31" i="1"/>
  <c r="K184" i="1"/>
  <c r="K96" i="1"/>
  <c r="L33" i="1"/>
  <c r="K181" i="1"/>
  <c r="L309" i="1"/>
  <c r="L286" i="1"/>
  <c r="K347" i="1"/>
  <c r="L35" i="1"/>
  <c r="K390" i="1"/>
  <c r="K323" i="1"/>
  <c r="L543" i="1"/>
  <c r="K186" i="1"/>
  <c r="K472" i="1"/>
  <c r="L644" i="1"/>
  <c r="L751" i="1"/>
  <c r="K650" i="1"/>
  <c r="K762" i="1"/>
  <c r="L364" i="1"/>
  <c r="L576" i="1"/>
  <c r="L752" i="1"/>
  <c r="K670" i="1"/>
  <c r="K782" i="1"/>
  <c r="K745" i="1"/>
  <c r="K797" i="1"/>
  <c r="K119" i="1"/>
  <c r="K73" i="1"/>
  <c r="L184" i="1"/>
  <c r="L189" i="1"/>
  <c r="K122" i="1"/>
  <c r="K120" i="1"/>
  <c r="L359" i="1"/>
  <c r="K291" i="1"/>
  <c r="L74" i="1"/>
  <c r="L573" i="1"/>
  <c r="L134" i="1"/>
  <c r="L268" i="1"/>
  <c r="L503" i="1"/>
  <c r="K496" i="1"/>
  <c r="L388" i="1"/>
  <c r="L668" i="1"/>
  <c r="L719" i="1"/>
  <c r="K641" i="1"/>
  <c r="L259" i="1"/>
  <c r="L213" i="1"/>
  <c r="L105" i="1"/>
  <c r="L241" i="1"/>
  <c r="L381" i="1"/>
  <c r="K361" i="1"/>
  <c r="L345" i="1"/>
  <c r="K264" i="1"/>
  <c r="K416" i="1"/>
  <c r="L321" i="1"/>
  <c r="L615" i="1"/>
  <c r="K322" i="1"/>
  <c r="K544" i="1"/>
  <c r="K525" i="1"/>
  <c r="K577" i="1"/>
  <c r="K265" i="1"/>
  <c r="K483" i="1"/>
  <c r="L687" i="1"/>
  <c r="K604" i="1"/>
  <c r="L520" i="1"/>
  <c r="K716" i="1"/>
  <c r="L682" i="1"/>
  <c r="L697" i="1"/>
  <c r="K486" i="1"/>
  <c r="K614" i="1"/>
  <c r="L358" i="1"/>
  <c r="L530" i="1"/>
  <c r="L658" i="1"/>
  <c r="K726" i="1"/>
  <c r="K659" i="1"/>
  <c r="L702" i="1"/>
  <c r="L793" i="1"/>
  <c r="K585" i="1"/>
  <c r="K385" i="1"/>
  <c r="K715" i="1"/>
  <c r="K595" i="1"/>
  <c r="K741" i="1"/>
  <c r="L739" i="1"/>
  <c r="K767" i="1"/>
  <c r="L60" i="1"/>
  <c r="K143" i="1"/>
  <c r="L101" i="1"/>
  <c r="K156" i="1"/>
  <c r="K72" i="1"/>
  <c r="K97" i="1"/>
  <c r="L55" i="1"/>
  <c r="K54" i="1"/>
  <c r="L253" i="1"/>
  <c r="K212" i="1"/>
  <c r="K59" i="1"/>
  <c r="K187" i="1"/>
  <c r="L145" i="1"/>
  <c r="L215" i="1"/>
  <c r="L160" i="1"/>
  <c r="K117" i="1"/>
  <c r="K182" i="1"/>
  <c r="K170" i="1"/>
  <c r="K311" i="1"/>
  <c r="K293" i="1"/>
  <c r="L421" i="1"/>
  <c r="L249" i="1"/>
  <c r="K94" i="1"/>
  <c r="L254" i="1"/>
  <c r="K211" i="1"/>
  <c r="L383" i="1"/>
  <c r="L192" i="1"/>
  <c r="K315" i="1"/>
  <c r="L425" i="1"/>
  <c r="K316" i="1"/>
  <c r="L386" i="1"/>
  <c r="K77" i="1"/>
  <c r="K150" i="1"/>
  <c r="K275" i="1"/>
  <c r="L158" i="1"/>
  <c r="K374" i="1"/>
  <c r="K469" i="1"/>
  <c r="L597" i="1"/>
  <c r="L104" i="1"/>
  <c r="L289" i="1"/>
  <c r="L401" i="1"/>
  <c r="K304" i="1"/>
  <c r="L346" i="1"/>
  <c r="L527" i="1"/>
  <c r="L655" i="1"/>
  <c r="K102" i="1"/>
  <c r="K227" i="1"/>
  <c r="K52" i="1"/>
  <c r="K362" i="1"/>
  <c r="K453" i="1"/>
  <c r="L667" i="1"/>
  <c r="K451" i="1"/>
  <c r="K584" i="1"/>
  <c r="L98" i="1"/>
  <c r="L500" i="1"/>
  <c r="L628" i="1"/>
  <c r="K681" i="1"/>
  <c r="L804" i="1"/>
  <c r="K607" i="1"/>
  <c r="L700" i="1"/>
  <c r="L513" i="1"/>
  <c r="K229" i="1"/>
  <c r="K506" i="1"/>
  <c r="K634" i="1"/>
  <c r="L406" i="1"/>
  <c r="L550" i="1"/>
  <c r="L114" i="1"/>
  <c r="K746" i="1"/>
  <c r="L753" i="1"/>
  <c r="L726" i="1"/>
  <c r="L539" i="1"/>
  <c r="L300" i="1"/>
  <c r="K516" i="1"/>
  <c r="K644" i="1"/>
  <c r="K420" i="1"/>
  <c r="L560" i="1"/>
  <c r="K389" i="1"/>
  <c r="K756" i="1"/>
  <c r="L785" i="1"/>
  <c r="L736" i="1"/>
  <c r="L561" i="1"/>
  <c r="L340" i="1"/>
  <c r="K526" i="1"/>
  <c r="K654" i="1"/>
  <c r="K433" i="1"/>
  <c r="L570" i="1"/>
  <c r="K447" i="1"/>
  <c r="K766" i="1"/>
  <c r="K178" i="1"/>
  <c r="L746" i="1"/>
  <c r="K505" i="1"/>
  <c r="K729" i="1"/>
  <c r="L696" i="1"/>
  <c r="K755" i="1"/>
  <c r="L779" i="1"/>
  <c r="K781" i="1"/>
  <c r="K497" i="1"/>
  <c r="K807" i="1"/>
  <c r="K63" i="1"/>
  <c r="L149" i="1"/>
  <c r="L62" i="1"/>
  <c r="L103" i="1"/>
  <c r="L76" i="1"/>
  <c r="K107" i="1"/>
  <c r="K84" i="1"/>
  <c r="K222" i="1"/>
  <c r="K274" i="1"/>
  <c r="K359" i="1"/>
  <c r="K157" i="1"/>
  <c r="L185" i="1"/>
  <c r="L303" i="1"/>
  <c r="K114" i="1"/>
  <c r="L78" i="1"/>
  <c r="K456" i="1"/>
  <c r="L246" i="1"/>
  <c r="L293" i="1"/>
  <c r="L517" i="1"/>
  <c r="K58" i="1"/>
  <c r="L461" i="1"/>
  <c r="K440" i="1"/>
  <c r="K88" i="1"/>
  <c r="L355" i="1"/>
  <c r="K223" i="1"/>
  <c r="K199" i="1"/>
  <c r="K632" i="1"/>
  <c r="L548" i="1"/>
  <c r="K744" i="1"/>
  <c r="L724" i="1"/>
  <c r="L617" i="1"/>
  <c r="K554" i="1"/>
  <c r="L470" i="1"/>
  <c r="K565" i="1"/>
  <c r="K487" i="1"/>
  <c r="L635" i="1"/>
  <c r="K564" i="1"/>
  <c r="L480" i="1"/>
  <c r="K605" i="1"/>
  <c r="K527" i="1"/>
  <c r="L657" i="1"/>
  <c r="K574" i="1"/>
  <c r="L490" i="1"/>
  <c r="K645" i="1"/>
  <c r="K567" i="1"/>
  <c r="K687" i="1"/>
  <c r="K463" i="1"/>
  <c r="K679" i="1"/>
  <c r="K727" i="1"/>
  <c r="K95" i="1"/>
  <c r="L30" i="1"/>
  <c r="L269" i="1"/>
  <c r="L161" i="1"/>
  <c r="K218" i="1"/>
  <c r="K29" i="1"/>
  <c r="K251" i="1"/>
  <c r="L441" i="1"/>
  <c r="L200" i="1"/>
  <c r="L485" i="1"/>
  <c r="L429" i="1"/>
  <c r="K109" i="1"/>
  <c r="K378" i="1"/>
  <c r="K600" i="1"/>
  <c r="K712" i="1"/>
  <c r="L553" i="1"/>
  <c r="K428" i="1"/>
  <c r="L801" i="1"/>
  <c r="K532" i="1"/>
  <c r="K477" i="1"/>
  <c r="L593" i="1"/>
  <c r="L454" i="1"/>
  <c r="L428" i="1"/>
  <c r="L749" i="1"/>
  <c r="K625" i="1"/>
  <c r="L77" i="1"/>
  <c r="L31" i="1"/>
  <c r="K35" i="1"/>
  <c r="L112" i="1"/>
  <c r="L282" i="1"/>
  <c r="K292" i="1"/>
  <c r="L225" i="1"/>
  <c r="L298" i="1"/>
  <c r="L459" i="1"/>
  <c r="L637" i="1"/>
  <c r="K371" i="1"/>
  <c r="K344" i="1"/>
  <c r="L567" i="1"/>
  <c r="K560" i="1"/>
  <c r="L476" i="1"/>
  <c r="K589" i="1"/>
  <c r="K511" i="1"/>
  <c r="L766" i="1"/>
  <c r="L380" i="1"/>
  <c r="L708" i="1"/>
  <c r="K502" i="1"/>
  <c r="L674" i="1"/>
  <c r="K381" i="1"/>
  <c r="L704" i="1"/>
  <c r="L68" i="1"/>
  <c r="L109" i="1"/>
  <c r="L88" i="1"/>
  <c r="L63" i="1"/>
  <c r="L261" i="1"/>
  <c r="K67" i="1"/>
  <c r="L153" i="1"/>
  <c r="L176" i="1"/>
  <c r="K202" i="1"/>
  <c r="K319" i="1"/>
  <c r="L42" i="1"/>
  <c r="K110" i="1"/>
  <c r="K235" i="1"/>
  <c r="K226" i="1"/>
  <c r="L433" i="1"/>
  <c r="L402" i="1"/>
  <c r="K180" i="1"/>
  <c r="K205" i="1"/>
  <c r="L477" i="1"/>
  <c r="L168" i="1"/>
  <c r="L417" i="1"/>
  <c r="L378" i="1"/>
  <c r="K45" i="1"/>
  <c r="K259" i="1"/>
  <c r="K370" i="1"/>
  <c r="L675" i="1"/>
  <c r="K592" i="1"/>
  <c r="L508" i="1"/>
  <c r="K697" i="1"/>
  <c r="K639" i="1"/>
  <c r="L537" i="1"/>
  <c r="K514" i="1"/>
  <c r="K417" i="1"/>
  <c r="L368" i="1"/>
  <c r="L777" i="1"/>
  <c r="L555" i="1"/>
  <c r="K524" i="1"/>
  <c r="L430" i="1"/>
  <c r="L436" i="1"/>
  <c r="L807" i="1"/>
  <c r="L577" i="1"/>
  <c r="L229" i="1"/>
  <c r="K377" i="1"/>
  <c r="K286" i="1"/>
  <c r="K688" i="1"/>
  <c r="K492" i="1"/>
  <c r="L811" i="1"/>
  <c r="L737" i="1"/>
  <c r="L783" i="1"/>
  <c r="K172" i="1"/>
  <c r="K80" i="1"/>
  <c r="K195" i="1"/>
  <c r="K149" i="1"/>
  <c r="L301" i="1"/>
  <c r="L212" i="1"/>
  <c r="L391" i="1"/>
  <c r="L313" i="1"/>
  <c r="L483" i="1"/>
  <c r="L299" i="1"/>
  <c r="L390" i="1"/>
  <c r="K162" i="1"/>
  <c r="K312" i="1"/>
  <c r="L599" i="1"/>
  <c r="L403" i="1"/>
  <c r="K464" i="1"/>
  <c r="K528" i="1"/>
  <c r="L572" i="1"/>
  <c r="K466" i="1"/>
  <c r="K513" i="1"/>
  <c r="K578" i="1"/>
  <c r="L558" i="1"/>
  <c r="L794" i="1"/>
  <c r="L671" i="1"/>
  <c r="K652" i="1"/>
  <c r="L632" i="1"/>
  <c r="K623" i="1"/>
  <c r="L372" i="1"/>
  <c r="K662" i="1"/>
  <c r="L578" i="1"/>
  <c r="K774" i="1"/>
  <c r="L754" i="1"/>
  <c r="K737" i="1"/>
  <c r="K763" i="1"/>
  <c r="K789" i="1"/>
  <c r="L360" i="1"/>
  <c r="L251" i="1"/>
  <c r="L205" i="1"/>
  <c r="L97" i="1"/>
  <c r="L209" i="1"/>
  <c r="L373" i="1"/>
  <c r="K353" i="1"/>
  <c r="L329" i="1"/>
  <c r="K232" i="1"/>
  <c r="K405" i="1"/>
  <c r="L305" i="1"/>
  <c r="L607" i="1"/>
  <c r="K314" i="1"/>
  <c r="K536" i="1"/>
  <c r="K493" i="1"/>
  <c r="K545" i="1"/>
  <c r="L162" i="1"/>
  <c r="L808" i="1"/>
  <c r="K467" i="1"/>
  <c r="L640" i="1"/>
  <c r="L741" i="1"/>
  <c r="L326" i="1"/>
  <c r="K587" i="1"/>
  <c r="K809" i="1"/>
  <c r="L713" i="1"/>
  <c r="K183" i="1"/>
  <c r="K137" i="1"/>
  <c r="K252" i="1"/>
  <c r="L255" i="1"/>
  <c r="L218" i="1"/>
  <c r="K190" i="1"/>
  <c r="L423" i="1"/>
  <c r="K356" i="1"/>
  <c r="L363" i="1"/>
  <c r="L131" i="1"/>
  <c r="L339" i="1"/>
  <c r="K402" i="1"/>
  <c r="L707" i="1"/>
  <c r="K399" i="1"/>
  <c r="K674" i="1"/>
  <c r="L590" i="1"/>
  <c r="K786" i="1"/>
  <c r="L781" i="1"/>
  <c r="K684" i="1"/>
  <c r="K796" i="1"/>
  <c r="K427" i="1"/>
  <c r="L610" i="1"/>
  <c r="L792" i="1"/>
  <c r="K795" i="1"/>
  <c r="K627" i="1"/>
  <c r="L121" i="1"/>
  <c r="L377" i="1"/>
  <c r="L453" i="1"/>
  <c r="L604" i="1"/>
  <c r="K620" i="1"/>
  <c r="L146" i="1"/>
  <c r="L722" i="1"/>
  <c r="K783" i="1"/>
  <c r="L243" i="1"/>
  <c r="L197" i="1"/>
  <c r="L89" i="1"/>
  <c r="K168" i="1"/>
  <c r="L365" i="1"/>
  <c r="L270" i="1"/>
  <c r="K197" i="1"/>
  <c r="L228" i="1"/>
  <c r="K141" i="1"/>
  <c r="L427" i="1"/>
  <c r="L541" i="1"/>
  <c r="K307" i="1"/>
  <c r="K376" i="1"/>
  <c r="L116" i="1"/>
  <c r="L126" i="1"/>
  <c r="L563" i="1"/>
  <c r="K656" i="1"/>
  <c r="L636" i="1"/>
  <c r="K269" i="1"/>
  <c r="L661" i="1"/>
  <c r="K642" i="1"/>
  <c r="L622" i="1"/>
  <c r="K583" i="1"/>
  <c r="L332" i="1"/>
  <c r="K207" i="1"/>
  <c r="K689" i="1"/>
  <c r="L744" i="1"/>
  <c r="K470" i="1"/>
  <c r="L294" i="1"/>
  <c r="L642" i="1"/>
  <c r="K515" i="1"/>
  <c r="L747" i="1"/>
  <c r="K801" i="1"/>
  <c r="K455" i="1"/>
  <c r="L680" i="1"/>
  <c r="L765" i="1"/>
  <c r="K49" i="1"/>
  <c r="L140" i="1"/>
  <c r="K148" i="1"/>
  <c r="K74" i="1"/>
  <c r="L115" i="1"/>
  <c r="L335" i="1"/>
  <c r="L244" i="1"/>
  <c r="K333" i="1"/>
  <c r="L549" i="1"/>
  <c r="K213" i="1"/>
  <c r="L179" i="1"/>
  <c r="L382" i="1"/>
  <c r="K664" i="1"/>
  <c r="K776" i="1"/>
  <c r="L669" i="1"/>
  <c r="L502" i="1"/>
  <c r="K615" i="1"/>
  <c r="K596" i="1"/>
  <c r="K705" i="1"/>
  <c r="L689" i="1"/>
  <c r="L522" i="1"/>
  <c r="L686" i="1"/>
  <c r="K699" i="1"/>
  <c r="K759" i="1"/>
  <c r="L141" i="1"/>
  <c r="L95" i="1"/>
  <c r="K99" i="1"/>
  <c r="K214" i="1"/>
  <c r="K351" i="1"/>
  <c r="K174" i="1"/>
  <c r="K82" i="1"/>
  <c r="K445" i="1"/>
  <c r="L280" i="1"/>
  <c r="K272" i="1"/>
  <c r="L447" i="1"/>
  <c r="K421" i="1"/>
  <c r="L716" i="1"/>
  <c r="K482" i="1"/>
  <c r="L342" i="1"/>
  <c r="L654" i="1"/>
  <c r="K619" i="1"/>
  <c r="L619" i="1"/>
  <c r="L472" i="1"/>
  <c r="K495" i="1"/>
  <c r="K566" i="1"/>
  <c r="K613" i="1"/>
  <c r="K665" i="1"/>
  <c r="K617" i="1"/>
  <c r="L84" i="1"/>
  <c r="K34" i="1"/>
  <c r="K429" i="1"/>
  <c r="K800" i="1"/>
  <c r="L664" i="1"/>
  <c r="L400" i="1"/>
  <c r="K507" i="1"/>
  <c r="K151" i="1"/>
  <c r="K105" i="1"/>
  <c r="K220" i="1"/>
  <c r="L223" i="1"/>
  <c r="L182" i="1"/>
  <c r="L281" i="1"/>
  <c r="K345" i="1"/>
  <c r="L198" i="1"/>
  <c r="K324" i="1"/>
  <c r="K200" i="1"/>
  <c r="K318" i="1"/>
  <c r="L605" i="1"/>
  <c r="K287" i="1"/>
  <c r="L471" i="1"/>
  <c r="K134" i="1"/>
  <c r="K306" i="1"/>
  <c r="L348" i="1"/>
  <c r="K249" i="1"/>
  <c r="K458" i="1"/>
  <c r="L748" i="1"/>
  <c r="L291" i="1"/>
  <c r="K706" i="1"/>
  <c r="K661" i="1"/>
  <c r="L734" i="1"/>
  <c r="L456" i="1"/>
  <c r="L504" i="1"/>
  <c r="K764" i="1"/>
  <c r="L717" i="1"/>
  <c r="K534" i="1"/>
  <c r="K444" i="1"/>
  <c r="K485" i="1"/>
  <c r="L376" i="1"/>
  <c r="K537" i="1"/>
  <c r="L727" i="1"/>
  <c r="L803" i="1"/>
  <c r="K561" i="1"/>
  <c r="L53" i="1"/>
  <c r="K177" i="1"/>
  <c r="L56" i="1"/>
  <c r="K56" i="1"/>
  <c r="L234" i="1"/>
  <c r="K268" i="1"/>
  <c r="L91" i="1"/>
  <c r="K396" i="1"/>
  <c r="L435" i="1"/>
  <c r="K165" i="1"/>
  <c r="K384" i="1"/>
  <c r="K309" i="1"/>
  <c r="L579" i="1"/>
  <c r="L446" i="1"/>
  <c r="K393" i="1"/>
  <c r="K454" i="1"/>
  <c r="L630" i="1"/>
  <c r="L711" i="1"/>
  <c r="K281" i="1"/>
  <c r="K499" i="1"/>
  <c r="K478" i="1"/>
  <c r="L650" i="1"/>
  <c r="L769" i="1"/>
  <c r="K523" i="1"/>
  <c r="L789" i="1"/>
  <c r="L211" i="1"/>
  <c r="K144" i="1"/>
  <c r="L57" i="1"/>
  <c r="L107" i="1"/>
  <c r="L333" i="1"/>
  <c r="K313" i="1"/>
  <c r="L183" i="1"/>
  <c r="K152" i="1"/>
  <c r="K257" i="1"/>
  <c r="L224" i="1"/>
  <c r="L256" i="1"/>
  <c r="L497" i="1"/>
  <c r="L601" i="1"/>
  <c r="K546" i="1"/>
  <c r="K460" i="1"/>
  <c r="K533" i="1"/>
  <c r="K450" i="1"/>
  <c r="K414" i="1"/>
  <c r="L600" i="1"/>
  <c r="L776" i="1"/>
  <c r="K694" i="1"/>
  <c r="K806" i="1"/>
  <c r="K769" i="1"/>
  <c r="L412" i="1"/>
  <c r="L397" i="1"/>
  <c r="K437" i="1"/>
  <c r="K419" i="1"/>
  <c r="K285" i="1"/>
  <c r="K732" i="1"/>
  <c r="L546" i="1"/>
  <c r="K731" i="1"/>
  <c r="L45" i="1"/>
  <c r="K169" i="1"/>
  <c r="L48" i="1"/>
  <c r="L287" i="1"/>
  <c r="K209" i="1"/>
  <c r="K256" i="1"/>
  <c r="L327" i="1"/>
  <c r="K331" i="1"/>
  <c r="K388" i="1"/>
  <c r="K317" i="1"/>
  <c r="K382" i="1"/>
  <c r="K101" i="1"/>
  <c r="L174" i="1"/>
  <c r="L535" i="1"/>
  <c r="L292" i="1"/>
  <c r="L354" i="1"/>
  <c r="K462" i="1"/>
  <c r="K436" i="1"/>
  <c r="K768" i="1"/>
  <c r="L729" i="1"/>
  <c r="K443" i="1"/>
  <c r="L494" i="1"/>
  <c r="K754" i="1"/>
  <c r="K579" i="1"/>
  <c r="K588" i="1"/>
  <c r="L568" i="1"/>
  <c r="L296" i="1"/>
  <c r="L681" i="1"/>
  <c r="K598" i="1"/>
  <c r="L514" i="1"/>
  <c r="K709" i="1"/>
  <c r="K663" i="1"/>
  <c r="L452" i="1"/>
  <c r="K657" i="1"/>
  <c r="K725" i="1"/>
  <c r="K751" i="1"/>
  <c r="K46" i="1"/>
  <c r="L135" i="1"/>
  <c r="K139" i="1"/>
  <c r="K254" i="1"/>
  <c r="L154" i="1"/>
  <c r="L220" i="1"/>
  <c r="L214" i="1"/>
  <c r="L491" i="1"/>
  <c r="K326" i="1"/>
  <c r="K188" i="1"/>
  <c r="L479" i="1"/>
  <c r="L419" i="1"/>
  <c r="K379" i="1"/>
  <c r="L580" i="1"/>
  <c r="L756" i="1"/>
  <c r="K586" i="1"/>
  <c r="K685" i="1"/>
  <c r="L679" i="1"/>
  <c r="L512" i="1"/>
  <c r="K655" i="1"/>
  <c r="K606" i="1"/>
  <c r="K718" i="1"/>
  <c r="K521" i="1"/>
  <c r="K733" i="1"/>
  <c r="K55" i="1"/>
  <c r="L54" i="1"/>
  <c r="K48" i="1"/>
  <c r="K62" i="1"/>
  <c r="K266" i="1"/>
  <c r="K125" i="1"/>
  <c r="L295" i="1"/>
  <c r="L465" i="1"/>
  <c r="K201" i="1"/>
  <c r="L509" i="1"/>
  <c r="K357" i="1"/>
  <c r="K338" i="1"/>
  <c r="L627" i="1"/>
  <c r="L693" i="1"/>
  <c r="K610" i="1"/>
  <c r="L526" i="1"/>
  <c r="K722" i="1"/>
  <c r="L694" i="1"/>
  <c r="K556" i="1"/>
  <c r="K573" i="1"/>
  <c r="L641" i="1"/>
  <c r="L482" i="1"/>
  <c r="K535" i="1"/>
  <c r="L352" i="1"/>
  <c r="K719" i="1"/>
  <c r="G81" i="1"/>
  <c r="H156" i="1"/>
  <c r="G68" i="1"/>
  <c r="G165" i="1"/>
  <c r="G110" i="1"/>
  <c r="G217" i="1"/>
  <c r="H140" i="1"/>
  <c r="G64" i="1"/>
  <c r="G255" i="1"/>
  <c r="G209" i="1"/>
  <c r="G404" i="1"/>
  <c r="H90" i="1"/>
  <c r="G663" i="1"/>
  <c r="H389" i="1"/>
  <c r="H700" i="1"/>
  <c r="G558" i="1"/>
  <c r="H55" i="1"/>
  <c r="G116" i="1"/>
  <c r="H164" i="1"/>
  <c r="G178" i="1"/>
  <c r="H472" i="1"/>
  <c r="G735" i="1"/>
  <c r="G766" i="1"/>
  <c r="G150" i="1"/>
  <c r="G149" i="1"/>
  <c r="H173" i="1"/>
  <c r="G484" i="1"/>
  <c r="G485" i="1"/>
  <c r="G99" i="1"/>
  <c r="G225" i="1"/>
  <c r="H244" i="1"/>
  <c r="H463" i="1"/>
  <c r="G550" i="1"/>
  <c r="G479" i="1"/>
  <c r="H459" i="1"/>
  <c r="G768" i="1"/>
  <c r="H286" i="1"/>
  <c r="H460" i="1"/>
  <c r="H473" i="1"/>
  <c r="G122" i="1"/>
  <c r="G332" i="1"/>
  <c r="H355" i="1"/>
  <c r="H582" i="1"/>
  <c r="H434" i="1"/>
  <c r="H529" i="1"/>
  <c r="H711" i="1"/>
  <c r="H746" i="1"/>
  <c r="G456" i="1"/>
  <c r="G288" i="1"/>
  <c r="G291" i="1"/>
  <c r="G373" i="1"/>
  <c r="G446" i="1"/>
  <c r="H775" i="1"/>
  <c r="G258" i="1"/>
  <c r="G553" i="1"/>
  <c r="H705" i="1"/>
  <c r="H714" i="1"/>
  <c r="G458" i="1"/>
  <c r="H290" i="1"/>
  <c r="G717" i="1"/>
  <c r="G580" i="1"/>
  <c r="H606" i="1"/>
  <c r="H274" i="1"/>
  <c r="G280" i="1"/>
  <c r="G793" i="1"/>
  <c r="G393" i="1"/>
  <c r="H720" i="1"/>
  <c r="H263" i="1"/>
  <c r="H761" i="1"/>
  <c r="G125" i="1"/>
  <c r="H605" i="1"/>
  <c r="G254" i="1"/>
  <c r="H636" i="1"/>
  <c r="H337" i="1"/>
  <c r="H744" i="1"/>
  <c r="H122" i="1"/>
  <c r="H499" i="1"/>
  <c r="G778" i="1"/>
  <c r="G306" i="1"/>
  <c r="H478" i="1"/>
  <c r="H545" i="1"/>
  <c r="H715" i="1"/>
  <c r="H762" i="1"/>
  <c r="H708" i="1"/>
  <c r="H625" i="1"/>
  <c r="G378" i="1"/>
  <c r="G669" i="1"/>
  <c r="H670" i="1"/>
  <c r="G529" i="1"/>
  <c r="H279" i="1"/>
  <c r="G208" i="1"/>
  <c r="H601" i="1"/>
  <c r="G613" i="1"/>
  <c r="H429" i="1"/>
  <c r="H694" i="1"/>
  <c r="G764" i="1"/>
  <c r="G635" i="1"/>
  <c r="G379" i="1"/>
  <c r="G112" i="1"/>
  <c r="G154" i="1"/>
  <c r="H101" i="1"/>
  <c r="H121" i="1"/>
  <c r="G136" i="1"/>
  <c r="G54" i="1"/>
  <c r="G340" i="1"/>
  <c r="H512" i="1"/>
  <c r="G599" i="1"/>
  <c r="H751" i="1"/>
  <c r="H578" i="1"/>
  <c r="H278" i="1"/>
  <c r="G67" i="1"/>
  <c r="G188" i="1"/>
  <c r="G565" i="1"/>
  <c r="H183" i="1"/>
  <c r="H36" i="1"/>
  <c r="H568" i="1"/>
  <c r="G263" i="1"/>
  <c r="H293" i="1"/>
  <c r="H285" i="1"/>
  <c r="G576" i="1"/>
  <c r="H250" i="1"/>
  <c r="H40" i="1"/>
  <c r="G509" i="1"/>
  <c r="G518" i="1"/>
  <c r="H363" i="1"/>
  <c r="H241" i="1"/>
  <c r="H377" i="1"/>
  <c r="H698" i="1"/>
  <c r="H218" i="1"/>
  <c r="H339" i="1"/>
  <c r="H245" i="1"/>
  <c r="H385" i="1"/>
  <c r="H792" i="1"/>
  <c r="G646" i="1"/>
  <c r="G368" i="1"/>
  <c r="G538" i="1"/>
  <c r="H455" i="1"/>
  <c r="G156" i="1"/>
  <c r="G471" i="1"/>
  <c r="H452" i="1"/>
  <c r="G714" i="1"/>
  <c r="H414" i="1"/>
  <c r="H651" i="1"/>
  <c r="G784" i="1"/>
  <c r="H194" i="1"/>
  <c r="H794" i="1"/>
  <c r="H366" i="1"/>
  <c r="G707" i="1"/>
  <c r="G673" i="1"/>
  <c r="H628" i="1"/>
  <c r="H481" i="1"/>
  <c r="H177" i="1"/>
  <c r="G71" i="1"/>
  <c r="G759" i="1"/>
  <c r="G241" i="1"/>
  <c r="H193" i="1"/>
  <c r="G445" i="1"/>
  <c r="G492" i="1"/>
  <c r="G319" i="1"/>
  <c r="G512" i="1"/>
  <c r="H96" i="1"/>
  <c r="G630" i="1"/>
  <c r="H401" i="1"/>
  <c r="H676" i="1"/>
  <c r="G385" i="1"/>
  <c r="H604" i="1"/>
  <c r="H316" i="1"/>
  <c r="G642" i="1"/>
  <c r="H342" i="1"/>
  <c r="H579" i="1"/>
  <c r="H125" i="1"/>
  <c r="G495" i="1"/>
  <c r="H592" i="1"/>
  <c r="H691" i="1"/>
  <c r="H809" i="1"/>
  <c r="H730" i="1"/>
  <c r="H519" i="1"/>
  <c r="H649" i="1"/>
  <c r="G402" i="1"/>
  <c r="H417" i="1"/>
  <c r="H683" i="1"/>
  <c r="H586" i="1"/>
  <c r="H618" i="1"/>
  <c r="H531" i="1"/>
  <c r="G314" i="1"/>
  <c r="G573" i="1"/>
  <c r="H596" i="1"/>
  <c r="H563" i="1"/>
  <c r="G581" i="1"/>
  <c r="G439" i="1"/>
  <c r="G698" i="1"/>
  <c r="H632" i="1"/>
  <c r="H773" i="1"/>
  <c r="G737" i="1"/>
  <c r="H71" i="1"/>
  <c r="H64" i="1"/>
  <c r="G32" i="1"/>
  <c r="H155" i="1"/>
  <c r="G111" i="1"/>
  <c r="G121" i="1"/>
  <c r="G75" i="1"/>
  <c r="G29" i="1"/>
  <c r="G190" i="1"/>
  <c r="H215" i="1"/>
  <c r="G564" i="1"/>
  <c r="G397" i="1"/>
  <c r="H771" i="1"/>
  <c r="G686" i="1"/>
  <c r="G256" i="1"/>
  <c r="H378" i="1"/>
  <c r="G267" i="1"/>
  <c r="G138" i="1"/>
  <c r="G151" i="1"/>
  <c r="G348" i="1"/>
  <c r="G349" i="1"/>
  <c r="H581" i="1"/>
  <c r="G65" i="1"/>
  <c r="H89" i="1"/>
  <c r="G184" i="1"/>
  <c r="H152" i="1"/>
  <c r="H360" i="1"/>
  <c r="G615" i="1"/>
  <c r="G74" i="1"/>
  <c r="G324" i="1"/>
  <c r="H323" i="1"/>
  <c r="H487" i="1"/>
  <c r="H426" i="1"/>
  <c r="H497" i="1"/>
  <c r="H703" i="1"/>
  <c r="H706" i="1"/>
  <c r="G448" i="1"/>
  <c r="H275" i="1"/>
  <c r="G153" i="1"/>
  <c r="G279" i="1"/>
  <c r="H424" i="1"/>
  <c r="H357" i="1"/>
  <c r="G310" i="1"/>
  <c r="G295" i="1"/>
  <c r="G721" i="1"/>
  <c r="G584" i="1"/>
  <c r="H622" i="1"/>
  <c r="H266" i="1"/>
  <c r="G449" i="1"/>
  <c r="H51" i="1"/>
  <c r="H645" i="1"/>
  <c r="H530" i="1"/>
  <c r="H252" i="1"/>
  <c r="G528" i="1"/>
  <c r="G715" i="1"/>
  <c r="G578" i="1"/>
  <c r="H598" i="1"/>
  <c r="H270" i="1"/>
  <c r="G451" i="1"/>
  <c r="H347" i="1"/>
  <c r="G740" i="1"/>
  <c r="G84" i="1"/>
  <c r="G711" i="1"/>
  <c r="H322" i="1"/>
  <c r="G720" i="1"/>
  <c r="H777" i="1"/>
  <c r="G236" i="1"/>
  <c r="G563" i="1"/>
  <c r="G788" i="1"/>
  <c r="G281" i="1"/>
  <c r="H76" i="1"/>
  <c r="G381" i="1"/>
  <c r="G454" i="1"/>
  <c r="H789" i="1"/>
  <c r="G266" i="1"/>
  <c r="G561" i="1"/>
  <c r="H713" i="1"/>
  <c r="H754" i="1"/>
  <c r="G466" i="1"/>
  <c r="G299" i="1"/>
  <c r="G725" i="1"/>
  <c r="G588" i="1"/>
  <c r="H638" i="1"/>
  <c r="H348" i="1"/>
  <c r="G658" i="1"/>
  <c r="H358" i="1"/>
  <c r="H627" i="1"/>
  <c r="H418" i="1"/>
  <c r="H437" i="1"/>
  <c r="H795" i="1"/>
  <c r="H299" i="1"/>
  <c r="H782" i="1"/>
  <c r="G604" i="1"/>
  <c r="H484" i="1"/>
  <c r="H430" i="1"/>
  <c r="G311" i="1"/>
  <c r="G634" i="1"/>
  <c r="H571" i="1"/>
  <c r="G283" i="1"/>
  <c r="G101" i="1"/>
  <c r="G108" i="1"/>
  <c r="G213" i="1"/>
  <c r="H129" i="1"/>
  <c r="H207" i="1"/>
  <c r="G647" i="1"/>
  <c r="H124" i="1"/>
  <c r="H53" i="1"/>
  <c r="G405" i="1"/>
  <c r="H61" i="1"/>
  <c r="G734" i="1"/>
  <c r="G415" i="1"/>
  <c r="G704" i="1"/>
  <c r="H396" i="1"/>
  <c r="G205" i="1"/>
  <c r="G767" i="1"/>
  <c r="H354" i="1"/>
  <c r="H647" i="1"/>
  <c r="G392" i="1"/>
  <c r="G89" i="1"/>
  <c r="H269" i="1"/>
  <c r="H391" i="1"/>
  <c r="H641" i="1"/>
  <c r="G394" i="1"/>
  <c r="G653" i="1"/>
  <c r="H660" i="1"/>
  <c r="H764" i="1"/>
  <c r="H540" i="1"/>
  <c r="H486" i="1"/>
  <c r="G100" i="1"/>
  <c r="H67" i="1"/>
  <c r="H546" i="1"/>
  <c r="G536" i="1"/>
  <c r="G586" i="1"/>
  <c r="H284" i="1"/>
  <c r="H379" i="1"/>
  <c r="H523" i="1"/>
  <c r="H588" i="1"/>
  <c r="G692" i="1"/>
  <c r="G244" i="1"/>
  <c r="G504" i="1"/>
  <c r="H736" i="1"/>
  <c r="H558" i="1"/>
  <c r="G762" i="1"/>
  <c r="H135" i="1"/>
  <c r="H49" i="1"/>
  <c r="G133" i="1"/>
  <c r="G47" i="1"/>
  <c r="G33" i="1"/>
  <c r="G163" i="1"/>
  <c r="H115" i="1"/>
  <c r="G140" i="1"/>
  <c r="H287" i="1"/>
  <c r="H297" i="1"/>
  <c r="H236" i="1"/>
  <c r="H790" i="1"/>
  <c r="H442" i="1"/>
  <c r="H201" i="1"/>
  <c r="H139" i="1"/>
  <c r="G98" i="1"/>
  <c r="H235" i="1"/>
  <c r="H669" i="1"/>
  <c r="G128" i="1"/>
  <c r="G93" i="1"/>
  <c r="G265" i="1"/>
  <c r="H267" i="1"/>
  <c r="G180" i="1"/>
  <c r="G501" i="1"/>
  <c r="G216" i="1"/>
  <c r="G447" i="1"/>
  <c r="H639" i="1"/>
  <c r="H351" i="1"/>
  <c r="H556" i="1"/>
  <c r="G107" i="1"/>
  <c r="H208" i="1"/>
  <c r="H732" i="1"/>
  <c r="G487" i="1"/>
  <c r="G648" i="1"/>
  <c r="H340" i="1"/>
  <c r="G126" i="1"/>
  <c r="G358" i="1"/>
  <c r="H655" i="1"/>
  <c r="G651" i="1"/>
  <c r="H652" i="1"/>
  <c r="G387" i="1"/>
  <c r="H477" i="1"/>
  <c r="G452" i="1"/>
  <c r="G729" i="1"/>
  <c r="H533" i="1"/>
  <c r="H781" i="1"/>
  <c r="G293" i="1"/>
  <c r="H805" i="1"/>
  <c r="H599" i="1"/>
  <c r="G603" i="1"/>
  <c r="H511" i="1"/>
  <c r="G363" i="1"/>
  <c r="G514" i="1"/>
  <c r="H665" i="1"/>
  <c r="H445" i="1"/>
  <c r="H403" i="1"/>
  <c r="G662" i="1"/>
  <c r="H317" i="1"/>
  <c r="H92" i="1"/>
  <c r="G175" i="1"/>
  <c r="H161" i="1"/>
  <c r="H104" i="1"/>
  <c r="G750" i="1"/>
  <c r="H185" i="1"/>
  <c r="H233" i="1"/>
  <c r="H225" i="1"/>
  <c r="G114" i="1"/>
  <c r="H613" i="1"/>
  <c r="H126" i="1"/>
  <c r="H220" i="1"/>
  <c r="H329" i="1"/>
  <c r="G657" i="1"/>
  <c r="G246" i="1"/>
  <c r="H712" i="1"/>
  <c r="G298" i="1"/>
  <c r="H753" i="1"/>
  <c r="G97" i="1"/>
  <c r="G286" i="1"/>
  <c r="H465" i="1"/>
  <c r="H752" i="1"/>
  <c r="H305" i="1"/>
  <c r="H747" i="1"/>
  <c r="G496" i="1"/>
  <c r="G223" i="1"/>
  <c r="H158" i="1"/>
  <c r="H39" i="1"/>
  <c r="H32" i="1"/>
  <c r="G261" i="1"/>
  <c r="H123" i="1"/>
  <c r="G79" i="1"/>
  <c r="G73" i="1"/>
  <c r="G35" i="1"/>
  <c r="G186" i="1"/>
  <c r="G94" i="1"/>
  <c r="H168" i="1"/>
  <c r="G532" i="1"/>
  <c r="G365" i="1"/>
  <c r="G791" i="1"/>
  <c r="G654" i="1"/>
  <c r="G224" i="1"/>
  <c r="H346" i="1"/>
  <c r="G203" i="1"/>
  <c r="H227" i="1"/>
  <c r="G95" i="1"/>
  <c r="G300" i="1"/>
  <c r="G309" i="1"/>
  <c r="H451" i="1"/>
  <c r="H46" i="1"/>
  <c r="G195" i="1"/>
  <c r="G72" i="1"/>
  <c r="H72" i="1"/>
  <c r="H312" i="1"/>
  <c r="G575" i="1"/>
  <c r="H80" i="1"/>
  <c r="H82" i="1"/>
  <c r="G807" i="1"/>
  <c r="H668" i="1"/>
  <c r="H386" i="1"/>
  <c r="H369" i="1"/>
  <c r="H671" i="1"/>
  <c r="H776" i="1"/>
  <c r="G416" i="1"/>
  <c r="H186" i="1"/>
  <c r="G41" i="1"/>
  <c r="G120" i="1"/>
  <c r="H336" i="1"/>
  <c r="H741" i="1"/>
  <c r="H237" i="1"/>
  <c r="H239" i="1"/>
  <c r="G689" i="1"/>
  <c r="H493" i="1"/>
  <c r="H804" i="1"/>
  <c r="H150" i="1"/>
  <c r="G417" i="1"/>
  <c r="H34" i="1"/>
  <c r="H419" i="1"/>
  <c r="H450" i="1"/>
  <c r="H719" i="1"/>
  <c r="G464" i="1"/>
  <c r="G683" i="1"/>
  <c r="H469" i="1"/>
  <c r="H780" i="1"/>
  <c r="H166" i="1"/>
  <c r="G419" i="1"/>
  <c r="H807" i="1"/>
  <c r="G708" i="1"/>
  <c r="G147" i="1"/>
  <c r="H457" i="1"/>
  <c r="H70" i="1"/>
  <c r="G592" i="1"/>
  <c r="G731" i="1"/>
  <c r="H662" i="1"/>
  <c r="G499" i="1"/>
  <c r="G724" i="1"/>
  <c r="H141" i="1"/>
  <c r="H151" i="1"/>
  <c r="H552" i="1"/>
  <c r="G374" i="1"/>
  <c r="G769" i="1"/>
  <c r="G202" i="1"/>
  <c r="G497" i="1"/>
  <c r="H681" i="1"/>
  <c r="H567" i="1"/>
  <c r="G434" i="1"/>
  <c r="H247" i="1"/>
  <c r="G693" i="1"/>
  <c r="H509" i="1"/>
  <c r="H327" i="1"/>
  <c r="G560" i="1"/>
  <c r="G594" i="1"/>
  <c r="H294" i="1"/>
  <c r="H539" i="1"/>
  <c r="G414" i="1"/>
  <c r="H697" i="1"/>
  <c r="G709" i="1"/>
  <c r="G609" i="1"/>
  <c r="H295" i="1"/>
  <c r="H779" i="1"/>
  <c r="G568" i="1"/>
  <c r="H302" i="1"/>
  <c r="H330" i="1"/>
  <c r="H309" i="1"/>
  <c r="G805" i="1"/>
  <c r="G70" i="1"/>
  <c r="H59" i="1"/>
  <c r="H30" i="1"/>
  <c r="H211" i="1"/>
  <c r="H148" i="1"/>
  <c r="G289" i="1"/>
  <c r="G468" i="1"/>
  <c r="G301" i="1"/>
  <c r="G727" i="1"/>
  <c r="G590" i="1"/>
  <c r="H646" i="1"/>
  <c r="H410" i="1"/>
  <c r="G277" i="1"/>
  <c r="G270" i="1"/>
  <c r="H755" i="1"/>
  <c r="G83" i="1"/>
  <c r="G201" i="1"/>
  <c r="G60" i="1"/>
  <c r="G34" i="1"/>
  <c r="H802" i="1"/>
  <c r="G543" i="1"/>
  <c r="H367" i="1"/>
  <c r="H524" i="1"/>
  <c r="G181" i="1"/>
  <c r="H637" i="1"/>
  <c r="H522" i="1"/>
  <c r="H94" i="1"/>
  <c r="G520" i="1"/>
  <c r="H97" i="1"/>
  <c r="H262" i="1"/>
  <c r="G336" i="1"/>
  <c r="H791" i="1"/>
  <c r="G522" i="1"/>
  <c r="G781" i="1"/>
  <c r="G160" i="1"/>
  <c r="G406" i="1"/>
  <c r="H537" i="1"/>
  <c r="G371" i="1"/>
  <c r="H116" i="1"/>
  <c r="G549" i="1"/>
  <c r="H427" i="1"/>
  <c r="H441" i="1"/>
  <c r="H503" i="1"/>
  <c r="G331" i="1"/>
  <c r="G620" i="1"/>
  <c r="H476" i="1"/>
  <c r="H422" i="1"/>
  <c r="G375" i="1"/>
  <c r="H603" i="1"/>
  <c r="H551" i="1"/>
  <c r="G401" i="1"/>
  <c r="H616" i="1"/>
  <c r="H682" i="1"/>
  <c r="G271" i="1"/>
  <c r="G146" i="1"/>
  <c r="G622" i="1"/>
  <c r="H432" i="1"/>
  <c r="G55" i="1"/>
  <c r="H87" i="1"/>
  <c r="G751" i="1"/>
  <c r="H331" i="1"/>
  <c r="H428" i="1"/>
  <c r="G233" i="1"/>
  <c r="G272" i="1"/>
  <c r="G785" i="1"/>
  <c r="G296" i="1"/>
  <c r="H505" i="1"/>
  <c r="G335" i="1"/>
  <c r="G489" i="1"/>
  <c r="H784" i="1"/>
  <c r="H231" i="1"/>
  <c r="G676" i="1"/>
  <c r="G453" i="1"/>
  <c r="H594" i="1"/>
  <c r="G346" i="1"/>
  <c r="H642" i="1"/>
  <c r="H105" i="1"/>
  <c r="G290" i="1"/>
  <c r="G344" i="1"/>
  <c r="G618" i="1"/>
  <c r="H318" i="1"/>
  <c r="G661" i="1"/>
  <c r="H381" i="1"/>
  <c r="H692" i="1"/>
  <c r="G432" i="1"/>
  <c r="H405" i="1"/>
  <c r="G570" i="1"/>
  <c r="H280" i="1"/>
  <c r="H796" i="1"/>
  <c r="G794" i="1"/>
  <c r="H731" i="1"/>
  <c r="G728" i="1"/>
  <c r="H398" i="1"/>
  <c r="H134" i="1"/>
  <c r="H738" i="1"/>
  <c r="G465" i="1"/>
  <c r="G30" i="1"/>
  <c r="G155" i="1"/>
  <c r="G90" i="1"/>
  <c r="G207" i="1"/>
  <c r="H69" i="1"/>
  <c r="H119" i="1"/>
  <c r="H73" i="1"/>
  <c r="H35" i="1"/>
  <c r="G159" i="1"/>
  <c r="G230" i="1"/>
  <c r="H352" i="1"/>
  <c r="G525" i="1"/>
  <c r="H589" i="1"/>
  <c r="H174" i="1"/>
  <c r="G334" i="1"/>
  <c r="H506" i="1"/>
  <c r="H48" i="1"/>
  <c r="G189" i="1"/>
  <c r="G76" i="1"/>
  <c r="G516" i="1"/>
  <c r="G517" i="1"/>
  <c r="H765" i="1"/>
  <c r="H127" i="1"/>
  <c r="G237" i="1"/>
  <c r="G78" i="1"/>
  <c r="G238" i="1"/>
  <c r="H528" i="1"/>
  <c r="H62" i="1"/>
  <c r="G104" i="1"/>
  <c r="H328" i="1"/>
  <c r="H733" i="1"/>
  <c r="H212" i="1"/>
  <c r="H216" i="1"/>
  <c r="G681" i="1"/>
  <c r="H461" i="1"/>
  <c r="H772" i="1"/>
  <c r="H86" i="1"/>
  <c r="G409" i="1"/>
  <c r="H188" i="1"/>
  <c r="H85" i="1"/>
  <c r="G421" i="1"/>
  <c r="G742" i="1"/>
  <c r="G478" i="1"/>
  <c r="G423" i="1"/>
  <c r="H78" i="1"/>
  <c r="G712" i="1"/>
  <c r="G36" i="1"/>
  <c r="H404" i="1"/>
  <c r="H190" i="1"/>
  <c r="G124" i="1"/>
  <c r="H272" i="1"/>
  <c r="G463" i="1"/>
  <c r="G752" i="1"/>
  <c r="H444" i="1"/>
  <c r="H803" i="1"/>
  <c r="G706" i="1"/>
  <c r="H66" i="1"/>
  <c r="H406" i="1"/>
  <c r="H226" i="1"/>
  <c r="H643" i="1"/>
  <c r="H664" i="1"/>
  <c r="H100" i="1"/>
  <c r="H421" i="1"/>
  <c r="G367" i="1"/>
  <c r="H114" i="1"/>
  <c r="H721" i="1"/>
  <c r="G474" i="1"/>
  <c r="G701" i="1"/>
  <c r="H724" i="1"/>
  <c r="H296" i="1"/>
  <c r="H50" i="1"/>
  <c r="H483" i="1"/>
  <c r="H458" i="1"/>
  <c r="H727" i="1"/>
  <c r="G472" i="1"/>
  <c r="G691" i="1"/>
  <c r="H501" i="1"/>
  <c r="H811" i="1"/>
  <c r="H214" i="1"/>
  <c r="G427" i="1"/>
  <c r="H202" i="1"/>
  <c r="G716" i="1"/>
  <c r="G665" i="1"/>
  <c r="H276" i="1"/>
  <c r="H634" i="1"/>
  <c r="H138" i="1"/>
  <c r="G628" i="1"/>
  <c r="H695" i="1"/>
  <c r="H748" i="1"/>
  <c r="G700" i="1"/>
  <c r="H178" i="1"/>
  <c r="G482" i="1"/>
  <c r="H702" i="1"/>
  <c r="H307" i="1"/>
  <c r="H353" i="1"/>
  <c r="G600" i="1"/>
  <c r="G212" i="1"/>
  <c r="G796" i="1"/>
  <c r="G59" i="1"/>
  <c r="H187" i="1"/>
  <c r="G161" i="1"/>
  <c r="G494" i="1"/>
  <c r="H58" i="1"/>
  <c r="G388" i="1"/>
  <c r="H629" i="1"/>
  <c r="H137" i="1"/>
  <c r="H223" i="1"/>
  <c r="G655" i="1"/>
  <c r="G412" i="1"/>
  <c r="H710" i="1"/>
  <c r="G585" i="1"/>
  <c r="H343" i="1"/>
  <c r="G313" i="1"/>
  <c r="H221" i="1"/>
  <c r="G574" i="1"/>
  <c r="G327" i="1"/>
  <c r="G616" i="1"/>
  <c r="H308" i="1"/>
  <c r="G199" i="1"/>
  <c r="H255" i="1"/>
  <c r="H206" i="1"/>
  <c r="G610" i="1"/>
  <c r="H310" i="1"/>
  <c r="H475" i="1"/>
  <c r="H192" i="1"/>
  <c r="H449" i="1"/>
  <c r="G162" i="1"/>
  <c r="G548" i="1"/>
  <c r="G641" i="1"/>
  <c r="G369" i="1"/>
  <c r="H527" i="1"/>
  <c r="H542" i="1"/>
  <c r="H210" i="1"/>
  <c r="G506" i="1"/>
  <c r="H565" i="1"/>
  <c r="H91" i="1"/>
  <c r="H416" i="1"/>
  <c r="H253" i="1"/>
  <c r="H485" i="1"/>
  <c r="H205" i="1"/>
  <c r="G473" i="1"/>
  <c r="H224" i="1"/>
  <c r="H513" i="1"/>
  <c r="G660" i="1"/>
  <c r="H261" i="1"/>
  <c r="H341" i="1"/>
  <c r="G200" i="1"/>
  <c r="H271" i="1"/>
  <c r="G530" i="1"/>
  <c r="H200" i="1"/>
  <c r="H167" i="1"/>
  <c r="G123" i="1"/>
  <c r="H219" i="1"/>
  <c r="G152" i="1"/>
  <c r="H37" i="1"/>
  <c r="H79" i="1"/>
  <c r="H33" i="1"/>
  <c r="G157" i="1"/>
  <c r="G119" i="1"/>
  <c r="G198" i="1"/>
  <c r="H320" i="1"/>
  <c r="G493" i="1"/>
  <c r="H515" i="1"/>
  <c r="G782" i="1"/>
  <c r="G302" i="1"/>
  <c r="H474" i="1"/>
  <c r="G118" i="1"/>
  <c r="G141" i="1"/>
  <c r="H149" i="1"/>
  <c r="G476" i="1"/>
  <c r="G477" i="1"/>
  <c r="H709" i="1"/>
  <c r="H63" i="1"/>
  <c r="G164" i="1"/>
  <c r="H180" i="1"/>
  <c r="G194" i="1"/>
  <c r="H488" i="1"/>
  <c r="G743" i="1"/>
  <c r="H107" i="1"/>
  <c r="H118" i="1"/>
  <c r="H677" i="1"/>
  <c r="G264" i="1"/>
  <c r="H554" i="1"/>
  <c r="G649" i="1"/>
  <c r="H333" i="1"/>
  <c r="H644" i="1"/>
  <c r="G544" i="1"/>
  <c r="G377" i="1"/>
  <c r="G243" i="1"/>
  <c r="G135" i="1"/>
  <c r="G341" i="1"/>
  <c r="G694" i="1"/>
  <c r="G438" i="1"/>
  <c r="G391" i="1"/>
  <c r="H759" i="1"/>
  <c r="G680" i="1"/>
  <c r="G250" i="1"/>
  <c r="H372" i="1"/>
  <c r="G545" i="1"/>
  <c r="G183" i="1"/>
  <c r="G702" i="1"/>
  <c r="G399" i="1"/>
  <c r="G688" i="1"/>
  <c r="H380" i="1"/>
  <c r="G811" i="1"/>
  <c r="G674" i="1"/>
  <c r="G252" i="1"/>
  <c r="H374" i="1"/>
  <c r="G547" i="1"/>
  <c r="H611" i="1"/>
  <c r="H431" i="1"/>
  <c r="H171" i="1"/>
  <c r="H701" i="1"/>
  <c r="G303" i="1"/>
  <c r="H654" i="1"/>
  <c r="H657" i="1"/>
  <c r="G410" i="1"/>
  <c r="G637" i="1"/>
  <c r="H626" i="1"/>
  <c r="G460" i="1"/>
  <c r="G269" i="1"/>
  <c r="G799" i="1"/>
  <c r="H370" i="1"/>
  <c r="H663" i="1"/>
  <c r="G408" i="1"/>
  <c r="G659" i="1"/>
  <c r="H373" i="1"/>
  <c r="H684" i="1"/>
  <c r="G562" i="1"/>
  <c r="G395" i="1"/>
  <c r="H767" i="1"/>
  <c r="G684" i="1"/>
  <c r="H106" i="1"/>
  <c r="G457" i="1"/>
  <c r="H240" i="1"/>
  <c r="H518" i="1"/>
  <c r="H541" i="1"/>
  <c r="G801" i="1"/>
  <c r="H674" i="1"/>
  <c r="G572" i="1"/>
  <c r="H690" i="1"/>
  <c r="G354" i="1"/>
  <c r="H810" i="1"/>
  <c r="G739" i="1"/>
  <c r="G475" i="1"/>
  <c r="H631" i="1"/>
  <c r="H620" i="1"/>
  <c r="G668" i="1"/>
  <c r="G187" i="1"/>
  <c r="G239" i="1"/>
  <c r="H159" i="1"/>
  <c r="G77" i="1"/>
  <c r="G31" i="1"/>
  <c r="G82" i="1"/>
  <c r="H222" i="1"/>
  <c r="G429" i="1"/>
  <c r="H232" i="1"/>
  <c r="G718" i="1"/>
  <c r="H98" i="1"/>
  <c r="H538" i="1"/>
  <c r="H83" i="1"/>
  <c r="G556" i="1"/>
  <c r="H325" i="1"/>
  <c r="G285" i="1"/>
  <c r="G278" i="1"/>
  <c r="G137" i="1"/>
  <c r="H408" i="1"/>
  <c r="G294" i="1"/>
  <c r="G713" i="1"/>
  <c r="H590" i="1"/>
  <c r="G441" i="1"/>
  <c r="H189" i="1"/>
  <c r="G798" i="1"/>
  <c r="G455" i="1"/>
  <c r="G744" i="1"/>
  <c r="H436" i="1"/>
  <c r="H184" i="1"/>
  <c r="G527" i="1"/>
  <c r="H508" i="1"/>
  <c r="G738" i="1"/>
  <c r="H438" i="1"/>
  <c r="H675" i="1"/>
  <c r="G63" i="1"/>
  <c r="G431" i="1"/>
  <c r="H268" i="1"/>
  <c r="G765" i="1"/>
  <c r="H464" i="1"/>
  <c r="H335" i="1"/>
  <c r="G760" i="1"/>
  <c r="H142" i="1"/>
  <c r="H130" i="1"/>
  <c r="H288" i="1"/>
  <c r="H696" i="1"/>
  <c r="H264" i="1"/>
  <c r="H321" i="1"/>
  <c r="H356" i="1"/>
  <c r="G326" i="1"/>
  <c r="G443" i="1"/>
  <c r="G386" i="1"/>
  <c r="H435" i="1"/>
  <c r="G49" i="1"/>
  <c r="G62" i="1"/>
  <c r="G500" i="1"/>
  <c r="G398" i="1"/>
  <c r="H291" i="1"/>
  <c r="H249" i="1"/>
  <c r="G173" i="1"/>
  <c r="H549" i="1"/>
  <c r="G608" i="1"/>
  <c r="G345" i="1"/>
  <c r="H182" i="1"/>
  <c r="H394" i="1"/>
  <c r="H679" i="1"/>
  <c r="G552" i="1"/>
  <c r="G245" i="1"/>
  <c r="G624" i="1"/>
  <c r="G779" i="1"/>
  <c r="G220" i="1"/>
  <c r="G515" i="1"/>
  <c r="H722" i="1"/>
  <c r="G758" i="1"/>
  <c r="G329" i="1"/>
  <c r="H550" i="1"/>
  <c r="H203" i="1"/>
  <c r="H199" i="1"/>
  <c r="G705" i="1"/>
  <c r="H516" i="1"/>
  <c r="H688" i="1"/>
  <c r="H74" i="1"/>
  <c r="G789" i="1"/>
  <c r="G652" i="1"/>
  <c r="G193" i="1"/>
  <c r="H243" i="1"/>
  <c r="G754" i="1"/>
  <c r="H454" i="1"/>
  <c r="H283" i="1"/>
  <c r="H666" i="1"/>
  <c r="G322" i="1"/>
  <c r="H798" i="1"/>
  <c r="H420" i="1"/>
  <c r="G571" i="1"/>
  <c r="H555" i="1"/>
  <c r="G347" i="1"/>
  <c r="G418" i="1"/>
  <c r="G251" i="1"/>
  <c r="H113" i="1"/>
  <c r="G69" i="1"/>
  <c r="H132" i="1"/>
  <c r="H197" i="1"/>
  <c r="G211" i="1"/>
  <c r="G148" i="1"/>
  <c r="G46" i="1"/>
  <c r="H157" i="1"/>
  <c r="G308" i="1"/>
  <c r="H480" i="1"/>
  <c r="H553" i="1"/>
  <c r="H717" i="1"/>
  <c r="H770" i="1"/>
  <c r="G462" i="1"/>
  <c r="G57" i="1"/>
  <c r="H65" i="1"/>
  <c r="G168" i="1"/>
  <c r="H136" i="1"/>
  <c r="H344" i="1"/>
  <c r="G607" i="1"/>
  <c r="G638" i="1"/>
  <c r="G275" i="1"/>
  <c r="G170" i="1"/>
  <c r="G167" i="1"/>
  <c r="G356" i="1"/>
  <c r="G357" i="1"/>
  <c r="G235" i="1"/>
  <c r="G127" i="1"/>
  <c r="G325" i="1"/>
  <c r="G670" i="1"/>
  <c r="G422" i="1"/>
  <c r="G383" i="1"/>
  <c r="G809" i="1"/>
  <c r="G672" i="1"/>
  <c r="G242" i="1"/>
  <c r="H364" i="1"/>
  <c r="G537" i="1"/>
  <c r="H169" i="1"/>
  <c r="G66" i="1"/>
  <c r="G679" i="1"/>
  <c r="H311" i="1"/>
  <c r="H306" i="1"/>
  <c r="G551" i="1"/>
  <c r="H615" i="1"/>
  <c r="H495" i="1"/>
  <c r="G360" i="1"/>
  <c r="H532" i="1"/>
  <c r="G619" i="1"/>
  <c r="G540" i="1"/>
  <c r="G240" i="1"/>
  <c r="G633" i="1"/>
  <c r="H580" i="1"/>
  <c r="G361" i="1"/>
  <c r="H609" i="1"/>
  <c r="H399" i="1"/>
  <c r="G362" i="1"/>
  <c r="H534" i="1"/>
  <c r="G621" i="1"/>
  <c r="H797" i="1"/>
  <c r="H415" i="1"/>
  <c r="G130" i="1"/>
  <c r="H439" i="1"/>
  <c r="H433" i="1"/>
  <c r="H412" i="1"/>
  <c r="G722" i="1"/>
  <c r="H390" i="1"/>
  <c r="H595" i="1"/>
  <c r="G171" i="1"/>
  <c r="H489" i="1"/>
  <c r="G191" i="1"/>
  <c r="G710" i="1"/>
  <c r="G407" i="1"/>
  <c r="G696" i="1"/>
  <c r="H388" i="1"/>
  <c r="H763" i="1"/>
  <c r="G682" i="1"/>
  <c r="G260" i="1"/>
  <c r="H382" i="1"/>
  <c r="G555" i="1"/>
  <c r="H619" i="1"/>
  <c r="H559" i="1"/>
  <c r="G656" i="1"/>
  <c r="G795" i="1"/>
  <c r="G268" i="1"/>
  <c r="G531" i="1"/>
  <c r="H728" i="1"/>
  <c r="G440" i="1"/>
  <c r="H102" i="1"/>
  <c r="H162" i="1"/>
  <c r="H313" i="1"/>
  <c r="G315" i="1"/>
  <c r="G503" i="1"/>
  <c r="G730" i="1"/>
  <c r="H667" i="1"/>
  <c r="H292" i="1"/>
  <c r="H334" i="1"/>
  <c r="H54" i="1"/>
  <c r="H145" i="1"/>
  <c r="H196" i="1"/>
  <c r="G259" i="1"/>
  <c r="G105" i="1"/>
  <c r="G231" i="1"/>
  <c r="H392" i="1"/>
  <c r="G678" i="1"/>
  <c r="G45" i="1"/>
  <c r="G396" i="1"/>
  <c r="H172" i="1"/>
  <c r="G413" i="1"/>
  <c r="G470" i="1"/>
  <c r="H801" i="1"/>
  <c r="G274" i="1"/>
  <c r="G569" i="1"/>
  <c r="G214" i="1"/>
  <c r="H447" i="1"/>
  <c r="H260" i="1"/>
  <c r="H680" i="1"/>
  <c r="H564" i="1"/>
  <c r="H368" i="1"/>
  <c r="G697" i="1"/>
  <c r="G425" i="1"/>
  <c r="H656" i="1"/>
  <c r="H566" i="1"/>
  <c r="H349" i="1"/>
  <c r="H281" i="1"/>
  <c r="G601" i="1"/>
  <c r="G786" i="1"/>
  <c r="H659" i="1"/>
  <c r="G719" i="1"/>
  <c r="H661" i="1"/>
  <c r="H301" i="1"/>
  <c r="G723" i="1"/>
  <c r="H630" i="1"/>
  <c r="G459" i="1"/>
  <c r="G748" i="1"/>
  <c r="G627" i="1"/>
  <c r="G339" i="1"/>
  <c r="G664" i="1"/>
  <c r="H303" i="1"/>
  <c r="H254" i="1"/>
  <c r="H633" i="1"/>
  <c r="G567" i="1"/>
  <c r="H699" i="1"/>
  <c r="G134" i="1"/>
  <c r="H176" i="1"/>
  <c r="G88" i="1"/>
  <c r="H133" i="1"/>
  <c r="G56" i="1"/>
  <c r="G253" i="1"/>
  <c r="H213" i="1"/>
  <c r="H146" i="1"/>
  <c r="H544" i="1"/>
  <c r="H387" i="1"/>
  <c r="H704" i="1"/>
  <c r="G526" i="1"/>
  <c r="G169" i="1"/>
  <c r="H128" i="1"/>
  <c r="G39" i="1"/>
  <c r="G428" i="1"/>
  <c r="H361" i="1"/>
  <c r="G726" i="1"/>
  <c r="G139" i="1"/>
  <c r="H84" i="1"/>
  <c r="G444" i="1"/>
  <c r="G703" i="1"/>
  <c r="G206" i="1"/>
  <c r="G790" i="1"/>
  <c r="H338" i="1"/>
  <c r="G617" i="1"/>
  <c r="G736" i="1"/>
  <c r="G384" i="1"/>
  <c r="G643" i="1"/>
  <c r="H60" i="1"/>
  <c r="H693" i="1"/>
  <c r="G566" i="1"/>
  <c r="H491" i="1"/>
  <c r="G218" i="1"/>
  <c r="G513" i="1"/>
  <c r="G783" i="1"/>
  <c r="G554" i="1"/>
  <c r="H47" i="1"/>
  <c r="H650" i="1"/>
  <c r="G219" i="1"/>
  <c r="H81" i="1"/>
  <c r="G37" i="1"/>
  <c r="H68" i="1"/>
  <c r="H165" i="1"/>
  <c r="G144" i="1"/>
  <c r="G38" i="1"/>
  <c r="H163" i="1"/>
  <c r="H117" i="1"/>
  <c r="H265" i="1"/>
  <c r="H448" i="1"/>
  <c r="H425" i="1"/>
  <c r="H685" i="1"/>
  <c r="H602" i="1"/>
  <c r="G430" i="1"/>
  <c r="H38" i="1"/>
  <c r="G179" i="1"/>
  <c r="H195" i="1"/>
  <c r="G48" i="1"/>
  <c r="H304" i="1"/>
  <c r="H521" i="1"/>
  <c r="G598" i="1"/>
  <c r="G227" i="1"/>
  <c r="G50" i="1"/>
  <c r="G103" i="1"/>
  <c r="G316" i="1"/>
  <c r="G317" i="1"/>
  <c r="H191" i="1"/>
  <c r="H44" i="1"/>
  <c r="H154" i="1"/>
  <c r="G614" i="1"/>
  <c r="G382" i="1"/>
  <c r="G351" i="1"/>
  <c r="G777" i="1"/>
  <c r="G640" i="1"/>
  <c r="G210" i="1"/>
  <c r="H332" i="1"/>
  <c r="G505" i="1"/>
  <c r="H57" i="1"/>
  <c r="H120" i="1"/>
  <c r="G591" i="1"/>
  <c r="H658" i="1"/>
  <c r="H246" i="1"/>
  <c r="G519" i="1"/>
  <c r="H583" i="1"/>
  <c r="G808" i="1"/>
  <c r="G328" i="1"/>
  <c r="H500" i="1"/>
  <c r="G587" i="1"/>
  <c r="G364" i="1"/>
  <c r="H614" i="1"/>
  <c r="H561" i="1"/>
  <c r="H778" i="1"/>
  <c r="G297" i="1"/>
  <c r="H577" i="1"/>
  <c r="G802" i="1"/>
  <c r="G330" i="1"/>
  <c r="H502" i="1"/>
  <c r="G589" i="1"/>
  <c r="H739" i="1"/>
  <c r="H407" i="1"/>
  <c r="G273" i="1"/>
  <c r="H672" i="1"/>
  <c r="G559" i="1"/>
  <c r="G282" i="1"/>
  <c r="G626" i="1"/>
  <c r="H326" i="1"/>
  <c r="H411" i="1"/>
  <c r="G86" i="1"/>
  <c r="G469" i="1"/>
  <c r="G142" i="1"/>
  <c r="G606" i="1"/>
  <c r="G343" i="1"/>
  <c r="G632" i="1"/>
  <c r="H324" i="1"/>
  <c r="G787" i="1"/>
  <c r="G650" i="1"/>
  <c r="G228" i="1"/>
  <c r="H350" i="1"/>
  <c r="G523" i="1"/>
  <c r="H587" i="1"/>
  <c r="H110" i="1"/>
  <c r="H397" i="1"/>
  <c r="G763" i="1"/>
  <c r="G204" i="1"/>
  <c r="G467" i="1"/>
  <c r="H256" i="1"/>
  <c r="G234" i="1"/>
  <c r="G450" i="1"/>
  <c r="H574" i="1"/>
  <c r="G337" i="1"/>
  <c r="H526" i="1"/>
  <c r="H170" i="1"/>
  <c r="G602" i="1"/>
  <c r="H443" i="1"/>
  <c r="G376" i="1"/>
  <c r="G546" i="1"/>
  <c r="G145" i="1"/>
  <c r="G196" i="1"/>
  <c r="H52" i="1"/>
  <c r="G102" i="1"/>
  <c r="H75" i="1"/>
  <c r="H29" i="1"/>
  <c r="G262" i="1"/>
  <c r="H384" i="1"/>
  <c r="G557" i="1"/>
  <c r="H621" i="1"/>
  <c r="H576" i="1"/>
  <c r="G366" i="1"/>
  <c r="H175" i="1"/>
  <c r="G158" i="1"/>
  <c r="H560" i="1"/>
  <c r="H608" i="1"/>
  <c r="H99" i="1"/>
  <c r="G44" i="1"/>
  <c r="H153" i="1"/>
  <c r="G671" i="1"/>
  <c r="H298" i="1"/>
  <c r="H607" i="1"/>
  <c r="G352" i="1"/>
  <c r="G611" i="1"/>
  <c r="G508" i="1"/>
  <c r="G232" i="1"/>
  <c r="G625" i="1"/>
  <c r="H479" i="1"/>
  <c r="G353" i="1"/>
  <c r="G623" i="1"/>
  <c r="H591" i="1"/>
  <c r="G595" i="1"/>
  <c r="H383" i="1"/>
  <c r="G355" i="1"/>
  <c r="G644" i="1"/>
  <c r="H282" i="1"/>
  <c r="H623" i="1"/>
  <c r="H610" i="1"/>
  <c r="G596" i="1"/>
  <c r="G51" i="1"/>
  <c r="G542" i="1"/>
  <c r="H273" i="1"/>
  <c r="H745" i="1"/>
  <c r="G498" i="1"/>
  <c r="G757" i="1"/>
  <c r="H774" i="1"/>
  <c r="G690" i="1"/>
  <c r="H723" i="1"/>
  <c r="G666" i="1"/>
  <c r="H769" i="1"/>
  <c r="G732" i="1"/>
  <c r="G645" i="1"/>
  <c r="H289" i="1"/>
  <c r="G176" i="1"/>
  <c r="G106" i="1"/>
  <c r="G333" i="1"/>
  <c r="G131" i="1"/>
  <c r="H768" i="1"/>
  <c r="H258" i="1"/>
  <c r="H181" i="1"/>
  <c r="G342" i="1"/>
  <c r="H718" i="1"/>
  <c r="H345" i="1"/>
  <c r="H785" i="1"/>
  <c r="G359" i="1"/>
  <c r="G776" i="1"/>
  <c r="H468" i="1"/>
  <c r="H536" i="1"/>
  <c r="H806" i="1"/>
  <c r="H673" i="1"/>
  <c r="G426" i="1"/>
  <c r="G685" i="1"/>
  <c r="G42" i="1"/>
  <c r="G486" i="1"/>
  <c r="H593" i="1"/>
  <c r="G605" i="1"/>
  <c r="G292" i="1"/>
  <c r="G639" i="1"/>
  <c r="H557" i="1"/>
  <c r="G755" i="1"/>
  <c r="H758" i="1"/>
  <c r="G491" i="1"/>
  <c r="H507" i="1"/>
  <c r="G780" i="1"/>
  <c r="H687" i="1"/>
  <c r="G699" i="1"/>
  <c r="H423" i="1"/>
  <c r="G403" i="1"/>
  <c r="G756" i="1"/>
  <c r="H259" i="1"/>
  <c r="H494" i="1"/>
  <c r="G774" i="1"/>
  <c r="H793" i="1"/>
  <c r="H635" i="1"/>
  <c r="H569" i="1"/>
  <c r="G636" i="1"/>
  <c r="G113" i="1"/>
  <c r="H209" i="1"/>
  <c r="G132" i="1"/>
  <c r="G197" i="1"/>
  <c r="G174" i="1"/>
  <c r="G249" i="1"/>
  <c r="H217" i="1"/>
  <c r="H144" i="1"/>
  <c r="G40" i="1"/>
  <c r="G257" i="1"/>
  <c r="G436" i="1"/>
  <c r="H251" i="1"/>
  <c r="G695" i="1"/>
  <c r="H517" i="1"/>
  <c r="H359" i="1"/>
  <c r="H198" i="1"/>
  <c r="H111" i="1"/>
  <c r="G221" i="1"/>
  <c r="G58" i="1"/>
  <c r="G222" i="1"/>
  <c r="H520" i="1"/>
  <c r="G775" i="1"/>
  <c r="G806" i="1"/>
  <c r="H56" i="1"/>
  <c r="H43" i="1"/>
  <c r="G92" i="1"/>
  <c r="G524" i="1"/>
  <c r="G533" i="1"/>
  <c r="H41" i="1"/>
  <c r="H88" i="1"/>
  <c r="G583" i="1"/>
  <c r="H800" i="1"/>
  <c r="H230" i="1"/>
  <c r="G511" i="1"/>
  <c r="H575" i="1"/>
  <c r="G800" i="1"/>
  <c r="G320" i="1"/>
  <c r="H492" i="1"/>
  <c r="G579" i="1"/>
  <c r="G61" i="1"/>
  <c r="G420" i="1"/>
  <c r="H573" i="1"/>
  <c r="H742" i="1"/>
  <c r="H482" i="1"/>
  <c r="G593" i="1"/>
  <c r="H743" i="1"/>
  <c r="H471" i="1"/>
  <c r="G488" i="1"/>
  <c r="G321" i="1"/>
  <c r="G43" i="1"/>
  <c r="G541" i="1"/>
  <c r="G534" i="1"/>
  <c r="H395" i="1"/>
  <c r="H257" i="1"/>
  <c r="H409" i="1"/>
  <c r="H737" i="1"/>
  <c r="H375" i="1"/>
  <c r="G490" i="1"/>
  <c r="G323" i="1"/>
  <c r="G749" i="1"/>
  <c r="G612" i="1"/>
  <c r="H734" i="1"/>
  <c r="H456" i="1"/>
  <c r="G318" i="1"/>
  <c r="H248" i="1"/>
  <c r="G521" i="1"/>
  <c r="H786" i="1"/>
  <c r="G307" i="1"/>
  <c r="H413" i="1"/>
  <c r="H179" i="1"/>
  <c r="H725" i="1"/>
  <c r="G380" i="1"/>
  <c r="H678" i="1"/>
  <c r="G577" i="1"/>
  <c r="H766" i="1"/>
  <c r="G305" i="1"/>
  <c r="H585" i="1"/>
  <c r="G810" i="1"/>
  <c r="G338" i="1"/>
  <c r="H510" i="1"/>
  <c r="G597" i="1"/>
  <c r="H749" i="1"/>
  <c r="H535" i="1"/>
  <c r="G226" i="1"/>
  <c r="H689" i="1"/>
  <c r="G442" i="1"/>
  <c r="G733" i="1"/>
  <c r="G192" i="1"/>
  <c r="G675" i="1"/>
  <c r="G411" i="1"/>
  <c r="G502" i="1"/>
  <c r="H729" i="1"/>
  <c r="G741" i="1"/>
  <c r="G792" i="1"/>
  <c r="H228" i="1"/>
  <c r="H760" i="1"/>
  <c r="G771" i="1"/>
  <c r="G507" i="1"/>
  <c r="H103" i="1"/>
  <c r="H112" i="1"/>
  <c r="G143" i="1"/>
  <c r="G115" i="1"/>
  <c r="H108" i="1"/>
  <c r="H45" i="1"/>
  <c r="G389" i="1"/>
  <c r="G129" i="1"/>
  <c r="G247" i="1"/>
  <c r="H400" i="1"/>
  <c r="G53" i="1"/>
  <c r="H547" i="1"/>
  <c r="H466" i="1"/>
  <c r="H735" i="1"/>
  <c r="G480" i="1"/>
  <c r="H95" i="1"/>
  <c r="H504" i="1"/>
  <c r="G350" i="1"/>
  <c r="G753" i="1"/>
  <c r="H750" i="1"/>
  <c r="G481" i="1"/>
  <c r="H783" i="1"/>
  <c r="H525" i="1"/>
  <c r="G747" i="1"/>
  <c r="H726" i="1"/>
  <c r="G483" i="1"/>
  <c r="G772" i="1"/>
  <c r="H799" i="1"/>
  <c r="H584" i="1"/>
  <c r="H277" i="1"/>
  <c r="H600" i="1"/>
  <c r="H453" i="1"/>
  <c r="G248" i="1"/>
  <c r="H612" i="1"/>
  <c r="H617" i="1"/>
  <c r="G370" i="1"/>
  <c r="G629" i="1"/>
  <c r="H543" i="1"/>
  <c r="H757" i="1"/>
  <c r="G797" i="1"/>
  <c r="G803" i="1"/>
  <c r="H498" i="1"/>
  <c r="H315" i="1"/>
  <c r="H624" i="1"/>
  <c r="H548" i="1"/>
  <c r="G177" i="1"/>
  <c r="G91" i="1"/>
  <c r="H42" i="1"/>
  <c r="H229" i="1"/>
  <c r="G172" i="1"/>
  <c r="G182" i="1"/>
  <c r="G117" i="1"/>
  <c r="H77" i="1"/>
  <c r="G372" i="1"/>
  <c r="G461" i="1"/>
  <c r="H653" i="1"/>
  <c r="H572" i="1"/>
  <c r="H314" i="1"/>
  <c r="G96" i="1"/>
  <c r="G85" i="1"/>
  <c r="H93" i="1"/>
  <c r="H242" i="1"/>
  <c r="G687" i="1"/>
  <c r="G185" i="1"/>
  <c r="H160" i="1"/>
  <c r="H109" i="1"/>
  <c r="H440" i="1"/>
  <c r="G166" i="1"/>
  <c r="H496" i="1"/>
  <c r="H319" i="1"/>
  <c r="H514" i="1"/>
  <c r="G745" i="1"/>
  <c r="H648" i="1"/>
  <c r="H300" i="1"/>
  <c r="G80" i="1"/>
  <c r="H204" i="1"/>
  <c r="H640" i="1"/>
  <c r="H562" i="1"/>
  <c r="H365" i="1"/>
  <c r="G424" i="1"/>
  <c r="H143" i="1"/>
  <c r="G582" i="1"/>
  <c r="G761" i="1"/>
  <c r="G52" i="1"/>
  <c r="G770" i="1"/>
  <c r="H470" i="1"/>
  <c r="H707" i="1"/>
  <c r="G109" i="1"/>
  <c r="H490" i="1"/>
  <c r="G667" i="1"/>
  <c r="G435" i="1"/>
  <c r="G87" i="1"/>
  <c r="H376" i="1"/>
  <c r="G535" i="1"/>
  <c r="G433" i="1"/>
  <c r="G746" i="1"/>
  <c r="H446" i="1"/>
  <c r="G312" i="1"/>
  <c r="H686" i="1"/>
  <c r="G677" i="1"/>
  <c r="H402" i="1"/>
  <c r="G304" i="1"/>
  <c r="G539" i="1"/>
  <c r="H740" i="1"/>
  <c r="H462" i="1"/>
  <c r="G229" i="1"/>
  <c r="H31" i="1"/>
  <c r="G215" i="1"/>
  <c r="G631" i="1"/>
  <c r="H570" i="1"/>
  <c r="G287" i="1"/>
  <c r="G437" i="1"/>
  <c r="H147" i="1"/>
  <c r="H393" i="1"/>
  <c r="G510" i="1"/>
  <c r="H787" i="1"/>
  <c r="H131" i="1"/>
  <c r="G390" i="1"/>
  <c r="H808" i="1"/>
  <c r="H362" i="1"/>
  <c r="H467" i="1"/>
  <c r="G804" i="1"/>
  <c r="H597" i="1"/>
  <c r="H716" i="1"/>
  <c r="G284" i="1"/>
  <c r="H371" i="1"/>
  <c r="G773" i="1"/>
  <c r="H756" i="1"/>
  <c r="G400" i="1"/>
  <c r="H788" i="1"/>
  <c r="H238" i="1"/>
  <c r="H234" i="1"/>
  <c r="G276" i="1"/>
  <c r="I105" i="1"/>
  <c r="J67" i="1"/>
  <c r="J195" i="1"/>
  <c r="J246" i="1"/>
  <c r="I205" i="1"/>
  <c r="J130" i="1"/>
  <c r="J291" i="1"/>
  <c r="I376" i="1"/>
  <c r="J34" i="1"/>
  <c r="I123" i="1"/>
  <c r="J85" i="1"/>
  <c r="J76" i="1"/>
  <c r="J264" i="1"/>
  <c r="I223" i="1"/>
  <c r="J166" i="1"/>
  <c r="I180" i="1"/>
  <c r="I394" i="1"/>
  <c r="J60" i="1"/>
  <c r="J56" i="1"/>
  <c r="I145" i="1"/>
  <c r="J107" i="1"/>
  <c r="J120" i="1"/>
  <c r="J286" i="1"/>
  <c r="I245" i="1"/>
  <c r="J203" i="1"/>
  <c r="I276" i="1"/>
  <c r="I416" i="1"/>
  <c r="I35" i="1"/>
  <c r="I163" i="1"/>
  <c r="J125" i="1"/>
  <c r="J156" i="1"/>
  <c r="I74" i="1"/>
  <c r="I263" i="1"/>
  <c r="J221" i="1"/>
  <c r="I306" i="1"/>
  <c r="I434" i="1"/>
  <c r="I61" i="1"/>
  <c r="I189" i="1"/>
  <c r="J151" i="1"/>
  <c r="J202" i="1"/>
  <c r="I126" i="1"/>
  <c r="I289" i="1"/>
  <c r="J247" i="1"/>
  <c r="I332" i="1"/>
  <c r="I460" i="1"/>
  <c r="I79" i="1"/>
  <c r="J41" i="1"/>
  <c r="J169" i="1"/>
  <c r="J220" i="1"/>
  <c r="I162" i="1"/>
  <c r="J78" i="1"/>
  <c r="J265" i="1"/>
  <c r="I350" i="1"/>
  <c r="I478" i="1"/>
  <c r="J366" i="1"/>
  <c r="I325" i="1"/>
  <c r="I453" i="1"/>
  <c r="J504" i="1"/>
  <c r="J632" i="1"/>
  <c r="J293" i="1"/>
  <c r="I549" i="1"/>
  <c r="I160" i="1"/>
  <c r="J541" i="1"/>
  <c r="J669" i="1"/>
  <c r="I596" i="1"/>
  <c r="I761" i="1"/>
  <c r="I654" i="1"/>
  <c r="I568" i="1"/>
  <c r="I250" i="1"/>
  <c r="I278" i="1"/>
  <c r="J416" i="1"/>
  <c r="I375" i="1"/>
  <c r="J315" i="1"/>
  <c r="J554" i="1"/>
  <c r="J682" i="1"/>
  <c r="J456" i="1"/>
  <c r="I599" i="1"/>
  <c r="J441" i="1"/>
  <c r="J591" i="1"/>
  <c r="J719" i="1"/>
  <c r="I735" i="1"/>
  <c r="I758" i="1"/>
  <c r="I773" i="1"/>
  <c r="I721" i="1"/>
  <c r="I618" i="1"/>
  <c r="J338" i="1"/>
  <c r="I297" i="1"/>
  <c r="I425" i="1"/>
  <c r="J467" i="1"/>
  <c r="J604" i="1"/>
  <c r="J732" i="1"/>
  <c r="I521" i="1"/>
  <c r="I649" i="1"/>
  <c r="J513" i="1"/>
  <c r="J641" i="1"/>
  <c r="J482" i="1"/>
  <c r="J792" i="1"/>
  <c r="I542" i="1"/>
  <c r="J426" i="1"/>
  <c r="J785" i="1"/>
  <c r="I806" i="1"/>
  <c r="J388" i="1"/>
  <c r="I347" i="1"/>
  <c r="I475" i="1"/>
  <c r="J526" i="1"/>
  <c r="J654" i="1"/>
  <c r="J381" i="1"/>
  <c r="I571" i="1"/>
  <c r="J351" i="1"/>
  <c r="J563" i="1"/>
  <c r="J691" i="1"/>
  <c r="I679" i="1"/>
  <c r="I797" i="1"/>
  <c r="I708" i="1"/>
  <c r="I656" i="1"/>
  <c r="I506" i="1"/>
  <c r="I97" i="1"/>
  <c r="J187" i="1"/>
  <c r="J196" i="1"/>
  <c r="J283" i="1"/>
  <c r="I136" i="1"/>
  <c r="J77" i="1"/>
  <c r="J256" i="1"/>
  <c r="J150" i="1"/>
  <c r="I386" i="1"/>
  <c r="I141" i="1"/>
  <c r="J143" i="1"/>
  <c r="J242" i="1"/>
  <c r="I241" i="1"/>
  <c r="J239" i="1"/>
  <c r="I372" i="1"/>
  <c r="I31" i="1"/>
  <c r="J33" i="1"/>
  <c r="J68" i="1"/>
  <c r="I64" i="1"/>
  <c r="I58" i="1"/>
  <c r="I148" i="1"/>
  <c r="I430" i="1"/>
  <c r="J358" i="1"/>
  <c r="I365" i="1"/>
  <c r="J427" i="1"/>
  <c r="J624" i="1"/>
  <c r="J436" i="1"/>
  <c r="I629" i="1"/>
  <c r="J533" i="1"/>
  <c r="J709" i="1"/>
  <c r="J772" i="1"/>
  <c r="I622" i="1"/>
  <c r="I701" i="1"/>
  <c r="I738" i="1"/>
  <c r="J408" i="1"/>
  <c r="I415" i="1"/>
  <c r="J506" i="1"/>
  <c r="J674" i="1"/>
  <c r="I511" i="1"/>
  <c r="I210" i="1"/>
  <c r="J583" i="1"/>
  <c r="J385" i="1"/>
  <c r="I765" i="1"/>
  <c r="I753" i="1"/>
  <c r="J775" i="1"/>
  <c r="I286" i="1"/>
  <c r="I280" i="1"/>
  <c r="I465" i="1"/>
  <c r="J556" i="1"/>
  <c r="J724" i="1"/>
  <c r="I561" i="1"/>
  <c r="J445" i="1"/>
  <c r="J633" i="1"/>
  <c r="I644" i="1"/>
  <c r="J48" i="1"/>
  <c r="I137" i="1"/>
  <c r="J99" i="1"/>
  <c r="J104" i="1"/>
  <c r="J278" i="1"/>
  <c r="I237" i="1"/>
  <c r="J194" i="1"/>
  <c r="I244" i="1"/>
  <c r="I408" i="1"/>
  <c r="J66" i="1"/>
  <c r="I155" i="1"/>
  <c r="J117" i="1"/>
  <c r="J140" i="1"/>
  <c r="I48" i="1"/>
  <c r="I255" i="1"/>
  <c r="J213" i="1"/>
  <c r="I298" i="1"/>
  <c r="I426" i="1"/>
  <c r="I53" i="1"/>
  <c r="I49" i="1"/>
  <c r="I177" i="1"/>
  <c r="J139" i="1"/>
  <c r="J184" i="1"/>
  <c r="I102" i="1"/>
  <c r="I277" i="1"/>
  <c r="J235" i="1"/>
  <c r="I320" i="1"/>
  <c r="I448" i="1"/>
  <c r="I67" i="1"/>
  <c r="J29" i="1"/>
  <c r="J157" i="1"/>
  <c r="J208" i="1"/>
  <c r="I138" i="1"/>
  <c r="I42" i="1"/>
  <c r="J253" i="1"/>
  <c r="I338" i="1"/>
  <c r="I466" i="1"/>
  <c r="I93" i="1"/>
  <c r="J55" i="1"/>
  <c r="J183" i="1"/>
  <c r="J234" i="1"/>
  <c r="I190" i="1"/>
  <c r="J106" i="1"/>
  <c r="J279" i="1"/>
  <c r="I364" i="1"/>
  <c r="I104" i="1"/>
  <c r="I111" i="1"/>
  <c r="J73" i="1"/>
  <c r="I38" i="1"/>
  <c r="J252" i="1"/>
  <c r="I211" i="1"/>
  <c r="J142" i="1"/>
  <c r="I84" i="1"/>
  <c r="I382" i="1"/>
  <c r="I206" i="1"/>
  <c r="J398" i="1"/>
  <c r="I357" i="1"/>
  <c r="I485" i="1"/>
  <c r="J536" i="1"/>
  <c r="J664" i="1"/>
  <c r="J420" i="1"/>
  <c r="I581" i="1"/>
  <c r="J391" i="1"/>
  <c r="J573" i="1"/>
  <c r="J701" i="1"/>
  <c r="I699" i="1"/>
  <c r="I811" i="1"/>
  <c r="I728" i="1"/>
  <c r="I685" i="1"/>
  <c r="I546" i="1"/>
  <c r="J320" i="1"/>
  <c r="I240" i="1"/>
  <c r="I407" i="1"/>
  <c r="J431" i="1"/>
  <c r="J586" i="1"/>
  <c r="J714" i="1"/>
  <c r="I503" i="1"/>
  <c r="I631" i="1"/>
  <c r="J495" i="1"/>
  <c r="J623" i="1"/>
  <c r="I112" i="1"/>
  <c r="J774" i="1"/>
  <c r="J454" i="1"/>
  <c r="I790" i="1"/>
  <c r="J767" i="1"/>
  <c r="I750" i="1"/>
  <c r="J370" i="1"/>
  <c r="I329" i="1"/>
  <c r="I457" i="1"/>
  <c r="J508" i="1"/>
  <c r="J636" i="1"/>
  <c r="J309" i="1"/>
  <c r="I553" i="1"/>
  <c r="I242" i="1"/>
  <c r="J545" i="1"/>
  <c r="J673" i="1"/>
  <c r="I612" i="1"/>
  <c r="I767" i="1"/>
  <c r="I670" i="1"/>
  <c r="I584" i="1"/>
  <c r="J345" i="1"/>
  <c r="J292" i="1"/>
  <c r="I52" i="1"/>
  <c r="I379" i="1"/>
  <c r="J331" i="1"/>
  <c r="J558" i="1"/>
  <c r="J686" i="1"/>
  <c r="J464" i="1"/>
  <c r="I603" i="1"/>
  <c r="J449" i="1"/>
  <c r="J595" i="1"/>
  <c r="J723" i="1"/>
  <c r="I743" i="1"/>
  <c r="I770" i="1"/>
  <c r="I783" i="1"/>
  <c r="I729" i="1"/>
  <c r="I634" i="1"/>
  <c r="I161" i="1"/>
  <c r="J152" i="1"/>
  <c r="I261" i="1"/>
  <c r="I304" i="1"/>
  <c r="I51" i="1"/>
  <c r="J141" i="1"/>
  <c r="I106" i="1"/>
  <c r="J237" i="1"/>
  <c r="I450" i="1"/>
  <c r="I181" i="1"/>
  <c r="J191" i="1"/>
  <c r="J282" i="1"/>
  <c r="I281" i="1"/>
  <c r="J287" i="1"/>
  <c r="I412" i="1"/>
  <c r="I71" i="1"/>
  <c r="J81" i="1"/>
  <c r="J148" i="1"/>
  <c r="I146" i="1"/>
  <c r="J158" i="1"/>
  <c r="I302" i="1"/>
  <c r="I470" i="1"/>
  <c r="J406" i="1"/>
  <c r="I405" i="1"/>
  <c r="J496" i="1"/>
  <c r="J672" i="1"/>
  <c r="I501" i="1"/>
  <c r="I669" i="1"/>
  <c r="J581" i="1"/>
  <c r="J749" i="1"/>
  <c r="I732" i="1"/>
  <c r="I748" i="1"/>
  <c r="J765" i="1"/>
  <c r="I246" i="1"/>
  <c r="I272" i="1"/>
  <c r="I455" i="1"/>
  <c r="J546" i="1"/>
  <c r="J722" i="1"/>
  <c r="I551" i="1"/>
  <c r="J425" i="1"/>
  <c r="J631" i="1"/>
  <c r="I604" i="1"/>
  <c r="I726" i="1"/>
  <c r="I218" i="1"/>
  <c r="J313" i="1"/>
  <c r="J330" i="1"/>
  <c r="I337" i="1"/>
  <c r="J323" i="1"/>
  <c r="J596" i="1"/>
  <c r="J341" i="1"/>
  <c r="I601" i="1"/>
  <c r="J505" i="1"/>
  <c r="J681" i="1"/>
  <c r="I739" i="1"/>
  <c r="I510" i="1"/>
  <c r="I616" i="1"/>
  <c r="I626" i="1"/>
  <c r="J380" i="1"/>
  <c r="I387" i="1"/>
  <c r="J471" i="1"/>
  <c r="I41" i="1"/>
  <c r="I169" i="1"/>
  <c r="J131" i="1"/>
  <c r="J168" i="1"/>
  <c r="I86" i="1"/>
  <c r="I269" i="1"/>
  <c r="J227" i="1"/>
  <c r="I312" i="1"/>
  <c r="I440" i="1"/>
  <c r="I59" i="1"/>
  <c r="I187" i="1"/>
  <c r="J149" i="1"/>
  <c r="J200" i="1"/>
  <c r="I122" i="1"/>
  <c r="I287" i="1"/>
  <c r="J245" i="1"/>
  <c r="I330" i="1"/>
  <c r="I458" i="1"/>
  <c r="I85" i="1"/>
  <c r="I81" i="1"/>
  <c r="J43" i="1"/>
  <c r="J171" i="1"/>
  <c r="J222" i="1"/>
  <c r="I166" i="1"/>
  <c r="J82" i="1"/>
  <c r="J267" i="1"/>
  <c r="I352" i="1"/>
  <c r="I480" i="1"/>
  <c r="I99" i="1"/>
  <c r="J61" i="1"/>
  <c r="J189" i="1"/>
  <c r="J240" i="1"/>
  <c r="I199" i="1"/>
  <c r="J118" i="1"/>
  <c r="J285" i="1"/>
  <c r="I370" i="1"/>
  <c r="J36" i="1"/>
  <c r="I125" i="1"/>
  <c r="J87" i="1"/>
  <c r="J80" i="1"/>
  <c r="J266" i="1"/>
  <c r="I225" i="1"/>
  <c r="J170" i="1"/>
  <c r="I195" i="1"/>
  <c r="I396" i="1"/>
  <c r="J54" i="1"/>
  <c r="I143" i="1"/>
  <c r="J105" i="1"/>
  <c r="J116" i="1"/>
  <c r="J284" i="1"/>
  <c r="I243" i="1"/>
  <c r="J201" i="1"/>
  <c r="I268" i="1"/>
  <c r="I414" i="1"/>
  <c r="J302" i="1"/>
  <c r="I140" i="1"/>
  <c r="I389" i="1"/>
  <c r="J371" i="1"/>
  <c r="J568" i="1"/>
  <c r="J696" i="1"/>
  <c r="J484" i="1"/>
  <c r="I613" i="1"/>
  <c r="J469" i="1"/>
  <c r="J605" i="1"/>
  <c r="J733" i="1"/>
  <c r="J756" i="1"/>
  <c r="I798" i="1"/>
  <c r="I674" i="1"/>
  <c r="I749" i="1"/>
  <c r="I682" i="1"/>
  <c r="J352" i="1"/>
  <c r="I311" i="1"/>
  <c r="I439" i="1"/>
  <c r="J490" i="1"/>
  <c r="J618" i="1"/>
  <c r="J746" i="1"/>
  <c r="I535" i="1"/>
  <c r="I663" i="1"/>
  <c r="J527" i="1"/>
  <c r="J655" i="1"/>
  <c r="I540" i="1"/>
  <c r="J806" i="1"/>
  <c r="I598" i="1"/>
  <c r="I512" i="1"/>
  <c r="J799" i="1"/>
  <c r="I222" i="1"/>
  <c r="J402" i="1"/>
  <c r="I361" i="1"/>
  <c r="I128" i="1"/>
  <c r="J540" i="1"/>
  <c r="J668" i="1"/>
  <c r="J428" i="1"/>
  <c r="I585" i="1"/>
  <c r="J407" i="1"/>
  <c r="J577" i="1"/>
  <c r="J705" i="1"/>
  <c r="I707" i="1"/>
  <c r="I690" i="1"/>
  <c r="I740" i="1"/>
  <c r="I693" i="1"/>
  <c r="I562" i="1"/>
  <c r="J324" i="1"/>
  <c r="I256" i="1"/>
  <c r="I411" i="1"/>
  <c r="J439" i="1"/>
  <c r="J590" i="1"/>
  <c r="J718" i="1"/>
  <c r="I507" i="1"/>
  <c r="I635" i="1"/>
  <c r="J499" i="1"/>
  <c r="J627" i="1"/>
  <c r="J321" i="1"/>
  <c r="J778" i="1"/>
  <c r="I486" i="1"/>
  <c r="I802" i="1"/>
  <c r="J771" i="1"/>
  <c r="I762" i="1"/>
  <c r="J59" i="1"/>
  <c r="J238" i="1"/>
  <c r="J114" i="1"/>
  <c r="I368" i="1"/>
  <c r="I115" i="1"/>
  <c r="I54" i="1"/>
  <c r="I215" i="1"/>
  <c r="I116" i="1"/>
  <c r="J52" i="1"/>
  <c r="J63" i="1"/>
  <c r="J112" i="1"/>
  <c r="I110" i="1"/>
  <c r="J122" i="1"/>
  <c r="I260" i="1"/>
  <c r="I452" i="1"/>
  <c r="I119" i="1"/>
  <c r="J121" i="1"/>
  <c r="J212" i="1"/>
  <c r="I219" i="1"/>
  <c r="J217" i="1"/>
  <c r="I342" i="1"/>
  <c r="I238" i="1"/>
  <c r="I232" i="1"/>
  <c r="I445" i="1"/>
  <c r="J544" i="1"/>
  <c r="J712" i="1"/>
  <c r="I541" i="1"/>
  <c r="J421" i="1"/>
  <c r="J621" i="1"/>
  <c r="I564" i="1"/>
  <c r="I714" i="1"/>
  <c r="I784" i="1"/>
  <c r="J805" i="1"/>
  <c r="J328" i="1"/>
  <c r="I327" i="1"/>
  <c r="I258" i="1"/>
  <c r="J594" i="1"/>
  <c r="J301" i="1"/>
  <c r="I591" i="1"/>
  <c r="J503" i="1"/>
  <c r="J671" i="1"/>
  <c r="I719" i="1"/>
  <c r="I502" i="1"/>
  <c r="I576" i="1"/>
  <c r="I586" i="1"/>
  <c r="J378" i="1"/>
  <c r="I377" i="1"/>
  <c r="J451" i="1"/>
  <c r="J644" i="1"/>
  <c r="J460" i="1"/>
  <c r="I641" i="1"/>
  <c r="J553" i="1"/>
  <c r="J721" i="1"/>
  <c r="J784" i="1"/>
  <c r="I688" i="1"/>
  <c r="I725" i="1"/>
  <c r="I780" i="1"/>
  <c r="I124" i="1"/>
  <c r="I427" i="1"/>
  <c r="J518" i="1"/>
  <c r="J694" i="1"/>
  <c r="I523" i="1"/>
  <c r="I73" i="1"/>
  <c r="I150" i="1"/>
  <c r="I472" i="1"/>
  <c r="J232" i="1"/>
  <c r="I362" i="1"/>
  <c r="J75" i="1"/>
  <c r="J146" i="1"/>
  <c r="I131" i="1"/>
  <c r="I231" i="1"/>
  <c r="I29" i="1"/>
  <c r="I56" i="1"/>
  <c r="I428" i="1"/>
  <c r="J180" i="1"/>
  <c r="I318" i="1"/>
  <c r="I421" i="1"/>
  <c r="I517" i="1"/>
  <c r="J450" i="1"/>
  <c r="J781" i="1"/>
  <c r="I471" i="1"/>
  <c r="I567" i="1"/>
  <c r="I668" i="1"/>
  <c r="I490" i="1"/>
  <c r="J387" i="1"/>
  <c r="I617" i="1"/>
  <c r="J760" i="1"/>
  <c r="I694" i="1"/>
  <c r="J494" i="1"/>
  <c r="I667" i="1"/>
  <c r="J810" i="1"/>
  <c r="I33" i="1"/>
  <c r="I432" i="1"/>
  <c r="I322" i="1"/>
  <c r="I201" i="1"/>
  <c r="I159" i="1"/>
  <c r="J257" i="1"/>
  <c r="I226" i="1"/>
  <c r="J493" i="1"/>
  <c r="I536" i="1"/>
  <c r="J447" i="1"/>
  <c r="J543" i="1"/>
  <c r="I705" i="1"/>
  <c r="J516" i="1"/>
  <c r="J593" i="1"/>
  <c r="I779" i="1"/>
  <c r="J300" i="1"/>
  <c r="I467" i="1"/>
  <c r="J646" i="1"/>
  <c r="I563" i="1"/>
  <c r="J465" i="1"/>
  <c r="J643" i="1"/>
  <c r="I652" i="1"/>
  <c r="I794" i="1"/>
  <c r="J442" i="1"/>
  <c r="J462" i="1"/>
  <c r="I193" i="1"/>
  <c r="I34" i="1"/>
  <c r="I83" i="1"/>
  <c r="I170" i="1"/>
  <c r="I482" i="1"/>
  <c r="I196" i="1"/>
  <c r="I326" i="1"/>
  <c r="I76" i="1"/>
  <c r="J520" i="1"/>
  <c r="I565" i="1"/>
  <c r="J645" i="1"/>
  <c r="I776" i="1"/>
  <c r="J478" i="1"/>
  <c r="I351" i="1"/>
  <c r="J610" i="1"/>
  <c r="I615" i="1"/>
  <c r="J695" i="1"/>
  <c r="I566" i="1"/>
  <c r="I686" i="1"/>
  <c r="I401" i="1"/>
  <c r="J660" i="1"/>
  <c r="I665" i="1"/>
  <c r="J745" i="1"/>
  <c r="I720" i="1"/>
  <c r="I230" i="1"/>
  <c r="I451" i="1"/>
  <c r="J710" i="1"/>
  <c r="J415" i="1"/>
  <c r="I588" i="1"/>
  <c r="I778" i="1"/>
  <c r="J64" i="1"/>
  <c r="I40" i="1"/>
  <c r="I424" i="1"/>
  <c r="J172" i="1"/>
  <c r="I314" i="1"/>
  <c r="J47" i="1"/>
  <c r="I94" i="1"/>
  <c r="I228" i="1"/>
  <c r="I103" i="1"/>
  <c r="J204" i="1"/>
  <c r="J209" i="1"/>
  <c r="J310" i="1"/>
  <c r="I477" i="1"/>
  <c r="J744" i="1"/>
  <c r="J485" i="1"/>
  <c r="I683" i="1"/>
  <c r="I504" i="1"/>
  <c r="J360" i="1"/>
  <c r="J411" i="1"/>
  <c r="J424" i="1"/>
  <c r="J535" i="1"/>
  <c r="J766" i="1"/>
  <c r="I689" i="1"/>
  <c r="J410" i="1"/>
  <c r="J500" i="1"/>
  <c r="I505" i="1"/>
  <c r="J585" i="1"/>
  <c r="I755" i="1"/>
  <c r="J769" i="1"/>
  <c r="I288" i="1"/>
  <c r="J550" i="1"/>
  <c r="I555" i="1"/>
  <c r="J635" i="1"/>
  <c r="I742" i="1"/>
  <c r="J377" i="1"/>
  <c r="I121" i="1"/>
  <c r="J72" i="1"/>
  <c r="I221" i="1"/>
  <c r="I164" i="1"/>
  <c r="J50" i="1"/>
  <c r="J101" i="1"/>
  <c r="J280" i="1"/>
  <c r="I197" i="1"/>
  <c r="I410" i="1"/>
  <c r="I149" i="1"/>
  <c r="J159" i="1"/>
  <c r="J250" i="1"/>
  <c r="I249" i="1"/>
  <c r="J255" i="1"/>
  <c r="I380" i="1"/>
  <c r="I39" i="1"/>
  <c r="J49" i="1"/>
  <c r="J84" i="1"/>
  <c r="I82" i="1"/>
  <c r="J94" i="1"/>
  <c r="I204" i="1"/>
  <c r="I438" i="1"/>
  <c r="J374" i="1"/>
  <c r="I373" i="1"/>
  <c r="J443" i="1"/>
  <c r="J640" i="1"/>
  <c r="J452" i="1"/>
  <c r="I637" i="1"/>
  <c r="J549" i="1"/>
  <c r="J717" i="1"/>
  <c r="J780" i="1"/>
  <c r="I680" i="1"/>
  <c r="I717" i="1"/>
  <c r="I768" i="1"/>
  <c r="I92" i="1"/>
  <c r="I423" i="1"/>
  <c r="J514" i="1"/>
  <c r="J690" i="1"/>
  <c r="I519" i="1"/>
  <c r="J303" i="1"/>
  <c r="J599" i="1"/>
  <c r="J466" i="1"/>
  <c r="I777" i="1"/>
  <c r="I795" i="1"/>
  <c r="J783" i="1"/>
  <c r="J298" i="1"/>
  <c r="I305" i="1"/>
  <c r="I473" i="1"/>
  <c r="J564" i="1"/>
  <c r="J740" i="1"/>
  <c r="I569" i="1"/>
  <c r="J461" i="1"/>
  <c r="J649" i="1"/>
  <c r="I675" i="1"/>
  <c r="I788" i="1"/>
  <c r="I488" i="1"/>
  <c r="I498" i="1"/>
  <c r="J348" i="1"/>
  <c r="I355" i="1"/>
  <c r="J395" i="1"/>
  <c r="J614" i="1"/>
  <c r="J413" i="1"/>
  <c r="I619" i="1"/>
  <c r="J523" i="1"/>
  <c r="J699" i="1"/>
  <c r="J762" i="1"/>
  <c r="I582" i="1"/>
  <c r="I681" i="1"/>
  <c r="I698" i="1"/>
  <c r="J88" i="1"/>
  <c r="I212" i="1"/>
  <c r="J109" i="1"/>
  <c r="J205" i="1"/>
  <c r="I165" i="1"/>
  <c r="J160" i="1"/>
  <c r="I158" i="1"/>
  <c r="J154" i="1"/>
  <c r="I308" i="1"/>
  <c r="I476" i="1"/>
  <c r="I135" i="1"/>
  <c r="J145" i="1"/>
  <c r="J276" i="1"/>
  <c r="J110" i="1"/>
  <c r="I454" i="1"/>
  <c r="I381" i="1"/>
  <c r="J608" i="1"/>
  <c r="I605" i="1"/>
  <c r="J685" i="1"/>
  <c r="I558" i="1"/>
  <c r="I642" i="1"/>
  <c r="I391" i="1"/>
  <c r="J658" i="1"/>
  <c r="I655" i="1"/>
  <c r="J735" i="1"/>
  <c r="I716" i="1"/>
  <c r="I184" i="1"/>
  <c r="I441" i="1"/>
  <c r="J708" i="1"/>
  <c r="J375" i="1"/>
  <c r="I548" i="1"/>
  <c r="I772" i="1"/>
  <c r="J316" i="1"/>
  <c r="I192" i="1"/>
  <c r="I266" i="1"/>
  <c r="J491" i="1"/>
  <c r="I711" i="1"/>
  <c r="I560" i="1"/>
  <c r="J51" i="1"/>
  <c r="J98" i="1"/>
  <c r="I107" i="1"/>
  <c r="I207" i="1"/>
  <c r="J44" i="1"/>
  <c r="J176" i="1"/>
  <c r="J186" i="1"/>
  <c r="I484" i="1"/>
  <c r="J153" i="1"/>
  <c r="I251" i="1"/>
  <c r="I374" i="1"/>
  <c r="I200" i="1"/>
  <c r="J528" i="1"/>
  <c r="I533" i="1"/>
  <c r="J613" i="1"/>
  <c r="I799" i="1"/>
  <c r="J797" i="1"/>
  <c r="I319" i="1"/>
  <c r="J578" i="1"/>
  <c r="I583" i="1"/>
  <c r="J663" i="1"/>
  <c r="J361" i="1"/>
  <c r="I554" i="1"/>
  <c r="I369" i="1"/>
  <c r="J628" i="1"/>
  <c r="I633" i="1"/>
  <c r="J713" i="1"/>
  <c r="I638" i="1"/>
  <c r="I756" i="1"/>
  <c r="I419" i="1"/>
  <c r="J678" i="1"/>
  <c r="I274" i="1"/>
  <c r="J434" i="1"/>
  <c r="I763" i="1"/>
  <c r="J35" i="1"/>
  <c r="I66" i="1"/>
  <c r="I91" i="1"/>
  <c r="I186" i="1"/>
  <c r="I88" i="1"/>
  <c r="I46" i="1"/>
  <c r="I100" i="1"/>
  <c r="J93" i="1"/>
  <c r="J182" i="1"/>
  <c r="I157" i="1"/>
  <c r="I257" i="1"/>
  <c r="I47" i="1"/>
  <c r="I98" i="1"/>
  <c r="I446" i="1"/>
  <c r="J459" i="1"/>
  <c r="I645" i="1"/>
  <c r="J788" i="1"/>
  <c r="I792" i="1"/>
  <c r="J522" i="1"/>
  <c r="J335" i="1"/>
  <c r="I791" i="1"/>
  <c r="J306" i="1"/>
  <c r="J572" i="1"/>
  <c r="J477" i="1"/>
  <c r="I176" i="1"/>
  <c r="J356" i="1"/>
  <c r="J622" i="1"/>
  <c r="J531" i="1"/>
  <c r="I614" i="1"/>
  <c r="J123" i="1"/>
  <c r="I179" i="1"/>
  <c r="I77" i="1"/>
  <c r="J199" i="1"/>
  <c r="J161" i="1"/>
  <c r="I390" i="1"/>
  <c r="J584" i="1"/>
  <c r="J661" i="1"/>
  <c r="I578" i="1"/>
  <c r="J634" i="1"/>
  <c r="J711" i="1"/>
  <c r="I774" i="1"/>
  <c r="J684" i="1"/>
  <c r="J417" i="1"/>
  <c r="J305" i="1"/>
  <c r="J340" i="1"/>
  <c r="J363" i="1"/>
  <c r="J734" i="1"/>
  <c r="I611" i="1"/>
  <c r="J515" i="1"/>
  <c r="J683" i="1"/>
  <c r="J754" i="1"/>
  <c r="I550" i="1"/>
  <c r="I624" i="1"/>
  <c r="I678" i="1"/>
  <c r="J155" i="1"/>
  <c r="J251" i="1"/>
  <c r="J45" i="1"/>
  <c r="J86" i="1"/>
  <c r="I109" i="1"/>
  <c r="I283" i="1"/>
  <c r="I406" i="1"/>
  <c r="I341" i="1"/>
  <c r="J648" i="1"/>
  <c r="I653" i="1"/>
  <c r="J725" i="1"/>
  <c r="I696" i="1"/>
  <c r="I168" i="1"/>
  <c r="I431" i="1"/>
  <c r="J698" i="1"/>
  <c r="J367" i="1"/>
  <c r="I508" i="1"/>
  <c r="I718" i="1"/>
  <c r="J314" i="1"/>
  <c r="I481" i="1"/>
  <c r="J748" i="1"/>
  <c r="J489" i="1"/>
  <c r="I691" i="1"/>
  <c r="I520" i="1"/>
  <c r="J364" i="1"/>
  <c r="J423" i="1"/>
  <c r="J432" i="1"/>
  <c r="J539" i="1"/>
  <c r="J770" i="1"/>
  <c r="I697" i="1"/>
  <c r="I153" i="1"/>
  <c r="I253" i="1"/>
  <c r="I43" i="1"/>
  <c r="I90" i="1"/>
  <c r="I442" i="1"/>
  <c r="J135" i="1"/>
  <c r="I233" i="1"/>
  <c r="I356" i="1"/>
  <c r="I191" i="1"/>
  <c r="I32" i="1"/>
  <c r="J289" i="1"/>
  <c r="J390" i="1"/>
  <c r="J488" i="1"/>
  <c r="I493" i="1"/>
  <c r="J565" i="1"/>
  <c r="J804" i="1"/>
  <c r="J757" i="1"/>
  <c r="I208" i="1"/>
  <c r="J538" i="1"/>
  <c r="I543" i="1"/>
  <c r="J615" i="1"/>
  <c r="I650" i="1"/>
  <c r="J807" i="1"/>
  <c r="I321" i="1"/>
  <c r="J588" i="1"/>
  <c r="I593" i="1"/>
  <c r="J665" i="1"/>
  <c r="J470" i="1"/>
  <c r="I594" i="1"/>
  <c r="I371" i="1"/>
  <c r="J638" i="1"/>
  <c r="I643" i="1"/>
  <c r="J715" i="1"/>
  <c r="I676" i="1"/>
  <c r="I786" i="1"/>
  <c r="I185" i="1"/>
  <c r="J198" i="1"/>
  <c r="I285" i="1"/>
  <c r="I328" i="1"/>
  <c r="I75" i="1"/>
  <c r="J165" i="1"/>
  <c r="I154" i="1"/>
  <c r="J261" i="1"/>
  <c r="I474" i="1"/>
  <c r="J31" i="1"/>
  <c r="I30" i="1"/>
  <c r="J290" i="1"/>
  <c r="I50" i="1"/>
  <c r="I68" i="1"/>
  <c r="I420" i="1"/>
  <c r="I87" i="1"/>
  <c r="J89" i="1"/>
  <c r="J164" i="1"/>
  <c r="I178" i="1"/>
  <c r="J174" i="1"/>
  <c r="I310" i="1"/>
  <c r="I44" i="1"/>
  <c r="J414" i="1"/>
  <c r="I413" i="1"/>
  <c r="J512" i="1"/>
  <c r="J680" i="1"/>
  <c r="I509" i="1"/>
  <c r="J295" i="1"/>
  <c r="J589" i="1"/>
  <c r="J353" i="1"/>
  <c r="I775" i="1"/>
  <c r="I769" i="1"/>
  <c r="J773" i="1"/>
  <c r="J296" i="1"/>
  <c r="I295" i="1"/>
  <c r="I463" i="1"/>
  <c r="J562" i="1"/>
  <c r="J730" i="1"/>
  <c r="I559" i="1"/>
  <c r="J457" i="1"/>
  <c r="J639" i="1"/>
  <c r="I636" i="1"/>
  <c r="I782" i="1"/>
  <c r="J401" i="1"/>
  <c r="J430" i="1"/>
  <c r="J346" i="1"/>
  <c r="I345" i="1"/>
  <c r="J355" i="1"/>
  <c r="J612" i="1"/>
  <c r="J373" i="1"/>
  <c r="I609" i="1"/>
  <c r="J521" i="1"/>
  <c r="J689" i="1"/>
  <c r="J752" i="1"/>
  <c r="I574" i="1"/>
  <c r="I648" i="1"/>
  <c r="I666" i="1"/>
  <c r="J396" i="1"/>
  <c r="I395" i="1"/>
  <c r="J486" i="1"/>
  <c r="J662" i="1"/>
  <c r="I491" i="1"/>
  <c r="I659" i="1"/>
  <c r="J571" i="1"/>
  <c r="J739" i="1"/>
  <c r="J802" i="1"/>
  <c r="I724" i="1"/>
  <c r="J755" i="1"/>
  <c r="J40" i="1"/>
  <c r="J270" i="1"/>
  <c r="I400" i="1"/>
  <c r="J124" i="1"/>
  <c r="I284" i="1"/>
  <c r="J79" i="1"/>
  <c r="J218" i="1"/>
  <c r="I217" i="1"/>
  <c r="J223" i="1"/>
  <c r="I348" i="1"/>
  <c r="J46" i="1"/>
  <c r="I183" i="1"/>
  <c r="J185" i="1"/>
  <c r="I114" i="1"/>
  <c r="J241" i="1"/>
  <c r="J294" i="1"/>
  <c r="I469" i="1"/>
  <c r="J688" i="1"/>
  <c r="J327" i="1"/>
  <c r="I500" i="1"/>
  <c r="I789" i="1"/>
  <c r="J304" i="1"/>
  <c r="I479" i="1"/>
  <c r="J738" i="1"/>
  <c r="J473" i="1"/>
  <c r="I687" i="1"/>
  <c r="J474" i="1"/>
  <c r="J354" i="1"/>
  <c r="J419" i="1"/>
  <c r="J405" i="1"/>
  <c r="J529" i="1"/>
  <c r="J768" i="1"/>
  <c r="I677" i="1"/>
  <c r="J404" i="1"/>
  <c r="J502" i="1"/>
  <c r="I499" i="1"/>
  <c r="J579" i="1"/>
  <c r="I759" i="1"/>
  <c r="J763" i="1"/>
  <c r="J179" i="1"/>
  <c r="J275" i="1"/>
  <c r="J69" i="1"/>
  <c r="J134" i="1"/>
  <c r="I173" i="1"/>
  <c r="J274" i="1"/>
  <c r="J271" i="1"/>
  <c r="I63" i="1"/>
  <c r="J132" i="1"/>
  <c r="J126" i="1"/>
  <c r="I462" i="1"/>
  <c r="I349" i="1"/>
  <c r="J616" i="1"/>
  <c r="I621" i="1"/>
  <c r="J693" i="1"/>
  <c r="I590" i="1"/>
  <c r="I706" i="1"/>
  <c r="I399" i="1"/>
  <c r="J666" i="1"/>
  <c r="I671" i="1"/>
  <c r="J743" i="1"/>
  <c r="I736" i="1"/>
  <c r="I254" i="1"/>
  <c r="I449" i="1"/>
  <c r="J716" i="1"/>
  <c r="J429" i="1"/>
  <c r="I580" i="1"/>
  <c r="I796" i="1"/>
  <c r="J332" i="1"/>
  <c r="J299" i="1"/>
  <c r="J317" i="1"/>
  <c r="J507" i="1"/>
  <c r="I727" i="1"/>
  <c r="I592" i="1"/>
  <c r="J163" i="1"/>
  <c r="J259" i="1"/>
  <c r="J53" i="1"/>
  <c r="J102" i="1"/>
  <c r="I117" i="1"/>
  <c r="J254" i="1"/>
  <c r="I384" i="1"/>
  <c r="J92" i="1"/>
  <c r="I220" i="1"/>
  <c r="J119" i="1"/>
  <c r="J215" i="1"/>
  <c r="I175" i="1"/>
  <c r="I275" i="1"/>
  <c r="J334" i="1"/>
  <c r="J600" i="1"/>
  <c r="J509" i="1"/>
  <c r="I526" i="1"/>
  <c r="J384" i="1"/>
  <c r="J650" i="1"/>
  <c r="J559" i="1"/>
  <c r="I700" i="1"/>
  <c r="I172" i="1"/>
  <c r="J700" i="1"/>
  <c r="J609" i="1"/>
  <c r="I746" i="1"/>
  <c r="I315" i="1"/>
  <c r="I80" i="1"/>
  <c r="J659" i="1"/>
  <c r="I528" i="1"/>
  <c r="I70" i="1"/>
  <c r="J188" i="1"/>
  <c r="J103" i="1"/>
  <c r="I324" i="1"/>
  <c r="J260" i="1"/>
  <c r="J318" i="1"/>
  <c r="I144" i="1"/>
  <c r="I715" i="1"/>
  <c r="J368" i="1"/>
  <c r="J440" i="1"/>
  <c r="J782" i="1"/>
  <c r="J418" i="1"/>
  <c r="I513" i="1"/>
  <c r="I781" i="1"/>
  <c r="J777" i="1"/>
  <c r="I299" i="1"/>
  <c r="J566" i="1"/>
  <c r="J349" i="1"/>
  <c r="I651" i="1"/>
  <c r="J555" i="1"/>
  <c r="J731" i="1"/>
  <c r="J794" i="1"/>
  <c r="I692" i="1"/>
  <c r="I745" i="1"/>
  <c r="I810" i="1"/>
  <c r="J206" i="1"/>
  <c r="I336" i="1"/>
  <c r="J173" i="1"/>
  <c r="J269" i="1"/>
  <c r="J39" i="1"/>
  <c r="J190" i="1"/>
  <c r="I120" i="1"/>
  <c r="I429" i="1"/>
  <c r="J736" i="1"/>
  <c r="J453" i="1"/>
  <c r="I660" i="1"/>
  <c r="J458" i="1"/>
  <c r="J344" i="1"/>
  <c r="J379" i="1"/>
  <c r="J397" i="1"/>
  <c r="J519" i="1"/>
  <c r="J758" i="1"/>
  <c r="I672" i="1"/>
  <c r="J394" i="1"/>
  <c r="J492" i="1"/>
  <c r="I497" i="1"/>
  <c r="J569" i="1"/>
  <c r="J808" i="1"/>
  <c r="J761" i="1"/>
  <c r="I224" i="1"/>
  <c r="J542" i="1"/>
  <c r="I547" i="1"/>
  <c r="J619" i="1"/>
  <c r="I702" i="1"/>
  <c r="J811" i="1"/>
  <c r="J115" i="1"/>
  <c r="J211" i="1"/>
  <c r="I171" i="1"/>
  <c r="I271" i="1"/>
  <c r="I69" i="1"/>
  <c r="J96" i="1"/>
  <c r="J90" i="1"/>
  <c r="I444" i="1"/>
  <c r="J113" i="1"/>
  <c r="I203" i="1"/>
  <c r="I334" i="1"/>
  <c r="I309" i="1"/>
  <c r="J576" i="1"/>
  <c r="I573" i="1"/>
  <c r="J653" i="1"/>
  <c r="J329" i="1"/>
  <c r="I514" i="1"/>
  <c r="I359" i="1"/>
  <c r="J626" i="1"/>
  <c r="I623" i="1"/>
  <c r="J703" i="1"/>
  <c r="I630" i="1"/>
  <c r="I710" i="1"/>
  <c r="I409" i="1"/>
  <c r="J676" i="1"/>
  <c r="I673" i="1"/>
  <c r="I282" i="1"/>
  <c r="I757" i="1"/>
  <c r="I262" i="1"/>
  <c r="I459" i="1"/>
  <c r="J726" i="1"/>
  <c r="J433" i="1"/>
  <c r="I620" i="1"/>
  <c r="J337" i="1"/>
  <c r="J32" i="1"/>
  <c r="J83" i="1"/>
  <c r="J262" i="1"/>
  <c r="J162" i="1"/>
  <c r="I392" i="1"/>
  <c r="I139" i="1"/>
  <c r="J108" i="1"/>
  <c r="I239" i="1"/>
  <c r="I252" i="1"/>
  <c r="I37" i="1"/>
  <c r="J71" i="1"/>
  <c r="J128" i="1"/>
  <c r="I142" i="1"/>
  <c r="J138" i="1"/>
  <c r="I292" i="1"/>
  <c r="I468" i="1"/>
  <c r="I127" i="1"/>
  <c r="J129" i="1"/>
  <c r="J228" i="1"/>
  <c r="I227" i="1"/>
  <c r="J225" i="1"/>
  <c r="I358" i="1"/>
  <c r="I270" i="1"/>
  <c r="I264" i="1"/>
  <c r="I461" i="1"/>
  <c r="J552" i="1"/>
  <c r="J720" i="1"/>
  <c r="I557" i="1"/>
  <c r="J437" i="1"/>
  <c r="J629" i="1"/>
  <c r="I628" i="1"/>
  <c r="I752" i="1"/>
  <c r="I808" i="1"/>
  <c r="J409" i="1"/>
  <c r="J336" i="1"/>
  <c r="I335" i="1"/>
  <c r="J347" i="1"/>
  <c r="J602" i="1"/>
  <c r="J333" i="1"/>
  <c r="I607" i="1"/>
  <c r="J511" i="1"/>
  <c r="J679" i="1"/>
  <c r="J750" i="1"/>
  <c r="I534" i="1"/>
  <c r="I608" i="1"/>
  <c r="I658" i="1"/>
  <c r="J386" i="1"/>
  <c r="I385" i="1"/>
  <c r="J483" i="1"/>
  <c r="J652" i="1"/>
  <c r="J476" i="1"/>
  <c r="I657" i="1"/>
  <c r="J561" i="1"/>
  <c r="J729" i="1"/>
  <c r="J800" i="1"/>
  <c r="I704" i="1"/>
  <c r="I741" i="1"/>
  <c r="I198" i="1"/>
  <c r="I188" i="1"/>
  <c r="I435" i="1"/>
  <c r="J534" i="1"/>
  <c r="J702" i="1"/>
  <c r="I531" i="1"/>
  <c r="J383" i="1"/>
  <c r="J611" i="1"/>
  <c r="I524" i="1"/>
  <c r="I809" i="1"/>
  <c r="I754" i="1"/>
  <c r="J795" i="1"/>
  <c r="I129" i="1"/>
  <c r="I229" i="1"/>
  <c r="J58" i="1"/>
  <c r="J288" i="1"/>
  <c r="I418" i="1"/>
  <c r="J167" i="1"/>
  <c r="J258" i="1"/>
  <c r="I265" i="1"/>
  <c r="J263" i="1"/>
  <c r="I388" i="1"/>
  <c r="I55" i="1"/>
  <c r="J57" i="1"/>
  <c r="J100" i="1"/>
  <c r="I194" i="1"/>
  <c r="I236" i="1"/>
  <c r="J382" i="1"/>
  <c r="J475" i="1"/>
  <c r="J357" i="1"/>
  <c r="J517" i="1"/>
  <c r="I747" i="1"/>
  <c r="I632" i="1"/>
  <c r="J392" i="1"/>
  <c r="J479" i="1"/>
  <c r="I487" i="1"/>
  <c r="J567" i="1"/>
  <c r="J798" i="1"/>
  <c r="J751" i="1"/>
  <c r="I216" i="1"/>
  <c r="J532" i="1"/>
  <c r="I537" i="1"/>
  <c r="J617" i="1"/>
  <c r="I805" i="1"/>
  <c r="J801" i="1"/>
  <c r="I323" i="1"/>
  <c r="J582" i="1"/>
  <c r="I587" i="1"/>
  <c r="J667" i="1"/>
  <c r="J422" i="1"/>
  <c r="I570" i="1"/>
  <c r="J230" i="1"/>
  <c r="I360" i="1"/>
  <c r="J197" i="1"/>
  <c r="I36" i="1"/>
  <c r="J95" i="1"/>
  <c r="I174" i="1"/>
  <c r="I316" i="1"/>
  <c r="I151" i="1"/>
  <c r="J244" i="1"/>
  <c r="J249" i="1"/>
  <c r="I152" i="1"/>
  <c r="I437" i="1"/>
  <c r="J704" i="1"/>
  <c r="J359" i="1"/>
  <c r="I532" i="1"/>
  <c r="I760" i="1"/>
  <c r="J312" i="1"/>
  <c r="I60" i="1"/>
  <c r="I202" i="1"/>
  <c r="J487" i="1"/>
  <c r="I703" i="1"/>
  <c r="I544" i="1"/>
  <c r="J362" i="1"/>
  <c r="J435" i="1"/>
  <c r="J444" i="1"/>
  <c r="J537" i="1"/>
  <c r="J776" i="1"/>
  <c r="I709" i="1"/>
  <c r="J412" i="1"/>
  <c r="J510" i="1"/>
  <c r="I515" i="1"/>
  <c r="J587" i="1"/>
  <c r="I771" i="1"/>
  <c r="J779" i="1"/>
  <c r="J214" i="1"/>
  <c r="I113" i="1"/>
  <c r="I402" i="1"/>
  <c r="J233" i="1"/>
  <c r="J369" i="1"/>
  <c r="I640" i="1"/>
  <c r="J753" i="1"/>
  <c r="J803" i="1"/>
  <c r="J30" i="1"/>
  <c r="J438" i="1"/>
  <c r="I417" i="1"/>
  <c r="I339" i="1"/>
  <c r="J603" i="1"/>
  <c r="J787" i="1"/>
  <c r="J224" i="1"/>
  <c r="J342" i="1"/>
  <c r="J796" i="1"/>
  <c r="I527" i="1"/>
  <c r="I313" i="1"/>
  <c r="J393" i="1"/>
  <c r="I627" i="1"/>
  <c r="J136" i="1"/>
  <c r="I133" i="1"/>
  <c r="J193" i="1"/>
  <c r="J656" i="1"/>
  <c r="I214" i="1"/>
  <c r="I572" i="1"/>
  <c r="I234" i="1"/>
  <c r="J372" i="1"/>
  <c r="J786" i="1"/>
  <c r="I118" i="1"/>
  <c r="J216" i="1"/>
  <c r="J111" i="1"/>
  <c r="I340" i="1"/>
  <c r="J268" i="1"/>
  <c r="J326" i="1"/>
  <c r="J325" i="1"/>
  <c r="I731" i="1"/>
  <c r="J376" i="1"/>
  <c r="J472" i="1"/>
  <c r="J790" i="1"/>
  <c r="I108" i="1"/>
  <c r="I529" i="1"/>
  <c r="I793" i="1"/>
  <c r="I307" i="1"/>
  <c r="I579" i="1"/>
  <c r="J297" i="1"/>
  <c r="J178" i="1"/>
  <c r="I62" i="1"/>
  <c r="I436" i="1"/>
  <c r="I235" i="1"/>
  <c r="I525" i="1"/>
  <c r="I303" i="1"/>
  <c r="I804" i="1"/>
  <c r="I625" i="1"/>
  <c r="I403" i="1"/>
  <c r="I744" i="1"/>
  <c r="J248" i="1"/>
  <c r="I404" i="1"/>
  <c r="J350" i="1"/>
  <c r="J764" i="1"/>
  <c r="I495" i="1"/>
  <c r="I248" i="1"/>
  <c r="I734" i="1"/>
  <c r="I595" i="1"/>
  <c r="I344" i="1"/>
  <c r="I213" i="1"/>
  <c r="J144" i="1"/>
  <c r="I293" i="1"/>
  <c r="I343" i="1"/>
  <c r="I393" i="1"/>
  <c r="I443" i="1"/>
  <c r="J219" i="1"/>
  <c r="I259" i="1"/>
  <c r="I367" i="1"/>
  <c r="J311" i="1"/>
  <c r="J606" i="1"/>
  <c r="I492" i="1"/>
  <c r="I65" i="1"/>
  <c r="I354" i="1"/>
  <c r="J339" i="1"/>
  <c r="I733" i="1"/>
  <c r="J607" i="1"/>
  <c r="J580" i="1"/>
  <c r="I530" i="1"/>
  <c r="J707" i="1"/>
  <c r="I296" i="1"/>
  <c r="J226" i="1"/>
  <c r="I291" i="1"/>
  <c r="I661" i="1"/>
  <c r="I447" i="1"/>
  <c r="I766" i="1"/>
  <c r="J497" i="1"/>
  <c r="J455" i="1"/>
  <c r="I713" i="1"/>
  <c r="J243" i="1"/>
  <c r="J70" i="1"/>
  <c r="J210" i="1"/>
  <c r="J38" i="1"/>
  <c r="I267" i="1"/>
  <c r="I333" i="1"/>
  <c r="I597" i="1"/>
  <c r="I494" i="1"/>
  <c r="I383" i="1"/>
  <c r="I647" i="1"/>
  <c r="I684" i="1"/>
  <c r="I433" i="1"/>
  <c r="J343" i="1"/>
  <c r="I801" i="1"/>
  <c r="I483" i="1"/>
  <c r="J481" i="1"/>
  <c r="I496" i="1"/>
  <c r="I147" i="1"/>
  <c r="I78" i="1"/>
  <c r="I95" i="1"/>
  <c r="I366" i="1"/>
  <c r="J597" i="1"/>
  <c r="J570" i="1"/>
  <c r="I522" i="1"/>
  <c r="J697" i="1"/>
  <c r="J670" i="1"/>
  <c r="I89" i="1"/>
  <c r="I378" i="1"/>
  <c r="J65" i="1"/>
  <c r="J403" i="1"/>
  <c r="I664" i="1"/>
  <c r="J575" i="1"/>
  <c r="J548" i="1"/>
  <c r="J809" i="1"/>
  <c r="J675" i="1"/>
  <c r="J181" i="1"/>
  <c r="J42" i="1"/>
  <c r="I300" i="1"/>
  <c r="J728" i="1"/>
  <c r="J365" i="1"/>
  <c r="I489" i="1"/>
  <c r="I539" i="1"/>
  <c r="I279" i="1"/>
  <c r="I317" i="1"/>
  <c r="I639" i="1"/>
  <c r="I764" i="1"/>
  <c r="J480" i="1"/>
  <c r="I785" i="1"/>
  <c r="I134" i="1"/>
  <c r="J127" i="1"/>
  <c r="J468" i="1"/>
  <c r="I156" i="1"/>
  <c r="I803" i="1"/>
  <c r="I577" i="1"/>
  <c r="I363" i="1"/>
  <c r="I646" i="1"/>
  <c r="J133" i="1"/>
  <c r="J231" i="1"/>
  <c r="I422" i="1"/>
  <c r="J741" i="1"/>
  <c r="J706" i="1"/>
  <c r="J322" i="1"/>
  <c r="I723" i="1"/>
  <c r="J448" i="1"/>
  <c r="I57" i="1"/>
  <c r="I456" i="1"/>
  <c r="I346" i="1"/>
  <c r="I209" i="1"/>
  <c r="I167" i="1"/>
  <c r="J273" i="1"/>
  <c r="J307" i="1"/>
  <c r="J501" i="1"/>
  <c r="I600" i="1"/>
  <c r="J463" i="1"/>
  <c r="J551" i="1"/>
  <c r="I737" i="1"/>
  <c r="J524" i="1"/>
  <c r="J601" i="1"/>
  <c r="J793" i="1"/>
  <c r="J574" i="1"/>
  <c r="J651" i="1"/>
  <c r="I538" i="1"/>
  <c r="I247" i="1"/>
  <c r="J74" i="1"/>
  <c r="J97" i="1"/>
  <c r="I301" i="1"/>
  <c r="I787" i="1"/>
  <c r="I575" i="1"/>
  <c r="I353" i="1"/>
  <c r="I606" i="1"/>
  <c r="I96" i="1"/>
  <c r="I182" i="1"/>
  <c r="J175" i="1"/>
  <c r="I130" i="1"/>
  <c r="J389" i="1"/>
  <c r="J400" i="1"/>
  <c r="I751" i="1"/>
  <c r="I545" i="1"/>
  <c r="I331" i="1"/>
  <c r="I518" i="1"/>
  <c r="J277" i="1"/>
  <c r="J272" i="1"/>
  <c r="J137" i="1"/>
  <c r="J637" i="1"/>
  <c r="J687" i="1"/>
  <c r="J737" i="1"/>
  <c r="I556" i="1"/>
  <c r="J192" i="1"/>
  <c r="I589" i="1"/>
  <c r="I662" i="1"/>
  <c r="J446" i="1"/>
  <c r="J319" i="1"/>
  <c r="I807" i="1"/>
  <c r="I464" i="1"/>
  <c r="J281" i="1"/>
  <c r="J557" i="1"/>
  <c r="J530" i="1"/>
  <c r="J791" i="1"/>
  <c r="J657" i="1"/>
  <c r="J630" i="1"/>
  <c r="I730" i="1"/>
  <c r="J229" i="1"/>
  <c r="J62" i="1"/>
  <c r="I397" i="1"/>
  <c r="I712" i="1"/>
  <c r="J399" i="1"/>
  <c r="I290" i="1"/>
  <c r="I552" i="1"/>
  <c r="J547" i="1"/>
  <c r="J147" i="1"/>
  <c r="J37" i="1"/>
  <c r="I101" i="1"/>
  <c r="J207" i="1"/>
  <c r="J177" i="1"/>
  <c r="I398" i="1"/>
  <c r="J592" i="1"/>
  <c r="J677" i="1"/>
  <c r="I610" i="1"/>
  <c r="J642" i="1"/>
  <c r="J727" i="1"/>
  <c r="I800" i="1"/>
  <c r="J692" i="1"/>
  <c r="I516" i="1"/>
  <c r="J308" i="1"/>
  <c r="J742" i="1"/>
  <c r="I695" i="1"/>
  <c r="J91" i="1"/>
  <c r="I45" i="1"/>
  <c r="I132" i="1"/>
  <c r="J236" i="1"/>
  <c r="J560" i="1"/>
  <c r="J789" i="1"/>
  <c r="J647" i="1"/>
  <c r="J620" i="1"/>
  <c r="I722" i="1"/>
  <c r="J747" i="1"/>
  <c r="I72" i="1"/>
  <c r="I273" i="1"/>
  <c r="I294" i="1"/>
  <c r="J525" i="1"/>
  <c r="J498" i="1"/>
  <c r="J759" i="1"/>
  <c r="J625" i="1"/>
  <c r="J598" i="1"/>
  <c r="I602" i="1"/>
  <c r="F98" i="1"/>
  <c r="E57" i="1"/>
  <c r="E185" i="1"/>
  <c r="F143" i="1"/>
  <c r="E228" i="1"/>
  <c r="E356" i="1"/>
  <c r="E484" i="1"/>
  <c r="F156" i="1"/>
  <c r="E115" i="1"/>
  <c r="F78" i="1"/>
  <c r="E37" i="1"/>
  <c r="E165" i="1"/>
  <c r="F123" i="1"/>
  <c r="E208" i="1"/>
  <c r="E336" i="1"/>
  <c r="F80" i="1"/>
  <c r="E39" i="1"/>
  <c r="E167" i="1"/>
  <c r="E150" i="1"/>
  <c r="E432" i="1"/>
  <c r="F234" i="1"/>
  <c r="F362" i="1"/>
  <c r="F490" i="1"/>
  <c r="E401" i="1"/>
  <c r="E576" i="1"/>
  <c r="E704" i="1"/>
  <c r="E196" i="1"/>
  <c r="F457" i="1"/>
  <c r="E471" i="1"/>
  <c r="E667" i="1"/>
  <c r="F231" i="1"/>
  <c r="F587" i="1"/>
  <c r="F758" i="1"/>
  <c r="E575" i="1"/>
  <c r="F727" i="1"/>
  <c r="F714" i="1"/>
  <c r="F652" i="1"/>
  <c r="E669" i="1"/>
  <c r="E38" i="1"/>
  <c r="E414" i="1"/>
  <c r="F220" i="1"/>
  <c r="F348" i="1"/>
  <c r="F476" i="1"/>
  <c r="E373" i="1"/>
  <c r="E562" i="1"/>
  <c r="E690" i="1"/>
  <c r="E84" i="1"/>
  <c r="F429" i="1"/>
  <c r="E415" i="1"/>
  <c r="F648" i="1"/>
  <c r="E108" i="1"/>
  <c r="E569" i="1"/>
  <c r="F173" i="1"/>
  <c r="E386" i="1"/>
  <c r="F206" i="1"/>
  <c r="F334" i="1"/>
  <c r="F462" i="1"/>
  <c r="E345" i="1"/>
  <c r="E548" i="1"/>
  <c r="E676" i="1"/>
  <c r="E804" i="1"/>
  <c r="F401" i="1"/>
  <c r="E359" i="1"/>
  <c r="F629" i="1"/>
  <c r="F800" i="1"/>
  <c r="F550" i="1"/>
  <c r="E721" i="1"/>
  <c r="E483" i="1"/>
  <c r="E573" i="1"/>
  <c r="F639" i="1"/>
  <c r="F577" i="1"/>
  <c r="F530" i="1"/>
  <c r="F739" i="1"/>
  <c r="F665" i="1"/>
  <c r="F783" i="1"/>
  <c r="F33" i="1"/>
  <c r="E246" i="1"/>
  <c r="E472" i="1"/>
  <c r="F264" i="1"/>
  <c r="F392" i="1"/>
  <c r="E205" i="1"/>
  <c r="E461" i="1"/>
  <c r="E606" i="1"/>
  <c r="E734" i="1"/>
  <c r="F257" i="1"/>
  <c r="F506" i="1"/>
  <c r="F536" i="1"/>
  <c r="E707" i="1"/>
  <c r="F351" i="1"/>
  <c r="F627" i="1"/>
  <c r="F798" i="1"/>
  <c r="E655" i="1"/>
  <c r="F339" i="1"/>
  <c r="F794" i="1"/>
  <c r="F732" i="1"/>
  <c r="F707" i="1"/>
  <c r="E549" i="1"/>
  <c r="F347" i="1"/>
  <c r="F106" i="1"/>
  <c r="E65" i="1"/>
  <c r="E193" i="1"/>
  <c r="F151" i="1"/>
  <c r="E236" i="1"/>
  <c r="E364" i="1"/>
  <c r="F36" i="1"/>
  <c r="F164" i="1"/>
  <c r="E123" i="1"/>
  <c r="F86" i="1"/>
  <c r="E45" i="1"/>
  <c r="E173" i="1"/>
  <c r="F131" i="1"/>
  <c r="E216" i="1"/>
  <c r="E344" i="1"/>
  <c r="F88" i="1"/>
  <c r="E47" i="1"/>
  <c r="E175" i="1"/>
  <c r="E202" i="1"/>
  <c r="E442" i="1"/>
  <c r="F242" i="1"/>
  <c r="F370" i="1"/>
  <c r="E50" i="1"/>
  <c r="E417" i="1"/>
  <c r="E584" i="1"/>
  <c r="E712" i="1"/>
  <c r="F213" i="1"/>
  <c r="F473" i="1"/>
  <c r="E499" i="1"/>
  <c r="F677" i="1"/>
  <c r="F263" i="1"/>
  <c r="F598" i="1"/>
  <c r="E769" i="1"/>
  <c r="F596" i="1"/>
  <c r="F775" i="1"/>
  <c r="F735" i="1"/>
  <c r="F673" i="1"/>
  <c r="F711" i="1"/>
  <c r="E102" i="1"/>
  <c r="E424" i="1"/>
  <c r="F228" i="1"/>
  <c r="F356" i="1"/>
  <c r="F484" i="1"/>
  <c r="E389" i="1"/>
  <c r="E570" i="1"/>
  <c r="E698" i="1"/>
  <c r="E148" i="1"/>
  <c r="F445" i="1"/>
  <c r="E447" i="1"/>
  <c r="E659" i="1"/>
  <c r="F207" i="1"/>
  <c r="F579" i="1"/>
  <c r="F189" i="1"/>
  <c r="E402" i="1"/>
  <c r="F214" i="1"/>
  <c r="F342" i="1"/>
  <c r="F470" i="1"/>
  <c r="E361" i="1"/>
  <c r="E556" i="1"/>
  <c r="E684" i="1"/>
  <c r="E36" i="1"/>
  <c r="F417" i="1"/>
  <c r="E391" i="1"/>
  <c r="F640" i="1"/>
  <c r="E811" i="1"/>
  <c r="E561" i="1"/>
  <c r="F731" i="1"/>
  <c r="E521" i="1"/>
  <c r="E621" i="1"/>
  <c r="E661" i="1"/>
  <c r="E599" i="1"/>
  <c r="F567" i="1"/>
  <c r="F750" i="1"/>
  <c r="F708" i="1"/>
  <c r="F235" i="1"/>
  <c r="F49" i="1"/>
  <c r="E262" i="1"/>
  <c r="E482" i="1"/>
  <c r="F272" i="1"/>
  <c r="F400" i="1"/>
  <c r="E221" i="1"/>
  <c r="E477" i="1"/>
  <c r="E614" i="1"/>
  <c r="E742" i="1"/>
  <c r="F273" i="1"/>
  <c r="F514" i="1"/>
  <c r="E547" i="1"/>
  <c r="F717" i="1"/>
  <c r="F383" i="1"/>
  <c r="F638" i="1"/>
  <c r="E809" i="1"/>
  <c r="F676" i="1"/>
  <c r="F403" i="1"/>
  <c r="E124" i="1"/>
  <c r="F753" i="1"/>
  <c r="E235" i="1"/>
  <c r="F591" i="1"/>
  <c r="F475" i="1"/>
  <c r="F186" i="1"/>
  <c r="F103" i="1"/>
  <c r="E316" i="1"/>
  <c r="F116" i="1"/>
  <c r="F38" i="1"/>
  <c r="E125" i="1"/>
  <c r="E78" i="1"/>
  <c r="F40" i="1"/>
  <c r="E127" i="1"/>
  <c r="E362" i="1"/>
  <c r="F322" i="1"/>
  <c r="E321" i="1"/>
  <c r="E664" i="1"/>
  <c r="F373" i="1"/>
  <c r="F613" i="1"/>
  <c r="F534" i="1"/>
  <c r="E387" i="1"/>
  <c r="F607" i="1"/>
  <c r="F459" i="1"/>
  <c r="E334" i="1"/>
  <c r="F308" i="1"/>
  <c r="E293" i="1"/>
  <c r="E650" i="1"/>
  <c r="F345" i="1"/>
  <c r="E595" i="1"/>
  <c r="F511" i="1"/>
  <c r="E306" i="1"/>
  <c r="F294" i="1"/>
  <c r="E265" i="1"/>
  <c r="E636" i="1"/>
  <c r="F317" i="1"/>
  <c r="F576" i="1"/>
  <c r="F471" i="1"/>
  <c r="E243" i="1"/>
  <c r="E533" i="1"/>
  <c r="E156" i="1"/>
  <c r="E403" i="1"/>
  <c r="F411" i="1"/>
  <c r="E418" i="1"/>
  <c r="F352" i="1"/>
  <c r="E381" i="1"/>
  <c r="E694" i="1"/>
  <c r="F437" i="1"/>
  <c r="F653" i="1"/>
  <c r="F574" i="1"/>
  <c r="F548" i="1"/>
  <c r="F687" i="1"/>
  <c r="F130" i="1"/>
  <c r="E89" i="1"/>
  <c r="F47" i="1"/>
  <c r="F175" i="1"/>
  <c r="E260" i="1"/>
  <c r="E388" i="1"/>
  <c r="F60" i="1"/>
  <c r="F188" i="1"/>
  <c r="E147" i="1"/>
  <c r="F110" i="1"/>
  <c r="E69" i="1"/>
  <c r="E197" i="1"/>
  <c r="F155" i="1"/>
  <c r="E240" i="1"/>
  <c r="E368" i="1"/>
  <c r="F112" i="1"/>
  <c r="E71" i="1"/>
  <c r="F37" i="1"/>
  <c r="E250" i="1"/>
  <c r="E474" i="1"/>
  <c r="F266" i="1"/>
  <c r="F394" i="1"/>
  <c r="E209" i="1"/>
  <c r="E465" i="1"/>
  <c r="E608" i="1"/>
  <c r="E736" i="1"/>
  <c r="F261" i="1"/>
  <c r="F508" i="1"/>
  <c r="E539" i="1"/>
  <c r="F709" i="1"/>
  <c r="F359" i="1"/>
  <c r="F630" i="1"/>
  <c r="E801" i="1"/>
  <c r="F660" i="1"/>
  <c r="F355" i="1"/>
  <c r="F799" i="1"/>
  <c r="F737" i="1"/>
  <c r="E443" i="1"/>
  <c r="E222" i="1"/>
  <c r="E456" i="1"/>
  <c r="F252" i="1"/>
  <c r="F380" i="1"/>
  <c r="E130" i="1"/>
  <c r="E437" i="1"/>
  <c r="E594" i="1"/>
  <c r="E722" i="1"/>
  <c r="F233" i="1"/>
  <c r="F493" i="1"/>
  <c r="E519" i="1"/>
  <c r="E691" i="1"/>
  <c r="F303" i="1"/>
  <c r="F611" i="1"/>
  <c r="E182" i="1"/>
  <c r="E438" i="1"/>
  <c r="F238" i="1"/>
  <c r="F366" i="1"/>
  <c r="F494" i="1"/>
  <c r="E409" i="1"/>
  <c r="E580" i="1"/>
  <c r="E708" i="1"/>
  <c r="F205" i="1"/>
  <c r="F465" i="1"/>
  <c r="E487" i="1"/>
  <c r="F672" i="1"/>
  <c r="F247" i="1"/>
  <c r="E593" i="1"/>
  <c r="F763" i="1"/>
  <c r="F585" i="1"/>
  <c r="F754" i="1"/>
  <c r="E725" i="1"/>
  <c r="E663" i="1"/>
  <c r="F690" i="1"/>
  <c r="F782" i="1"/>
  <c r="F211" i="1"/>
  <c r="F572" i="1"/>
  <c r="F97" i="1"/>
  <c r="E310" i="1"/>
  <c r="E80" i="1"/>
  <c r="F296" i="1"/>
  <c r="F424" i="1"/>
  <c r="E269" i="1"/>
  <c r="E510" i="1"/>
  <c r="E638" i="1"/>
  <c r="E766" i="1"/>
  <c r="F321" i="1"/>
  <c r="E207" i="1"/>
  <c r="E579" i="1"/>
  <c r="F749" i="1"/>
  <c r="F479" i="1"/>
  <c r="F670" i="1"/>
  <c r="E251" i="1"/>
  <c r="F740" i="1"/>
  <c r="F538" i="1"/>
  <c r="E411" i="1"/>
  <c r="F243" i="1"/>
  <c r="F537" i="1"/>
  <c r="F719" i="1"/>
  <c r="F722" i="1"/>
  <c r="F138" i="1"/>
  <c r="E97" i="1"/>
  <c r="F55" i="1"/>
  <c r="F183" i="1"/>
  <c r="E268" i="1"/>
  <c r="E396" i="1"/>
  <c r="F68" i="1"/>
  <c r="F196" i="1"/>
  <c r="E155" i="1"/>
  <c r="F118" i="1"/>
  <c r="E77" i="1"/>
  <c r="F35" i="1"/>
  <c r="F163" i="1"/>
  <c r="E248" i="1"/>
  <c r="E376" i="1"/>
  <c r="F120" i="1"/>
  <c r="E79" i="1"/>
  <c r="F53" i="1"/>
  <c r="E266" i="1"/>
  <c r="E486" i="1"/>
  <c r="F274" i="1"/>
  <c r="F402" i="1"/>
  <c r="E225" i="1"/>
  <c r="E481" i="1"/>
  <c r="E616" i="1"/>
  <c r="E744" i="1"/>
  <c r="F277" i="1"/>
  <c r="F516" i="1"/>
  <c r="F549" i="1"/>
  <c r="F720" i="1"/>
  <c r="F391" i="1"/>
  <c r="E641" i="1"/>
  <c r="F811" i="1"/>
  <c r="F681" i="1"/>
  <c r="F419" i="1"/>
  <c r="E211" i="1"/>
  <c r="E759" i="1"/>
  <c r="E195" i="1"/>
  <c r="E238" i="1"/>
  <c r="E466" i="1"/>
  <c r="F260" i="1"/>
  <c r="F388" i="1"/>
  <c r="E194" i="1"/>
  <c r="E453" i="1"/>
  <c r="E602" i="1"/>
  <c r="E730" i="1"/>
  <c r="F249" i="1"/>
  <c r="F502" i="1"/>
  <c r="E531" i="1"/>
  <c r="F701" i="1"/>
  <c r="F335" i="1"/>
  <c r="F622" i="1"/>
  <c r="E210" i="1"/>
  <c r="E448" i="1"/>
  <c r="F246" i="1"/>
  <c r="F374" i="1"/>
  <c r="E82" i="1"/>
  <c r="E425" i="1"/>
  <c r="E588" i="1"/>
  <c r="E716" i="1"/>
  <c r="F221" i="1"/>
  <c r="F481" i="1"/>
  <c r="E507" i="1"/>
  <c r="E683" i="1"/>
  <c r="F279" i="1"/>
  <c r="F603" i="1"/>
  <c r="F774" i="1"/>
  <c r="E607" i="1"/>
  <c r="E797" i="1"/>
  <c r="F746" i="1"/>
  <c r="F684" i="1"/>
  <c r="E733" i="1"/>
  <c r="E793" i="1"/>
  <c r="E605" i="1"/>
  <c r="E615" i="1"/>
  <c r="F113" i="1"/>
  <c r="E326" i="1"/>
  <c r="E112" i="1"/>
  <c r="F304" i="1"/>
  <c r="F432" i="1"/>
  <c r="E285" i="1"/>
  <c r="E518" i="1"/>
  <c r="E646" i="1"/>
  <c r="E774" i="1"/>
  <c r="F337" i="1"/>
  <c r="E239" i="1"/>
  <c r="F589" i="1"/>
  <c r="F760" i="1"/>
  <c r="F503" i="1"/>
  <c r="E681" i="1"/>
  <c r="F219" i="1"/>
  <c r="F761" i="1"/>
  <c r="F559" i="1"/>
  <c r="E475" i="1"/>
  <c r="F315" i="1"/>
  <c r="F580" i="1"/>
  <c r="F762" i="1"/>
  <c r="F802" i="1"/>
  <c r="E81" i="1"/>
  <c r="F167" i="1"/>
  <c r="E380" i="1"/>
  <c r="F180" i="1"/>
  <c r="F102" i="1"/>
  <c r="E189" i="1"/>
  <c r="E232" i="1"/>
  <c r="F104" i="1"/>
  <c r="E191" i="1"/>
  <c r="E464" i="1"/>
  <c r="F386" i="1"/>
  <c r="E449" i="1"/>
  <c r="E728" i="1"/>
  <c r="F500" i="1"/>
  <c r="E699" i="1"/>
  <c r="F619" i="1"/>
  <c r="E639" i="1"/>
  <c r="F778" i="1"/>
  <c r="F34" i="1"/>
  <c r="F162" i="1"/>
  <c r="E121" i="1"/>
  <c r="F79" i="1"/>
  <c r="E62" i="1"/>
  <c r="E292" i="1"/>
  <c r="E420" i="1"/>
  <c r="F92" i="1"/>
  <c r="E51" i="1"/>
  <c r="E179" i="1"/>
  <c r="F142" i="1"/>
  <c r="E101" i="1"/>
  <c r="F59" i="1"/>
  <c r="F187" i="1"/>
  <c r="E272" i="1"/>
  <c r="E400" i="1"/>
  <c r="F144" i="1"/>
  <c r="E103" i="1"/>
  <c r="F101" i="1"/>
  <c r="E314" i="1"/>
  <c r="E88" i="1"/>
  <c r="F298" i="1"/>
  <c r="F426" i="1"/>
  <c r="E273" i="1"/>
  <c r="E512" i="1"/>
  <c r="E640" i="1"/>
  <c r="E768" i="1"/>
  <c r="F325" i="1"/>
  <c r="E215" i="1"/>
  <c r="F581" i="1"/>
  <c r="F752" i="1"/>
  <c r="F487" i="1"/>
  <c r="E673" i="1"/>
  <c r="E259" i="1"/>
  <c r="F745" i="1"/>
  <c r="F543" i="1"/>
  <c r="E427" i="1"/>
  <c r="F267" i="1"/>
  <c r="F73" i="1"/>
  <c r="E286" i="1"/>
  <c r="E32" i="1"/>
  <c r="F284" i="1"/>
  <c r="F412" i="1"/>
  <c r="E245" i="1"/>
  <c r="E498" i="1"/>
  <c r="E626" i="1"/>
  <c r="E754" i="1"/>
  <c r="F297" i="1"/>
  <c r="E42" i="1"/>
  <c r="E563" i="1"/>
  <c r="F733" i="1"/>
  <c r="F431" i="1"/>
  <c r="F45" i="1"/>
  <c r="E258" i="1"/>
  <c r="E480" i="1"/>
  <c r="F270" i="1"/>
  <c r="F398" i="1"/>
  <c r="E217" i="1"/>
  <c r="E473" i="1"/>
  <c r="E612" i="1"/>
  <c r="E740" i="1"/>
  <c r="F269" i="1"/>
  <c r="F512" i="1"/>
  <c r="F544" i="1"/>
  <c r="E715" i="1"/>
  <c r="F375" i="1"/>
  <c r="F635" i="1"/>
  <c r="F806" i="1"/>
  <c r="E671" i="1"/>
  <c r="F387" i="1"/>
  <c r="F810" i="1"/>
  <c r="F748" i="1"/>
  <c r="F643" i="1"/>
  <c r="E186" i="1"/>
  <c r="F307" i="1"/>
  <c r="E743" i="1"/>
  <c r="F161" i="1"/>
  <c r="E374" i="1"/>
  <c r="F200" i="1"/>
  <c r="F328" i="1"/>
  <c r="F456" i="1"/>
  <c r="E333" i="1"/>
  <c r="E542" i="1"/>
  <c r="E670" i="1"/>
  <c r="E798" i="1"/>
  <c r="F385" i="1"/>
  <c r="E335" i="1"/>
  <c r="F621" i="1"/>
  <c r="F792" i="1"/>
  <c r="F542" i="1"/>
  <c r="E713" i="1"/>
  <c r="E435" i="1"/>
  <c r="F535" i="1"/>
  <c r="F623" i="1"/>
  <c r="F561" i="1"/>
  <c r="F501" i="1"/>
  <c r="F729" i="1"/>
  <c r="E501" i="1"/>
  <c r="F42" i="1"/>
  <c r="F170" i="1"/>
  <c r="E129" i="1"/>
  <c r="F87" i="1"/>
  <c r="E94" i="1"/>
  <c r="E300" i="1"/>
  <c r="E428" i="1"/>
  <c r="F100" i="1"/>
  <c r="E59" i="1"/>
  <c r="E187" i="1"/>
  <c r="F150" i="1"/>
  <c r="E109" i="1"/>
  <c r="F67" i="1"/>
  <c r="F195" i="1"/>
  <c r="E280" i="1"/>
  <c r="E408" i="1"/>
  <c r="F152" i="1"/>
  <c r="E111" i="1"/>
  <c r="F117" i="1"/>
  <c r="E330" i="1"/>
  <c r="E120" i="1"/>
  <c r="F306" i="1"/>
  <c r="F434" i="1"/>
  <c r="E289" i="1"/>
  <c r="E520" i="1"/>
  <c r="E648" i="1"/>
  <c r="E776" i="1"/>
  <c r="F341" i="1"/>
  <c r="E247" i="1"/>
  <c r="F592" i="1"/>
  <c r="E763" i="1"/>
  <c r="F507" i="1"/>
  <c r="F683" i="1"/>
  <c r="F251" i="1"/>
  <c r="E767" i="1"/>
  <c r="E565" i="1"/>
  <c r="E491" i="1"/>
  <c r="F331" i="1"/>
  <c r="F89" i="1"/>
  <c r="E302" i="1"/>
  <c r="E64" i="1"/>
  <c r="F292" i="1"/>
  <c r="F420" i="1"/>
  <c r="E261" i="1"/>
  <c r="E506" i="1"/>
  <c r="E634" i="1"/>
  <c r="E762" i="1"/>
  <c r="F313" i="1"/>
  <c r="E170" i="1"/>
  <c r="F573" i="1"/>
  <c r="F744" i="1"/>
  <c r="F463" i="1"/>
  <c r="F61" i="1"/>
  <c r="E274" i="1"/>
  <c r="E490" i="1"/>
  <c r="F278" i="1"/>
  <c r="F406" i="1"/>
  <c r="E233" i="1"/>
  <c r="E489" i="1"/>
  <c r="E620" i="1"/>
  <c r="E748" i="1"/>
  <c r="F285" i="1"/>
  <c r="F520" i="1"/>
  <c r="E555" i="1"/>
  <c r="F725" i="1"/>
  <c r="F407" i="1"/>
  <c r="F646" i="1"/>
  <c r="E90" i="1"/>
  <c r="F692" i="1"/>
  <c r="F451" i="1"/>
  <c r="E267" i="1"/>
  <c r="F769" i="1"/>
  <c r="F654" i="1"/>
  <c r="E60" i="1"/>
  <c r="F435" i="1"/>
  <c r="F785" i="1"/>
  <c r="F177" i="1"/>
  <c r="E390" i="1"/>
  <c r="F208" i="1"/>
  <c r="F336" i="1"/>
  <c r="F464" i="1"/>
  <c r="E349" i="1"/>
  <c r="E550" i="1"/>
  <c r="E678" i="1"/>
  <c r="E806" i="1"/>
  <c r="F405" i="1"/>
  <c r="E367" i="1"/>
  <c r="F632" i="1"/>
  <c r="E803" i="1"/>
  <c r="E553" i="1"/>
  <c r="F723" i="1"/>
  <c r="E497" i="1"/>
  <c r="F583" i="1"/>
  <c r="E645" i="1"/>
  <c r="E583" i="1"/>
  <c r="E541" i="1"/>
  <c r="F772" i="1"/>
  <c r="E551" i="1"/>
  <c r="F58" i="1"/>
  <c r="E145" i="1"/>
  <c r="E158" i="1"/>
  <c r="E444" i="1"/>
  <c r="E75" i="1"/>
  <c r="F166" i="1"/>
  <c r="F83" i="1"/>
  <c r="E296" i="1"/>
  <c r="F168" i="1"/>
  <c r="F149" i="1"/>
  <c r="E184" i="1"/>
  <c r="F450" i="1"/>
  <c r="E536" i="1"/>
  <c r="E792" i="1"/>
  <c r="E311" i="1"/>
  <c r="F784" i="1"/>
  <c r="E705" i="1"/>
  <c r="F809" i="1"/>
  <c r="F545" i="1"/>
  <c r="F66" i="1"/>
  <c r="F194" i="1"/>
  <c r="E153" i="1"/>
  <c r="F111" i="1"/>
  <c r="E190" i="1"/>
  <c r="E324" i="1"/>
  <c r="E452" i="1"/>
  <c r="F124" i="1"/>
  <c r="E83" i="1"/>
  <c r="F46" i="1"/>
  <c r="F174" i="1"/>
  <c r="E133" i="1"/>
  <c r="F91" i="1"/>
  <c r="E110" i="1"/>
  <c r="E304" i="1"/>
  <c r="F48" i="1"/>
  <c r="F176" i="1"/>
  <c r="E135" i="1"/>
  <c r="F165" i="1"/>
  <c r="E378" i="1"/>
  <c r="F202" i="1"/>
  <c r="F330" i="1"/>
  <c r="F458" i="1"/>
  <c r="E337" i="1"/>
  <c r="E544" i="1"/>
  <c r="E672" i="1"/>
  <c r="E800" i="1"/>
  <c r="F389" i="1"/>
  <c r="E343" i="1"/>
  <c r="F624" i="1"/>
  <c r="E795" i="1"/>
  <c r="E545" i="1"/>
  <c r="F715" i="1"/>
  <c r="E451" i="1"/>
  <c r="F551" i="1"/>
  <c r="E629" i="1"/>
  <c r="E567" i="1"/>
  <c r="F517" i="1"/>
  <c r="F137" i="1"/>
  <c r="E350" i="1"/>
  <c r="E160" i="1"/>
  <c r="F316" i="1"/>
  <c r="F444" i="1"/>
  <c r="E309" i="1"/>
  <c r="E530" i="1"/>
  <c r="E658" i="1"/>
  <c r="E786" i="1"/>
  <c r="F361" i="1"/>
  <c r="E287" i="1"/>
  <c r="F605" i="1"/>
  <c r="F776" i="1"/>
  <c r="F526" i="1"/>
  <c r="F109" i="1"/>
  <c r="E322" i="1"/>
  <c r="E104" i="1"/>
  <c r="F302" i="1"/>
  <c r="F430" i="1"/>
  <c r="E281" i="1"/>
  <c r="E516" i="1"/>
  <c r="E644" i="1"/>
  <c r="E772" i="1"/>
  <c r="F333" i="1"/>
  <c r="E231" i="1"/>
  <c r="E587" i="1"/>
  <c r="F757" i="1"/>
  <c r="F499" i="1"/>
  <c r="F678" i="1"/>
  <c r="E188" i="1"/>
  <c r="F756" i="1"/>
  <c r="F554" i="1"/>
  <c r="E459" i="1"/>
  <c r="F299" i="1"/>
  <c r="F686" i="1"/>
  <c r="E513" i="1"/>
  <c r="E613" i="1"/>
  <c r="E525" i="1"/>
  <c r="E134" i="1"/>
  <c r="E430" i="1"/>
  <c r="F232" i="1"/>
  <c r="F360" i="1"/>
  <c r="F488" i="1"/>
  <c r="E397" i="1"/>
  <c r="E574" i="1"/>
  <c r="E702" i="1"/>
  <c r="E180" i="1"/>
  <c r="F453" i="1"/>
  <c r="E463" i="1"/>
  <c r="F664" i="1"/>
  <c r="F223" i="1"/>
  <c r="E585" i="1"/>
  <c r="F755" i="1"/>
  <c r="F569" i="1"/>
  <c r="E717" i="1"/>
  <c r="E709" i="1"/>
  <c r="E647" i="1"/>
  <c r="F658" i="1"/>
  <c r="F738" i="1"/>
  <c r="E679" i="1"/>
  <c r="F74" i="1"/>
  <c r="E33" i="1"/>
  <c r="E161" i="1"/>
  <c r="F119" i="1"/>
  <c r="E204" i="1"/>
  <c r="E332" i="1"/>
  <c r="E460" i="1"/>
  <c r="F132" i="1"/>
  <c r="E91" i="1"/>
  <c r="F54" i="1"/>
  <c r="F182" i="1"/>
  <c r="E141" i="1"/>
  <c r="F99" i="1"/>
  <c r="E142" i="1"/>
  <c r="E312" i="1"/>
  <c r="F56" i="1"/>
  <c r="F184" i="1"/>
  <c r="E143" i="1"/>
  <c r="F181" i="1"/>
  <c r="E394" i="1"/>
  <c r="F210" i="1"/>
  <c r="F338" i="1"/>
  <c r="F466" i="1"/>
  <c r="E353" i="1"/>
  <c r="E552" i="1"/>
  <c r="E680" i="1"/>
  <c r="E808" i="1"/>
  <c r="F409" i="1"/>
  <c r="E375" i="1"/>
  <c r="E635" i="1"/>
  <c r="F805" i="1"/>
  <c r="F555" i="1"/>
  <c r="F726" i="1"/>
  <c r="E505" i="1"/>
  <c r="F594" i="1"/>
  <c r="F650" i="1"/>
  <c r="F588" i="1"/>
  <c r="F546" i="1"/>
  <c r="F153" i="1"/>
  <c r="E366" i="1"/>
  <c r="E192" i="1"/>
  <c r="F324" i="1"/>
  <c r="F452" i="1"/>
  <c r="E325" i="1"/>
  <c r="E538" i="1"/>
  <c r="E666" i="1"/>
  <c r="E794" i="1"/>
  <c r="F377" i="1"/>
  <c r="E319" i="1"/>
  <c r="F616" i="1"/>
  <c r="E787" i="1"/>
  <c r="E537" i="1"/>
  <c r="F125" i="1"/>
  <c r="E338" i="1"/>
  <c r="E136" i="1"/>
  <c r="F310" i="1"/>
  <c r="F438" i="1"/>
  <c r="E297" i="1"/>
  <c r="E524" i="1"/>
  <c r="E652" i="1"/>
  <c r="E780" i="1"/>
  <c r="F349" i="1"/>
  <c r="E263" i="1"/>
  <c r="F597" i="1"/>
  <c r="F768" i="1"/>
  <c r="F515" i="1"/>
  <c r="E689" i="1"/>
  <c r="E291" i="1"/>
  <c r="F777" i="1"/>
  <c r="F575" i="1"/>
  <c r="E509" i="1"/>
  <c r="F363" i="1"/>
  <c r="E697" i="1"/>
  <c r="E559" i="1"/>
  <c r="F655" i="1"/>
  <c r="F599" i="1"/>
  <c r="E198" i="1"/>
  <c r="E440" i="1"/>
  <c r="F240" i="1"/>
  <c r="F368" i="1"/>
  <c r="E34" i="1"/>
  <c r="E413" i="1"/>
  <c r="E582" i="1"/>
  <c r="E710" i="1"/>
  <c r="F209" i="1"/>
  <c r="F469" i="1"/>
  <c r="E495" i="1"/>
  <c r="E675" i="1"/>
  <c r="F255" i="1"/>
  <c r="F595" i="1"/>
  <c r="F766" i="1"/>
  <c r="E591" i="1"/>
  <c r="E765" i="1"/>
  <c r="F730" i="1"/>
  <c r="F668" i="1"/>
  <c r="E701" i="1"/>
  <c r="F227" i="1"/>
  <c r="F721" i="1"/>
  <c r="F122" i="1"/>
  <c r="F39" i="1"/>
  <c r="E252" i="1"/>
  <c r="F52" i="1"/>
  <c r="E139" i="1"/>
  <c r="E61" i="1"/>
  <c r="F147" i="1"/>
  <c r="E360" i="1"/>
  <c r="E63" i="1"/>
  <c r="E234" i="1"/>
  <c r="F258" i="1"/>
  <c r="E178" i="1"/>
  <c r="E600" i="1"/>
  <c r="F245" i="1"/>
  <c r="F528" i="1"/>
  <c r="F327" i="1"/>
  <c r="F790" i="1"/>
  <c r="F291" i="1"/>
  <c r="F716" i="1"/>
  <c r="E206" i="1"/>
  <c r="F244" i="1"/>
  <c r="E66" i="1"/>
  <c r="E586" i="1"/>
  <c r="F217" i="1"/>
  <c r="E503" i="1"/>
  <c r="F271" i="1"/>
  <c r="E118" i="1"/>
  <c r="F230" i="1"/>
  <c r="F486" i="1"/>
  <c r="E572" i="1"/>
  <c r="E164" i="1"/>
  <c r="E455" i="1"/>
  <c r="F215" i="1"/>
  <c r="E753" i="1"/>
  <c r="F706" i="1"/>
  <c r="F641" i="1"/>
  <c r="F771" i="1"/>
  <c r="F529" i="1"/>
  <c r="E294" i="1"/>
  <c r="F288" i="1"/>
  <c r="E253" i="1"/>
  <c r="E630" i="1"/>
  <c r="F305" i="1"/>
  <c r="F568" i="1"/>
  <c r="F447" i="1"/>
  <c r="E219" i="1"/>
  <c r="F513" i="1"/>
  <c r="F796" i="1"/>
  <c r="E677" i="1"/>
  <c r="E49" i="1"/>
  <c r="F791" i="1"/>
  <c r="F372" i="1"/>
  <c r="E714" i="1"/>
  <c r="F680" i="1"/>
  <c r="E426" i="1"/>
  <c r="E393" i="1"/>
  <c r="F449" i="1"/>
  <c r="F582" i="1"/>
  <c r="F703" i="1"/>
  <c r="F793" i="1"/>
  <c r="E48" i="1"/>
  <c r="E502" i="1"/>
  <c r="E106" i="1"/>
  <c r="F659" i="1"/>
  <c r="E347" i="1"/>
  <c r="E653" i="1"/>
  <c r="E177" i="1"/>
  <c r="E476" i="1"/>
  <c r="E29" i="1"/>
  <c r="E328" i="1"/>
  <c r="E86" i="1"/>
  <c r="F482" i="1"/>
  <c r="E132" i="1"/>
  <c r="F199" i="1"/>
  <c r="E685" i="1"/>
  <c r="F185" i="1"/>
  <c r="F468" i="1"/>
  <c r="E810" i="1"/>
  <c r="F808" i="1"/>
  <c r="F198" i="1"/>
  <c r="E540" i="1"/>
  <c r="E327" i="1"/>
  <c r="F710" i="1"/>
  <c r="F556" i="1"/>
  <c r="E741" i="1"/>
  <c r="F256" i="1"/>
  <c r="E598" i="1"/>
  <c r="F525" i="1"/>
  <c r="F787" i="1"/>
  <c r="E711" i="1"/>
  <c r="F50" i="1"/>
  <c r="F95" i="1"/>
  <c r="F108" i="1"/>
  <c r="E117" i="1"/>
  <c r="F32" i="1"/>
  <c r="E346" i="1"/>
  <c r="E305" i="1"/>
  <c r="F357" i="1"/>
  <c r="F523" i="1"/>
  <c r="F586" i="1"/>
  <c r="E318" i="1"/>
  <c r="E277" i="1"/>
  <c r="F329" i="1"/>
  <c r="F495" i="1"/>
  <c r="F286" i="1"/>
  <c r="E628" i="1"/>
  <c r="F565" i="1"/>
  <c r="E203" i="1"/>
  <c r="E791" i="1"/>
  <c r="F283" i="1"/>
  <c r="F344" i="1"/>
  <c r="E686" i="1"/>
  <c r="E643" i="1"/>
  <c r="E527" i="1"/>
  <c r="F578" i="1"/>
  <c r="F146" i="1"/>
  <c r="F63" i="1"/>
  <c r="E276" i="1"/>
  <c r="F76" i="1"/>
  <c r="E163" i="1"/>
  <c r="E85" i="1"/>
  <c r="F171" i="1"/>
  <c r="E384" i="1"/>
  <c r="E87" i="1"/>
  <c r="E282" i="1"/>
  <c r="F282" i="1"/>
  <c r="E241" i="1"/>
  <c r="E624" i="1"/>
  <c r="F293" i="1"/>
  <c r="F560" i="1"/>
  <c r="F423" i="1"/>
  <c r="E154" i="1"/>
  <c r="F483" i="1"/>
  <c r="F780" i="1"/>
  <c r="E254" i="1"/>
  <c r="F268" i="1"/>
  <c r="E213" i="1"/>
  <c r="E610" i="1"/>
  <c r="F265" i="1"/>
  <c r="F541" i="1"/>
  <c r="F367" i="1"/>
  <c r="E226" i="1"/>
  <c r="F254" i="1"/>
  <c r="E146" i="1"/>
  <c r="E596" i="1"/>
  <c r="F237" i="1"/>
  <c r="E523" i="1"/>
  <c r="F311" i="1"/>
  <c r="E785" i="1"/>
  <c r="F259" i="1"/>
  <c r="F705" i="1"/>
  <c r="F803" i="1"/>
  <c r="F657" i="1"/>
  <c r="E342" i="1"/>
  <c r="F312" i="1"/>
  <c r="E301" i="1"/>
  <c r="E654" i="1"/>
  <c r="F353" i="1"/>
  <c r="F600" i="1"/>
  <c r="F519" i="1"/>
  <c r="E307" i="1"/>
  <c r="E581" i="1"/>
  <c r="F379" i="1"/>
  <c r="E805" i="1"/>
  <c r="F71" i="1"/>
  <c r="F84" i="1"/>
  <c r="E93" i="1"/>
  <c r="E392" i="1"/>
  <c r="E298" i="1"/>
  <c r="E257" i="1"/>
  <c r="F309" i="1"/>
  <c r="F455" i="1"/>
  <c r="F521" i="1"/>
  <c r="E270" i="1"/>
  <c r="E229" i="1"/>
  <c r="F281" i="1"/>
  <c r="F399" i="1"/>
  <c r="F262" i="1"/>
  <c r="E604" i="1"/>
  <c r="F533" i="1"/>
  <c r="F795" i="1"/>
  <c r="E727" i="1"/>
  <c r="F700" i="1"/>
  <c r="F320" i="1"/>
  <c r="E662" i="1"/>
  <c r="E611" i="1"/>
  <c r="E371" i="1"/>
  <c r="F443" i="1"/>
  <c r="F31" i="1"/>
  <c r="F44" i="1"/>
  <c r="E53" i="1"/>
  <c r="E352" i="1"/>
  <c r="E218" i="1"/>
  <c r="E114" i="1"/>
  <c r="F229" i="1"/>
  <c r="F295" i="1"/>
  <c r="F203" i="1"/>
  <c r="E166" i="1"/>
  <c r="F492" i="1"/>
  <c r="F201" i="1"/>
  <c r="F239" i="1"/>
  <c r="F222" i="1"/>
  <c r="E564" i="1"/>
  <c r="E423" i="1"/>
  <c r="F742" i="1"/>
  <c r="F620" i="1"/>
  <c r="E379" i="1"/>
  <c r="F280" i="1"/>
  <c r="E622" i="1"/>
  <c r="F557" i="1"/>
  <c r="E122" i="1"/>
  <c r="E775" i="1"/>
  <c r="F121" i="1"/>
  <c r="F436" i="1"/>
  <c r="E778" i="1"/>
  <c r="F765" i="1"/>
  <c r="E72" i="1"/>
  <c r="E508" i="1"/>
  <c r="E199" i="1"/>
  <c r="F667" i="1"/>
  <c r="E395" i="1"/>
  <c r="F570" i="1"/>
  <c r="F224" i="1"/>
  <c r="E566" i="1"/>
  <c r="E431" i="1"/>
  <c r="E745" i="1"/>
  <c r="F625" i="1"/>
  <c r="F636" i="1"/>
  <c r="F135" i="1"/>
  <c r="F148" i="1"/>
  <c r="E157" i="1"/>
  <c r="F72" i="1"/>
  <c r="E422" i="1"/>
  <c r="E385" i="1"/>
  <c r="F441" i="1"/>
  <c r="E577" i="1"/>
  <c r="E693" i="1"/>
  <c r="E398" i="1"/>
  <c r="E357" i="1"/>
  <c r="F413" i="1"/>
  <c r="F558" i="1"/>
  <c r="F326" i="1"/>
  <c r="E668" i="1"/>
  <c r="E619" i="1"/>
  <c r="E419" i="1"/>
  <c r="F491" i="1"/>
  <c r="F759" i="1"/>
  <c r="F384" i="1"/>
  <c r="E726" i="1"/>
  <c r="F696" i="1"/>
  <c r="F633" i="1"/>
  <c r="E781" i="1"/>
  <c r="F178" i="1"/>
  <c r="E126" i="1"/>
  <c r="E67" i="1"/>
  <c r="F75" i="1"/>
  <c r="F160" i="1"/>
  <c r="E152" i="1"/>
  <c r="E528" i="1"/>
  <c r="E279" i="1"/>
  <c r="F694" i="1"/>
  <c r="F524" i="1"/>
  <c r="E96" i="1"/>
  <c r="E514" i="1"/>
  <c r="E223" i="1"/>
  <c r="F77" i="1"/>
  <c r="F414" i="1"/>
  <c r="E756" i="1"/>
  <c r="F736" i="1"/>
  <c r="F713" i="1"/>
  <c r="E665" i="1"/>
  <c r="F193" i="1"/>
  <c r="F472" i="1"/>
  <c r="E52" i="1"/>
  <c r="E44" i="1"/>
  <c r="F631" i="1"/>
  <c r="F562" i="1"/>
  <c r="E41" i="1"/>
  <c r="F127" i="1"/>
  <c r="E340" i="1"/>
  <c r="F140" i="1"/>
  <c r="F62" i="1"/>
  <c r="E149" i="1"/>
  <c r="E174" i="1"/>
  <c r="F64" i="1"/>
  <c r="E151" i="1"/>
  <c r="E410" i="1"/>
  <c r="F346" i="1"/>
  <c r="E369" i="1"/>
  <c r="E688" i="1"/>
  <c r="F425" i="1"/>
  <c r="F645" i="1"/>
  <c r="F566" i="1"/>
  <c r="F532" i="1"/>
  <c r="F671" i="1"/>
  <c r="E589" i="1"/>
  <c r="E382" i="1"/>
  <c r="F332" i="1"/>
  <c r="E341" i="1"/>
  <c r="E674" i="1"/>
  <c r="F393" i="1"/>
  <c r="E627" i="1"/>
  <c r="F547" i="1"/>
  <c r="E354" i="1"/>
  <c r="F318" i="1"/>
  <c r="E313" i="1"/>
  <c r="E660" i="1"/>
  <c r="F365" i="1"/>
  <c r="F608" i="1"/>
  <c r="E529" i="1"/>
  <c r="E355" i="1"/>
  <c r="E597" i="1"/>
  <c r="F427" i="1"/>
  <c r="F601" i="1"/>
  <c r="F679" i="1"/>
  <c r="E450" i="1"/>
  <c r="F376" i="1"/>
  <c r="E429" i="1"/>
  <c r="E718" i="1"/>
  <c r="F485" i="1"/>
  <c r="F685" i="1"/>
  <c r="F606" i="1"/>
  <c r="F612" i="1"/>
  <c r="F751" i="1"/>
  <c r="F743" i="1"/>
  <c r="F764" i="1"/>
  <c r="E30" i="1"/>
  <c r="E43" i="1"/>
  <c r="F51" i="1"/>
  <c r="F136" i="1"/>
  <c r="E56" i="1"/>
  <c r="E504" i="1"/>
  <c r="E138" i="1"/>
  <c r="F662" i="1"/>
  <c r="E363" i="1"/>
  <c r="E488" i="1"/>
  <c r="E485" i="1"/>
  <c r="F518" i="1"/>
  <c r="F29" i="1"/>
  <c r="F390" i="1"/>
  <c r="E732" i="1"/>
  <c r="F704" i="1"/>
  <c r="F649" i="1"/>
  <c r="F807" i="1"/>
  <c r="F145" i="1"/>
  <c r="F448" i="1"/>
  <c r="E790" i="1"/>
  <c r="F781" i="1"/>
  <c r="F804" i="1"/>
  <c r="E687" i="1"/>
  <c r="F159" i="1"/>
  <c r="F172" i="1"/>
  <c r="E181" i="1"/>
  <c r="F96" i="1"/>
  <c r="E454" i="1"/>
  <c r="E433" i="1"/>
  <c r="F489" i="1"/>
  <c r="E609" i="1"/>
  <c r="E757" i="1"/>
  <c r="E434" i="1"/>
  <c r="E405" i="1"/>
  <c r="F461" i="1"/>
  <c r="F590" i="1"/>
  <c r="F350" i="1"/>
  <c r="E692" i="1"/>
  <c r="E651" i="1"/>
  <c r="E543" i="1"/>
  <c r="F610" i="1"/>
  <c r="F65" i="1"/>
  <c r="F408" i="1"/>
  <c r="E750" i="1"/>
  <c r="F728" i="1"/>
  <c r="F697" i="1"/>
  <c r="E339" i="1"/>
  <c r="E446" i="1"/>
  <c r="E421" i="1"/>
  <c r="F477" i="1"/>
  <c r="E601" i="1"/>
  <c r="F358" i="1"/>
  <c r="E700" i="1"/>
  <c r="F661" i="1"/>
  <c r="F564" i="1"/>
  <c r="F647" i="1"/>
  <c r="F81" i="1"/>
  <c r="F416" i="1"/>
  <c r="E758" i="1"/>
  <c r="E739" i="1"/>
  <c r="E719" i="1"/>
  <c r="F615" i="1"/>
  <c r="E637" i="1"/>
  <c r="E220" i="1"/>
  <c r="E107" i="1"/>
  <c r="F115" i="1"/>
  <c r="E31" i="1"/>
  <c r="F226" i="1"/>
  <c r="E568" i="1"/>
  <c r="E439" i="1"/>
  <c r="F747" i="1"/>
  <c r="E631" i="1"/>
  <c r="F212" i="1"/>
  <c r="E554" i="1"/>
  <c r="E383" i="1"/>
  <c r="F157" i="1"/>
  <c r="F454" i="1"/>
  <c r="E796" i="1"/>
  <c r="F789" i="1"/>
  <c r="F509" i="1"/>
  <c r="E729" i="1"/>
  <c r="E230" i="1"/>
  <c r="E162" i="1"/>
  <c r="F241" i="1"/>
  <c r="F319" i="1"/>
  <c r="F275" i="1"/>
  <c r="F497" i="1"/>
  <c r="E73" i="1"/>
  <c r="E308" i="1"/>
  <c r="F30" i="1"/>
  <c r="E46" i="1"/>
  <c r="E119" i="1"/>
  <c r="F314" i="1"/>
  <c r="E656" i="1"/>
  <c r="E603" i="1"/>
  <c r="E323" i="1"/>
  <c r="F395" i="1"/>
  <c r="F300" i="1"/>
  <c r="E642" i="1"/>
  <c r="F584" i="1"/>
  <c r="E290" i="1"/>
  <c r="E249" i="1"/>
  <c r="F301" i="1"/>
  <c r="F439" i="1"/>
  <c r="F505" i="1"/>
  <c r="E275" i="1"/>
  <c r="E406" i="1"/>
  <c r="E365" i="1"/>
  <c r="F421" i="1"/>
  <c r="F563" i="1"/>
  <c r="F666" i="1"/>
  <c r="F593" i="1"/>
  <c r="E105" i="1"/>
  <c r="F191" i="1"/>
  <c r="E404" i="1"/>
  <c r="E35" i="1"/>
  <c r="F126" i="1"/>
  <c r="F43" i="1"/>
  <c r="E256" i="1"/>
  <c r="F128" i="1"/>
  <c r="F69" i="1"/>
  <c r="E494" i="1"/>
  <c r="F410" i="1"/>
  <c r="E496" i="1"/>
  <c r="E752" i="1"/>
  <c r="F397" i="1"/>
  <c r="E731" i="1"/>
  <c r="F651" i="1"/>
  <c r="E703" i="1"/>
  <c r="E299" i="1"/>
  <c r="F41" i="1"/>
  <c r="E478" i="1"/>
  <c r="F396" i="1"/>
  <c r="E469" i="1"/>
  <c r="E738" i="1"/>
  <c r="F510" i="1"/>
  <c r="F712" i="1"/>
  <c r="E633" i="1"/>
  <c r="E458" i="1"/>
  <c r="F382" i="1"/>
  <c r="E441" i="1"/>
  <c r="E724" i="1"/>
  <c r="F496" i="1"/>
  <c r="F693" i="1"/>
  <c r="F614" i="1"/>
  <c r="F628" i="1"/>
  <c r="F767" i="1"/>
  <c r="F770" i="1"/>
  <c r="F695" i="1"/>
  <c r="F129" i="1"/>
  <c r="E144" i="1"/>
  <c r="F440" i="1"/>
  <c r="E526" i="1"/>
  <c r="E782" i="1"/>
  <c r="E271" i="1"/>
  <c r="E771" i="1"/>
  <c r="F691" i="1"/>
  <c r="E783" i="1"/>
  <c r="E517" i="1"/>
  <c r="E623" i="1"/>
  <c r="F154" i="1"/>
  <c r="E284" i="1"/>
  <c r="E171" i="1"/>
  <c r="F179" i="1"/>
  <c r="E95" i="1"/>
  <c r="F290" i="1"/>
  <c r="E632" i="1"/>
  <c r="E571" i="1"/>
  <c r="E227" i="1"/>
  <c r="F801" i="1"/>
  <c r="F276" i="1"/>
  <c r="E618" i="1"/>
  <c r="F552" i="1"/>
  <c r="E242" i="1"/>
  <c r="E201" i="1"/>
  <c r="F253" i="1"/>
  <c r="F343" i="1"/>
  <c r="F323" i="1"/>
  <c r="E58" i="1"/>
  <c r="E358" i="1"/>
  <c r="E317" i="1"/>
  <c r="F369" i="1"/>
  <c r="F531" i="1"/>
  <c r="F602" i="1"/>
  <c r="E315" i="1"/>
  <c r="E244" i="1"/>
  <c r="E131" i="1"/>
  <c r="F139" i="1"/>
  <c r="E55" i="1"/>
  <c r="F250" i="1"/>
  <c r="E592" i="1"/>
  <c r="E515" i="1"/>
  <c r="F779" i="1"/>
  <c r="E695" i="1"/>
  <c r="F236" i="1"/>
  <c r="E578" i="1"/>
  <c r="E479" i="1"/>
  <c r="E54" i="1"/>
  <c r="F478" i="1"/>
  <c r="E100" i="1"/>
  <c r="E140" i="1"/>
  <c r="F663" i="1"/>
  <c r="E761" i="1"/>
  <c r="E278" i="1"/>
  <c r="E237" i="1"/>
  <c r="F289" i="1"/>
  <c r="F415" i="1"/>
  <c r="F467" i="1"/>
  <c r="F634" i="1"/>
  <c r="E128" i="1"/>
  <c r="E522" i="1"/>
  <c r="E255" i="1"/>
  <c r="F93" i="1"/>
  <c r="F422" i="1"/>
  <c r="E764" i="1"/>
  <c r="E747" i="1"/>
  <c r="E735" i="1"/>
  <c r="F675" i="1"/>
  <c r="E70" i="1"/>
  <c r="F480" i="1"/>
  <c r="E116" i="1"/>
  <c r="E172" i="1"/>
  <c r="F674" i="1"/>
  <c r="E467" i="1"/>
  <c r="F90" i="1"/>
  <c r="E348" i="1"/>
  <c r="F70" i="1"/>
  <c r="E200" i="1"/>
  <c r="E159" i="1"/>
  <c r="F354" i="1"/>
  <c r="E696" i="1"/>
  <c r="F656" i="1"/>
  <c r="F553" i="1"/>
  <c r="F626" i="1"/>
  <c r="F340" i="1"/>
  <c r="E682" i="1"/>
  <c r="F637" i="1"/>
  <c r="E370" i="1"/>
  <c r="E329" i="1"/>
  <c r="F381" i="1"/>
  <c r="F539" i="1"/>
  <c r="F618" i="1"/>
  <c r="F644" i="1"/>
  <c r="E462" i="1"/>
  <c r="E445" i="1"/>
  <c r="F498" i="1"/>
  <c r="E617" i="1"/>
  <c r="E773" i="1"/>
  <c r="E807" i="1"/>
  <c r="E137" i="1"/>
  <c r="E436" i="1"/>
  <c r="F158" i="1"/>
  <c r="E288" i="1"/>
  <c r="F133" i="1"/>
  <c r="F442" i="1"/>
  <c r="E784" i="1"/>
  <c r="F773" i="1"/>
  <c r="F788" i="1"/>
  <c r="F105" i="1"/>
  <c r="F428" i="1"/>
  <c r="E770" i="1"/>
  <c r="E755" i="1"/>
  <c r="E40" i="1"/>
  <c r="E500" i="1"/>
  <c r="E74" i="1"/>
  <c r="E657" i="1"/>
  <c r="E331" i="1"/>
  <c r="F527" i="1"/>
  <c r="F216" i="1"/>
  <c r="E558" i="1"/>
  <c r="E399" i="1"/>
  <c r="F734" i="1"/>
  <c r="F604" i="1"/>
  <c r="F82" i="1"/>
  <c r="E169" i="1"/>
  <c r="E212" i="1"/>
  <c r="E468" i="1"/>
  <c r="E99" i="1"/>
  <c r="F190" i="1"/>
  <c r="F107" i="1"/>
  <c r="E320" i="1"/>
  <c r="F192" i="1"/>
  <c r="F197" i="1"/>
  <c r="F218" i="1"/>
  <c r="F474" i="1"/>
  <c r="E560" i="1"/>
  <c r="E68" i="1"/>
  <c r="E407" i="1"/>
  <c r="E76" i="1"/>
  <c r="E737" i="1"/>
  <c r="F642" i="1"/>
  <c r="F609" i="1"/>
  <c r="F169" i="1"/>
  <c r="F204" i="1"/>
  <c r="F460" i="1"/>
  <c r="E546" i="1"/>
  <c r="E802" i="1"/>
  <c r="E351" i="1"/>
  <c r="F797" i="1"/>
  <c r="F141" i="1"/>
  <c r="E168" i="1"/>
  <c r="F446" i="1"/>
  <c r="E532" i="1"/>
  <c r="E788" i="1"/>
  <c r="E295" i="1"/>
  <c r="E779" i="1"/>
  <c r="F699" i="1"/>
  <c r="E799" i="1"/>
  <c r="E535" i="1"/>
  <c r="F718" i="1"/>
  <c r="F698" i="1"/>
  <c r="E214" i="1"/>
  <c r="F248" i="1"/>
  <c r="E98" i="1"/>
  <c r="E590" i="1"/>
  <c r="F225" i="1"/>
  <c r="E511" i="1"/>
  <c r="F287" i="1"/>
  <c r="E777" i="1"/>
  <c r="E92" i="1"/>
  <c r="F689" i="1"/>
  <c r="F371" i="1"/>
  <c r="E113" i="1"/>
  <c r="E412" i="1"/>
  <c r="F134" i="1"/>
  <c r="E264" i="1"/>
  <c r="F85" i="1"/>
  <c r="F418" i="1"/>
  <c r="E760" i="1"/>
  <c r="F741" i="1"/>
  <c r="F724" i="1"/>
  <c r="F57" i="1"/>
  <c r="F404" i="1"/>
  <c r="E746" i="1"/>
  <c r="E723" i="1"/>
  <c r="E470" i="1"/>
  <c r="E457" i="1"/>
  <c r="F504" i="1"/>
  <c r="E625" i="1"/>
  <c r="E789" i="1"/>
  <c r="F786" i="1"/>
  <c r="E176" i="1"/>
  <c r="E534" i="1"/>
  <c r="E303" i="1"/>
  <c r="F702" i="1"/>
  <c r="F540" i="1"/>
  <c r="F114" i="1"/>
  <c r="E372" i="1"/>
  <c r="F94" i="1"/>
  <c r="E224" i="1"/>
  <c r="E183" i="1"/>
  <c r="F378" i="1"/>
  <c r="E720" i="1"/>
  <c r="F688" i="1"/>
  <c r="F617" i="1"/>
  <c r="E749" i="1"/>
  <c r="F364" i="1"/>
  <c r="E706" i="1"/>
  <c r="F669" i="1"/>
  <c r="E416" i="1"/>
  <c r="E377" i="1"/>
  <c r="F433" i="1"/>
  <c r="F571" i="1"/>
  <c r="F682" i="1"/>
  <c r="E751" i="1"/>
  <c r="E492" i="1"/>
  <c r="E493" i="1"/>
  <c r="F522" i="1"/>
  <c r="E649" i="1"/>
  <c r="E283" i="1"/>
  <c r="E557" i="1"/>
</calcChain>
</file>

<file path=xl/comments1.xml><?xml version="1.0" encoding="utf-8"?>
<comments xmlns="http://schemas.openxmlformats.org/spreadsheetml/2006/main">
  <authors>
    <author>Joe Dwonczyk</author>
  </authors>
  <commentList>
    <comment ref="E30" authorId="0" shapeId="0">
      <text>
        <r>
          <rPr>
            <b/>
            <sz val="9"/>
            <color indexed="81"/>
            <rFont val="Tahoma"/>
            <family val="2"/>
          </rPr>
          <t>Joe Dwonczyk: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<sst xmlns="http://schemas.openxmlformats.org/spreadsheetml/2006/main" count="110" uniqueCount="86">
  <si>
    <t>FromDate</t>
  </si>
  <si>
    <t>ToDate</t>
  </si>
  <si>
    <t>Ticker</t>
  </si>
  <si>
    <t>Tenor</t>
  </si>
  <si>
    <t>TickerSR</t>
  </si>
  <si>
    <t>TickerSUB</t>
  </si>
  <si>
    <t>DataSR</t>
  </si>
  <si>
    <t>DataSUB</t>
  </si>
  <si>
    <t>DB CDS EUR</t>
  </si>
  <si>
    <t>BARCLAY CDS EUR</t>
  </si>
  <si>
    <t>JPMCC CDS USD</t>
  </si>
  <si>
    <t>GS CDS USD</t>
  </si>
  <si>
    <t>RBSPLC CDS EUR</t>
  </si>
  <si>
    <t>HistoricalTicker</t>
  </si>
  <si>
    <t>Data</t>
  </si>
  <si>
    <t>Curve</t>
  </si>
  <si>
    <t>HistEnvironment:</t>
  </si>
  <si>
    <t>Date</t>
  </si>
  <si>
    <t>DB CDS EUR SR 5Y D14</t>
  </si>
  <si>
    <t>BARCLAY CDS EUR SR 5Y D14</t>
  </si>
  <si>
    <t>JPMCC CDS USD SR 5Y D14</t>
  </si>
  <si>
    <t>GS CDS USD SR 5Y D14</t>
  </si>
  <si>
    <t>RBSPLC CDS EUR SR 5Y D14</t>
  </si>
  <si>
    <t>DB CDS EUR SR 1Y D14 Corp</t>
  </si>
  <si>
    <t>DB CDS EUR SUB 1Y D14 Corp</t>
  </si>
  <si>
    <t>DB CDS EUR SR 2Y D14 Corp</t>
  </si>
  <si>
    <t>DB CDS EUR SUB 2Y D14 Corp</t>
  </si>
  <si>
    <t>DB CDS EUR SR 3Y D14 Corp</t>
  </si>
  <si>
    <t>DB CDS EUR SUB 3Y D14 Corp</t>
  </si>
  <si>
    <t>DB CDS EUR SR 4Y D14 Corp</t>
  </si>
  <si>
    <t>DB CDS EUR SUB 4Y D14 Corp</t>
  </si>
  <si>
    <t>DB CDS EUR SR 5Y D14 Corp</t>
  </si>
  <si>
    <t>DB CDS EUR SUB 5Y D14 Corp</t>
  </si>
  <si>
    <t>BARCLAY CDS EUR SR 1Y D14 Corp</t>
  </si>
  <si>
    <t>BARCLAY CDS EUR SUB 1Y D14 Corp</t>
  </si>
  <si>
    <t>BARCLAY CDS EUR SR 2Y D14 Corp</t>
  </si>
  <si>
    <t>BARCLAY CDS EUR SUB 2Y D14 Corp</t>
  </si>
  <si>
    <t>BARCLAY CDS EUR SR 3Y D14 Corp</t>
  </si>
  <si>
    <t>BARCLAY CDS EUR SUB 3Y D14 Corp</t>
  </si>
  <si>
    <t>BARCLAY CDS EUR SR 4Y D14 Corp</t>
  </si>
  <si>
    <t>BARCLAY CDS EUR SUB 4Y D14 Corp</t>
  </si>
  <si>
    <t>BARCLAY CDS EUR SR 5Y D14 Corp</t>
  </si>
  <si>
    <t>BARCLAY CDS EUR SUB 5Y D14 Corp</t>
  </si>
  <si>
    <t>JPMCC CDS USD SR 1Y D14 Corp</t>
  </si>
  <si>
    <t>JPMCC CDS USD SUB 1Y D14 Corp</t>
  </si>
  <si>
    <t>JPMCC CDS USD SR 2Y D14 Corp</t>
  </si>
  <si>
    <t>JPMCC CDS USD SUB 2Y D14 Corp</t>
  </si>
  <si>
    <t>JPMCC CDS USD SR 3Y D14 Corp</t>
  </si>
  <si>
    <t>JPMCC CDS USD SUB 3Y D14 Corp</t>
  </si>
  <si>
    <t>JPMCC CDS USD SR 4Y D14 Corp</t>
  </si>
  <si>
    <t>JPMCC CDS USD SUB 4Y D14 Corp</t>
  </si>
  <si>
    <t>JPMCC CDS USD SR 5Y D14 Corp</t>
  </si>
  <si>
    <t>JPMCC CDS USD SUB 5Y D14 Corp</t>
  </si>
  <si>
    <t>GS CDS USD SR 1Y D14 Corp</t>
  </si>
  <si>
    <t>GS CDS USD SUB 1Y D14 Corp</t>
  </si>
  <si>
    <t>GS CDS USD SR 2Y D14 Corp</t>
  </si>
  <si>
    <t>GS CDS USD SUB 2Y D14 Corp</t>
  </si>
  <si>
    <t>GS CDS USD SR 3Y D14 Corp</t>
  </si>
  <si>
    <t>GS CDS USD SUB 3Y D14 Corp</t>
  </si>
  <si>
    <t>GS CDS USD SR 4Y D14 Corp</t>
  </si>
  <si>
    <t>GS CDS USD SUB 4Y D14 Corp</t>
  </si>
  <si>
    <t>GS CDS USD SR 5Y D14 Corp</t>
  </si>
  <si>
    <t>GS CDS USD SUB 5Y D14 Corp</t>
  </si>
  <si>
    <t>RBSPLC CDS EUR SR 1Y D14 Corp</t>
  </si>
  <si>
    <t>RBSPLC CDS EUR SUB 1Y D14 Corp</t>
  </si>
  <si>
    <t>RBSPLC CDS EUR SR 2Y D14 Corp</t>
  </si>
  <si>
    <t>RBSPLC CDS EUR SUB 2Y D14 Corp</t>
  </si>
  <si>
    <t>RBSPLC CDS EUR SR 3Y D14 Corp</t>
  </si>
  <si>
    <t>RBSPLC CDS EUR SUB 3Y D14 Corp</t>
  </si>
  <si>
    <t>RBSPLC CDS EUR SR 4Y D14 Corp</t>
  </si>
  <si>
    <t>RBSPLC CDS EUR SUB 4Y D14 Corp</t>
  </si>
  <si>
    <t>RBSPLC CDS EUR SR 5Y D14 Corp</t>
  </si>
  <si>
    <t>RBSPLC CDS EUR SUB 5Y D14 Corp</t>
  </si>
  <si>
    <t>6mLibor</t>
  </si>
  <si>
    <t>3mLibor</t>
  </si>
  <si>
    <t>SwapRPI</t>
  </si>
  <si>
    <t>Sonia</t>
  </si>
  <si>
    <t>Rate</t>
  </si>
  <si>
    <t>LiborRates</t>
  </si>
  <si>
    <t xml:space="preserve">AllCurves: </t>
  </si>
  <si>
    <t>Libor6M:</t>
  </si>
  <si>
    <t xml:space="preserve">Dates: </t>
  </si>
  <si>
    <t>JustRates</t>
  </si>
  <si>
    <t>Tenors</t>
  </si>
  <si>
    <t>CurveNumber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</si>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</sst>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%"/>
    <numFmt numFmtId="165" formatCode="0.0%"/>
    <numFmt numFmtId="166" formatCode="0.0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0" borderId="3" xfId="0" applyFont="1" applyBorder="1"/>
    <xf numFmtId="0" fontId="1" fillId="0" borderId="0" xfId="0" applyFont="1" applyBorder="1"/>
    <xf numFmtId="10" fontId="0" fillId="0" borderId="0" xfId="0" applyNumberFormat="1"/>
    <xf numFmtId="0" fontId="1" fillId="0" borderId="0" xfId="0" applyFont="1" applyAlignment="1"/>
    <xf numFmtId="14" fontId="0" fillId="0" borderId="0" xfId="0" applyNumberFormat="1"/>
    <xf numFmtId="164" fontId="1" fillId="0" borderId="0" xfId="1" applyNumberFormat="1" applyFont="1"/>
    <xf numFmtId="164" fontId="0" fillId="0" borderId="0" xfId="1" applyNumberFormat="1" applyFont="1"/>
    <xf numFmtId="10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Cashflow%20Fun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ID"/>
      <sheetName val="Sheet1"/>
    </sheetNames>
    <definedNames>
      <definedName name="cftAnnualRateTable"/>
      <definedName name="cftAnnualRateTableJustRates"/>
      <definedName name="cftCreateEnvironment"/>
      <definedName name="cftExtractCurve"/>
      <definedName name="cftListConstituents"/>
      <definedName name="cftListHistoryValues"/>
      <definedName name="cftListStoredDates"/>
      <definedName name="cftObjectByDate"/>
      <definedName name="cftRetrieveCurve"/>
      <definedName name="cftRetrieveEnvironment"/>
      <definedName name="cftRetrieveObject"/>
      <definedName name="cftRms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7081"/>
  <sheetViews>
    <sheetView topLeftCell="E1" workbookViewId="0">
      <selection activeCell="R27" sqref="R27"/>
    </sheetView>
  </sheetViews>
  <sheetFormatPr defaultRowHeight="15" x14ac:dyDescent="0.25"/>
  <cols>
    <col min="1" max="2" width="10.7109375" bestFit="1" customWidth="1"/>
    <col min="3" max="3" width="30.5703125" bestFit="1" customWidth="1"/>
    <col min="4" max="4" width="11.140625" bestFit="1" customWidth="1"/>
    <col min="5" max="5" width="30.5703125" bestFit="1" customWidth="1"/>
    <col min="6" max="6" width="20.42578125" customWidth="1"/>
    <col min="7" max="7" width="11.28515625" bestFit="1" customWidth="1"/>
    <col min="8" max="8" width="26.28515625" bestFit="1" customWidth="1"/>
    <col min="9" max="9" width="10.7109375" bestFit="1" customWidth="1"/>
    <col min="10" max="10" width="24.28515625" bestFit="1" customWidth="1"/>
    <col min="11" max="11" width="10.7109375" bestFit="1" customWidth="1"/>
    <col min="12" max="12" width="20.5703125" bestFit="1" customWidth="1"/>
    <col min="13" max="13" width="10.7109375" bestFit="1" customWidth="1"/>
    <col min="14" max="14" width="24.5703125" bestFit="1" customWidth="1"/>
    <col min="17" max="17" width="12.140625" bestFit="1" customWidth="1"/>
    <col min="20" max="20" width="10.7109375" bestFit="1" customWidth="1"/>
  </cols>
  <sheetData>
    <row r="1" spans="1:21" x14ac:dyDescent="0.25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Q1" s="1" t="s">
        <v>78</v>
      </c>
      <c r="T1" s="1" t="s">
        <v>82</v>
      </c>
    </row>
    <row r="2" spans="1:21" x14ac:dyDescent="0.25">
      <c r="A2" s="2">
        <f ca="1">TODAY()</f>
        <v>43223</v>
      </c>
      <c r="B2" s="2">
        <f ca="1">TODAY()+3</f>
        <v>43226</v>
      </c>
      <c r="C2" s="40" t="s">
        <v>8</v>
      </c>
      <c r="D2">
        <v>1</v>
      </c>
      <c r="E2" t="str">
        <f>C2 &amp; " SR " &amp; TEXT(D2,"0") &amp; "Y D14 Corp"</f>
        <v>DB CDS EUR SR 1Y D14 Corp</v>
      </c>
      <c r="F2" t="str">
        <f>C2 &amp; " SUB " &amp; TEXT(D2,"0") &amp; "Y D14 Corp"</f>
        <v>DB CDS EUR SUB 1Y D14 Corp</v>
      </c>
      <c r="G2" t="e">
        <f ca="1">[1]!cftRmsData(E2,"px_last",$A2,$B2)</f>
        <v>#REF!</v>
      </c>
      <c r="H2" t="e">
        <f ca="1">[1]!cftRmsData(F2,"px_last",$A2,$B2)</f>
        <v>#REF!</v>
      </c>
      <c r="N2" t="s">
        <v>79</v>
      </c>
      <c r="O2" t="e">
        <f ca="1">[1]!cftRetrieveEnvironment("AllCurves",,A2)</f>
        <v>#REF!</v>
      </c>
      <c r="Q2" s="21" t="e">
        <f t="array" aca="1" ref="Q2:R27" ca="1">[1]!cftAnnualRateTable($O$3,"GBP","6mLibor",,,TRUE)</f>
        <v>#N/A</v>
      </c>
      <c r="R2" s="19" t="e">
        <f ca="1"/>
        <v>#N/A</v>
      </c>
      <c r="T2" s="28" t="e">
        <f t="array" aca="1" ref="T2:T27" ca="1">[1]!cftAnnualRateTableJustRates($O$3,"GBP","6mLibor",,,TRUE)</f>
        <v>#NAME?</v>
      </c>
      <c r="U2" s="19"/>
    </row>
    <row r="3" spans="1:21" x14ac:dyDescent="0.25">
      <c r="A3" s="2">
        <f ca="1">$A$2</f>
        <v>43223</v>
      </c>
      <c r="B3" s="21">
        <f t="shared" ref="B3:B26" ca="1" si="0">TODAY()+3</f>
        <v>43226</v>
      </c>
      <c r="C3" s="40"/>
      <c r="D3">
        <v>2</v>
      </c>
      <c r="E3" t="str">
        <f>C2 &amp; " SR " &amp; TEXT(D3,"0") &amp; "Y D14 Corp"</f>
        <v>DB CDS EUR SR 2Y D14 Corp</v>
      </c>
      <c r="F3" t="str">
        <f>C2 &amp; " SUB " &amp; TEXT(D3,"0") &amp; "Y D14 Corp"</f>
        <v>DB CDS EUR SUB 2Y D14 Corp</v>
      </c>
      <c r="G3" t="e">
        <f ca="1">[1]!cftRmsData(E3,"px_last",$A3,$B3)</f>
        <v>#REF!</v>
      </c>
      <c r="H3" t="e">
        <f ca="1">[1]!cftRmsData(F3,"px_last",$A3,$B3)</f>
        <v>#REF!</v>
      </c>
      <c r="N3" t="s">
        <v>80</v>
      </c>
      <c r="O3" t="e">
        <f ca="1">[1]!cftExtractCurve(O2,"GBP","6mLibor")</f>
        <v>#N/A</v>
      </c>
      <c r="Q3" s="25" t="e">
        <f ca="1"/>
        <v>#N/A</v>
      </c>
      <c r="R3" s="19" t="e">
        <f ca="1"/>
        <v>#N/A</v>
      </c>
      <c r="T3" s="28" t="e">
        <f ca="1"/>
        <v>#NAME?</v>
      </c>
      <c r="U3" s="26"/>
    </row>
    <row r="4" spans="1:21" x14ac:dyDescent="0.25">
      <c r="A4" s="21">
        <f t="shared" ref="A4:A26" ca="1" si="1">$A$2</f>
        <v>43223</v>
      </c>
      <c r="B4" s="21">
        <f t="shared" ca="1" si="0"/>
        <v>43226</v>
      </c>
      <c r="C4" s="40"/>
      <c r="D4">
        <v>3</v>
      </c>
      <c r="E4" t="str">
        <f>C2 &amp; " SR " &amp; TEXT(D4,"0") &amp; "Y D14 Corp"</f>
        <v>DB CDS EUR SR 3Y D14 Corp</v>
      </c>
      <c r="F4" t="str">
        <f>C2 &amp; " SUB " &amp; TEXT(D4,"0") &amp; "Y D14 Corp"</f>
        <v>DB CDS EUR SUB 3Y D14 Corp</v>
      </c>
      <c r="G4" t="e">
        <f ca="1">[1]!cftRmsData(E4,"px_last",$A4,$B4)</f>
        <v>#REF!</v>
      </c>
      <c r="H4" t="e">
        <f ca="1">[1]!cftRmsData(F4,"px_last",$A4,$B4)</f>
        <v>#REF!</v>
      </c>
      <c r="Q4" s="25" t="e">
        <f ca="1"/>
        <v>#N/A</v>
      </c>
      <c r="R4" s="19" t="e">
        <f ca="1"/>
        <v>#N/A</v>
      </c>
      <c r="T4" s="28" t="e">
        <f ca="1"/>
        <v>#NAME?</v>
      </c>
      <c r="U4" s="26"/>
    </row>
    <row r="5" spans="1:21" x14ac:dyDescent="0.25">
      <c r="A5" s="21">
        <f t="shared" ca="1" si="1"/>
        <v>43223</v>
      </c>
      <c r="B5" s="21">
        <f t="shared" ca="1" si="0"/>
        <v>43226</v>
      </c>
      <c r="C5" s="40"/>
      <c r="D5">
        <v>4</v>
      </c>
      <c r="E5" t="str">
        <f>C2 &amp; " SR " &amp; TEXT(D5,"0") &amp; "Y D14 Corp"</f>
        <v>DB CDS EUR SR 4Y D14 Corp</v>
      </c>
      <c r="F5" t="str">
        <f>C2 &amp; " SUB " &amp; TEXT(D5,"0") &amp; "Y D14 Corp"</f>
        <v>DB CDS EUR SUB 4Y D14 Corp</v>
      </c>
      <c r="G5" t="e">
        <f ca="1">[1]!cftRmsData(E5,"px_last",,$A5,FALSE)</f>
        <v>#REF!</v>
      </c>
      <c r="H5" t="e">
        <f ca="1">[1]!cftRmsData(F5,"px_last",$A5,$B5)</f>
        <v>#REF!</v>
      </c>
      <c r="Q5" s="25" t="e">
        <f ca="1"/>
        <v>#N/A</v>
      </c>
      <c r="R5" s="19" t="e">
        <f ca="1"/>
        <v>#N/A</v>
      </c>
      <c r="T5" s="28" t="e">
        <f ca="1"/>
        <v>#NAME?</v>
      </c>
      <c r="U5" s="26"/>
    </row>
    <row r="6" spans="1:21" x14ac:dyDescent="0.25">
      <c r="A6" s="21">
        <f t="shared" ca="1" si="1"/>
        <v>43223</v>
      </c>
      <c r="B6" s="21">
        <f t="shared" ca="1" si="0"/>
        <v>43226</v>
      </c>
      <c r="C6" s="40"/>
      <c r="D6">
        <v>5</v>
      </c>
      <c r="E6" t="str">
        <f>C2 &amp; " SR " &amp; TEXT(D6,"0") &amp; "Y D14 Corp"</f>
        <v>DB CDS EUR SR 5Y D14 Corp</v>
      </c>
      <c r="F6" t="str">
        <f>C2 &amp; " SUB " &amp; TEXT(D6,"0") &amp; "Y D14 Corp"</f>
        <v>DB CDS EUR SUB 5Y D14 Corp</v>
      </c>
      <c r="G6" t="e">
        <f ca="1">[1]!cftRmsData(E6,"px_last",,$A6)</f>
        <v>#REF!</v>
      </c>
      <c r="H6" t="e">
        <f ca="1">[1]!cftRmsData(F6,"px_last",$A6,$B6)</f>
        <v>#REF!</v>
      </c>
      <c r="I6" t="e">
        <f ca="1">[1]!cftRmsData(E6,"px_mid",$A6,$B6)</f>
        <v>#REF!</v>
      </c>
      <c r="J6" t="e">
        <f ca="1">[1]!cftRmsData(E6,"px_bid",$A6,$B6)</f>
        <v>#REF!</v>
      </c>
      <c r="K6" t="e">
        <f ca="1">[1]!cftRmsData(E6,"px_ask",$A6,$B6)</f>
        <v>#REF!</v>
      </c>
      <c r="Q6" s="25" t="e">
        <f ca="1"/>
        <v>#N/A</v>
      </c>
      <c r="R6" s="19" t="e">
        <f ca="1"/>
        <v>#N/A</v>
      </c>
      <c r="T6" s="28" t="e">
        <f ca="1"/>
        <v>#NAME?</v>
      </c>
      <c r="U6" s="26"/>
    </row>
    <row r="7" spans="1:21" x14ac:dyDescent="0.25">
      <c r="A7" s="21">
        <f t="shared" ca="1" si="1"/>
        <v>43223</v>
      </c>
      <c r="B7" s="21">
        <f t="shared" ca="1" si="0"/>
        <v>43226</v>
      </c>
      <c r="C7" s="40" t="s">
        <v>9</v>
      </c>
      <c r="D7">
        <f>D2</f>
        <v>1</v>
      </c>
      <c r="E7" t="str">
        <f>C7 &amp; " SR " &amp; TEXT(D7,"0") &amp; "Y D14 Corp"</f>
        <v>BARCLAY CDS EUR SR 1Y D14 Corp</v>
      </c>
      <c r="F7" t="str">
        <f>C7 &amp; " SUB " &amp; TEXT(D7,"0") &amp; "Y D14 Corp"</f>
        <v>BARCLAY CDS EUR SUB 1Y D14 Corp</v>
      </c>
      <c r="G7" t="e">
        <f ca="1">[1]!cftRmsData(E7,"px_last",$A7,$B7)</f>
        <v>#REF!</v>
      </c>
      <c r="H7" t="e">
        <f ca="1">[1]!cftRmsData(F7,"px_last",$A7,$B7)</f>
        <v>#REF!</v>
      </c>
      <c r="I7" t="e">
        <f ca="1">[1]!cftRmsData(E7,"px_mid",$A7,$B7)</f>
        <v>#REF!</v>
      </c>
      <c r="J7" t="e">
        <f ca="1">[1]!cftRmsData(E7,"px_bid",$A7,$B7)</f>
        <v>#REF!</v>
      </c>
      <c r="K7" t="e">
        <f ca="1">[1]!cftRmsData(E7,"px_ask",$A7,$B7)</f>
        <v>#REF!</v>
      </c>
      <c r="Q7" s="25" t="e">
        <f ca="1"/>
        <v>#N/A</v>
      </c>
      <c r="R7" s="19" t="e">
        <f ca="1"/>
        <v>#N/A</v>
      </c>
      <c r="T7" s="28" t="e">
        <f ca="1"/>
        <v>#NAME?</v>
      </c>
      <c r="U7" s="26"/>
    </row>
    <row r="8" spans="1:21" x14ac:dyDescent="0.25">
      <c r="A8" s="21">
        <f t="shared" ca="1" si="1"/>
        <v>43223</v>
      </c>
      <c r="B8" s="21">
        <f t="shared" ca="1" si="0"/>
        <v>43226</v>
      </c>
      <c r="C8" s="40"/>
      <c r="D8">
        <f t="shared" ref="D8:D26" si="2">D3</f>
        <v>2</v>
      </c>
      <c r="E8" t="str">
        <f>C7 &amp; " SR " &amp; TEXT(D8,"0") &amp; "Y D14 Corp"</f>
        <v>BARCLAY CDS EUR SR 2Y D14 Corp</v>
      </c>
      <c r="F8" t="str">
        <f>C7 &amp; " SUB " &amp; TEXT(D8,"0") &amp; "Y D14 Corp"</f>
        <v>BARCLAY CDS EUR SUB 2Y D14 Corp</v>
      </c>
      <c r="G8" t="e">
        <f ca="1">[1]!cftRmsData(E8,"px_last",$A8,$B8)</f>
        <v>#REF!</v>
      </c>
      <c r="H8" t="e">
        <f ca="1">[1]!cftRmsData(F8,"px_last",$A8,$B8)</f>
        <v>#REF!</v>
      </c>
      <c r="Q8" s="25" t="e">
        <f ca="1"/>
        <v>#N/A</v>
      </c>
      <c r="R8" s="19" t="e">
        <f ca="1"/>
        <v>#N/A</v>
      </c>
      <c r="T8" s="28" t="e">
        <f ca="1"/>
        <v>#NAME?</v>
      </c>
      <c r="U8" s="26"/>
    </row>
    <row r="9" spans="1:21" x14ac:dyDescent="0.25">
      <c r="A9" s="21">
        <f t="shared" ca="1" si="1"/>
        <v>43223</v>
      </c>
      <c r="B9" s="21">
        <f t="shared" ca="1" si="0"/>
        <v>43226</v>
      </c>
      <c r="C9" s="40"/>
      <c r="D9">
        <f t="shared" si="2"/>
        <v>3</v>
      </c>
      <c r="E9" t="str">
        <f>C7 &amp; " SR " &amp; TEXT(D9,"0") &amp; "Y D14 Corp"</f>
        <v>BARCLAY CDS EUR SR 3Y D14 Corp</v>
      </c>
      <c r="F9" t="str">
        <f>C7 &amp; " SUB " &amp; TEXT(D9,"0") &amp; "Y D14 Corp"</f>
        <v>BARCLAY CDS EUR SUB 3Y D14 Corp</v>
      </c>
      <c r="G9" t="e">
        <f ca="1">[1]!cftRmsData(E9,"px_last",$A9,$B9)</f>
        <v>#REF!</v>
      </c>
      <c r="H9" t="e">
        <f ca="1">[1]!cftRmsData(F9,"px_last",$A9,$B9)</f>
        <v>#REF!</v>
      </c>
      <c r="Q9" s="25" t="e">
        <f ca="1"/>
        <v>#N/A</v>
      </c>
      <c r="R9" s="19" t="e">
        <f ca="1"/>
        <v>#N/A</v>
      </c>
      <c r="T9" s="28" t="e">
        <f ca="1"/>
        <v>#NAME?</v>
      </c>
      <c r="U9" s="26"/>
    </row>
    <row r="10" spans="1:21" x14ac:dyDescent="0.25">
      <c r="A10" s="21">
        <f t="shared" ca="1" si="1"/>
        <v>43223</v>
      </c>
      <c r="B10" s="21">
        <f t="shared" ca="1" si="0"/>
        <v>43226</v>
      </c>
      <c r="C10" s="40"/>
      <c r="D10">
        <f t="shared" si="2"/>
        <v>4</v>
      </c>
      <c r="E10" t="str">
        <f>C7 &amp; " SR " &amp; TEXT(D10,"0") &amp; "Y D14 Corp"</f>
        <v>BARCLAY CDS EUR SR 4Y D14 Corp</v>
      </c>
      <c r="F10" t="str">
        <f>C7 &amp; " SUB " &amp; TEXT(D10,"0") &amp; "Y D14 Corp"</f>
        <v>BARCLAY CDS EUR SUB 4Y D14 Corp</v>
      </c>
      <c r="G10" t="e">
        <f ca="1">[1]!cftRmsData(E10,"px_last",$A10,$B10)</f>
        <v>#REF!</v>
      </c>
      <c r="H10" t="e">
        <f ca="1">[1]!cftRmsData(F10,"px_last",$A10,$B10)</f>
        <v>#REF!</v>
      </c>
      <c r="N10" t="e">
        <f>[1]!cftRetrieveObject("LeibnizObjProvider","Curves","Curve.Rates.GBP.6mLibor.BOE")</f>
        <v>#REF!</v>
      </c>
      <c r="Q10" s="25" t="e">
        <f ca="1"/>
        <v>#N/A</v>
      </c>
      <c r="R10" s="19" t="e">
        <f ca="1"/>
        <v>#N/A</v>
      </c>
      <c r="T10" s="28" t="e">
        <f ca="1"/>
        <v>#NAME?</v>
      </c>
      <c r="U10" s="26"/>
    </row>
    <row r="11" spans="1:21" x14ac:dyDescent="0.25">
      <c r="A11" s="21">
        <f t="shared" ca="1" si="1"/>
        <v>43223</v>
      </c>
      <c r="B11" s="21">
        <f t="shared" ca="1" si="0"/>
        <v>43226</v>
      </c>
      <c r="C11" s="40"/>
      <c r="D11">
        <f t="shared" si="2"/>
        <v>5</v>
      </c>
      <c r="E11" t="str">
        <f>C7 &amp; " SR " &amp; TEXT(D11,"0") &amp; "Y D14 Corp"</f>
        <v>BARCLAY CDS EUR SR 5Y D14 Corp</v>
      </c>
      <c r="F11" t="str">
        <f>C7 &amp; " SUB " &amp; TEXT(D11,"0") &amp; "Y D14 Corp"</f>
        <v>BARCLAY CDS EUR SUB 5Y D14 Corp</v>
      </c>
      <c r="G11" t="e">
        <f ca="1">[1]!cftRmsData(E11,"px_last",$A11,$B11)</f>
        <v>#REF!</v>
      </c>
      <c r="H11" t="e">
        <f ca="1">[1]!cftRmsData(F11,"px_last",$A11,$B11)</f>
        <v>#REF!</v>
      </c>
      <c r="Q11" s="25" t="e">
        <f ca="1"/>
        <v>#N/A</v>
      </c>
      <c r="R11" s="19" t="e">
        <f ca="1"/>
        <v>#N/A</v>
      </c>
      <c r="T11" s="28" t="e">
        <f ca="1"/>
        <v>#NAME?</v>
      </c>
      <c r="U11" s="26"/>
    </row>
    <row r="12" spans="1:21" x14ac:dyDescent="0.25">
      <c r="A12" s="21">
        <f t="shared" ca="1" si="1"/>
        <v>43223</v>
      </c>
      <c r="B12" s="21">
        <f t="shared" ca="1" si="0"/>
        <v>43226</v>
      </c>
      <c r="C12" s="40" t="s">
        <v>10</v>
      </c>
      <c r="D12">
        <f t="shared" si="2"/>
        <v>1</v>
      </c>
      <c r="E12" t="str">
        <f>C12 &amp; " SR " &amp; TEXT(D12,"0") &amp; "Y D14 Corp"</f>
        <v>JPMCC CDS USD SR 1Y D14 Corp</v>
      </c>
      <c r="F12" t="str">
        <f>C12 &amp; " SUB " &amp; TEXT(D12,"0") &amp; "Y D14 Corp"</f>
        <v>JPMCC CDS USD SUB 1Y D14 Corp</v>
      </c>
      <c r="G12" t="e">
        <f ca="1">[1]!cftRmsData(E12,"px_last",$A12,$B12)</f>
        <v>#REF!</v>
      </c>
      <c r="H12" t="e">
        <f ca="1">[1]!cftRmsData(F12,"px_last",$A12,$B12)</f>
        <v>#REF!</v>
      </c>
      <c r="Q12" s="25" t="e">
        <f ca="1"/>
        <v>#N/A</v>
      </c>
      <c r="R12" s="19" t="e">
        <f ca="1"/>
        <v>#N/A</v>
      </c>
      <c r="T12" s="28" t="e">
        <f ca="1"/>
        <v>#NAME?</v>
      </c>
      <c r="U12" s="26"/>
    </row>
    <row r="13" spans="1:21" x14ac:dyDescent="0.25">
      <c r="A13" s="21">
        <f t="shared" ca="1" si="1"/>
        <v>43223</v>
      </c>
      <c r="B13" s="21">
        <f t="shared" ca="1" si="0"/>
        <v>43226</v>
      </c>
      <c r="C13" s="40"/>
      <c r="D13">
        <f t="shared" si="2"/>
        <v>2</v>
      </c>
      <c r="E13" t="str">
        <f>C12 &amp; " SR " &amp; TEXT(D13,"0") &amp; "Y D14 Corp"</f>
        <v>JPMCC CDS USD SR 2Y D14 Corp</v>
      </c>
      <c r="F13" t="str">
        <f>C12 &amp; " SUB " &amp; TEXT(D13,"0") &amp; "Y D14 Corp"</f>
        <v>JPMCC CDS USD SUB 2Y D14 Corp</v>
      </c>
      <c r="G13" t="e">
        <f ca="1">[1]!cftRmsData(E13,"px_last",$A13,$B13)</f>
        <v>#REF!</v>
      </c>
      <c r="H13" t="e">
        <f ca="1">[1]!cftRmsData(F13,"px_last",$A13,$B13)</f>
        <v>#REF!</v>
      </c>
      <c r="Q13" s="25" t="e">
        <f ca="1"/>
        <v>#N/A</v>
      </c>
      <c r="R13" s="19" t="e">
        <f ca="1"/>
        <v>#N/A</v>
      </c>
      <c r="T13" s="28" t="e">
        <f ca="1"/>
        <v>#NAME?</v>
      </c>
      <c r="U13" s="26"/>
    </row>
    <row r="14" spans="1:21" x14ac:dyDescent="0.25">
      <c r="A14" s="21">
        <f t="shared" ca="1" si="1"/>
        <v>43223</v>
      </c>
      <c r="B14" s="21">
        <f t="shared" ca="1" si="0"/>
        <v>43226</v>
      </c>
      <c r="C14" s="40"/>
      <c r="D14">
        <f t="shared" si="2"/>
        <v>3</v>
      </c>
      <c r="E14" t="str">
        <f>C12 &amp; " SR " &amp; TEXT(D14,"0") &amp; "Y D14 Corp"</f>
        <v>JPMCC CDS USD SR 3Y D14 Corp</v>
      </c>
      <c r="F14" t="str">
        <f>C12 &amp; " SUB " &amp; TEXT(D14,"0") &amp; "Y D14 Corp"</f>
        <v>JPMCC CDS USD SUB 3Y D14 Corp</v>
      </c>
      <c r="G14" t="e">
        <f ca="1">[1]!cftRmsData(E14,"px_last",$A14,$B14)</f>
        <v>#REF!</v>
      </c>
      <c r="H14" t="e">
        <f ca="1">[1]!cftRmsData(F14,"px_last",$A14,$B14)</f>
        <v>#REF!</v>
      </c>
      <c r="Q14" s="25" t="e">
        <f ca="1"/>
        <v>#N/A</v>
      </c>
      <c r="R14" s="19" t="e">
        <f ca="1"/>
        <v>#N/A</v>
      </c>
      <c r="T14" s="28" t="e">
        <f ca="1"/>
        <v>#NAME?</v>
      </c>
      <c r="U14" s="26"/>
    </row>
    <row r="15" spans="1:21" x14ac:dyDescent="0.25">
      <c r="A15" s="21">
        <f t="shared" ca="1" si="1"/>
        <v>43223</v>
      </c>
      <c r="B15" s="21">
        <f t="shared" ca="1" si="0"/>
        <v>43226</v>
      </c>
      <c r="C15" s="40"/>
      <c r="D15">
        <f t="shared" si="2"/>
        <v>4</v>
      </c>
      <c r="E15" t="str">
        <f>C12 &amp; " SR " &amp; TEXT(D15,"0") &amp; "Y D14 Corp"</f>
        <v>JPMCC CDS USD SR 4Y D14 Corp</v>
      </c>
      <c r="F15" t="str">
        <f>C12 &amp; " SUB " &amp; TEXT(D15,"0") &amp; "Y D14 Corp"</f>
        <v>JPMCC CDS USD SUB 4Y D14 Corp</v>
      </c>
      <c r="G15" t="e">
        <f ca="1">[1]!cftRmsData(E15,"px_last",$A15,$B15)</f>
        <v>#REF!</v>
      </c>
      <c r="H15" t="e">
        <f ca="1">[1]!cftRmsData(F15,"px_last",$A15,$B15)</f>
        <v>#REF!</v>
      </c>
      <c r="Q15" s="25" t="e">
        <f ca="1"/>
        <v>#N/A</v>
      </c>
      <c r="R15" s="19" t="e">
        <f ca="1"/>
        <v>#N/A</v>
      </c>
      <c r="T15" s="28" t="e">
        <f ca="1"/>
        <v>#NAME?</v>
      </c>
      <c r="U15" s="26"/>
    </row>
    <row r="16" spans="1:21" x14ac:dyDescent="0.25">
      <c r="A16" s="21">
        <f t="shared" ca="1" si="1"/>
        <v>43223</v>
      </c>
      <c r="B16" s="21">
        <f t="shared" ca="1" si="0"/>
        <v>43226</v>
      </c>
      <c r="C16" s="40"/>
      <c r="D16">
        <f t="shared" si="2"/>
        <v>5</v>
      </c>
      <c r="E16" t="str">
        <f>C12 &amp; " SR " &amp; TEXT(D16,"0") &amp; "Y D14 Corp"</f>
        <v>JPMCC CDS USD SR 5Y D14 Corp</v>
      </c>
      <c r="F16" t="str">
        <f>C12 &amp; " SUB " &amp; TEXT(D16,"0") &amp; "Y D14 Corp"</f>
        <v>JPMCC CDS USD SUB 5Y D14 Corp</v>
      </c>
      <c r="G16" t="e">
        <f ca="1">[1]!cftRmsData(E16,"px_last",$A16,$B16)</f>
        <v>#REF!</v>
      </c>
      <c r="H16" t="e">
        <f ca="1">[1]!cftRmsData(F16,"px_last",$A16,$B16)</f>
        <v>#REF!</v>
      </c>
      <c r="J16" t="e">
        <f>[1]!cftRetrieveObject("LeibnizObjProvider","Time Series","Series.FX.GBP.USD")</f>
        <v>#REF!</v>
      </c>
      <c r="Q16" s="25" t="e">
        <f ca="1"/>
        <v>#N/A</v>
      </c>
      <c r="R16" s="19" t="e">
        <f ca="1"/>
        <v>#N/A</v>
      </c>
      <c r="T16" s="28" t="e">
        <f ca="1"/>
        <v>#NAME?</v>
      </c>
      <c r="U16" s="26"/>
    </row>
    <row r="17" spans="1:25" x14ac:dyDescent="0.25">
      <c r="A17" s="21">
        <f t="shared" ca="1" si="1"/>
        <v>43223</v>
      </c>
      <c r="B17" s="21">
        <f t="shared" ca="1" si="0"/>
        <v>43226</v>
      </c>
      <c r="C17" s="40" t="s">
        <v>11</v>
      </c>
      <c r="D17">
        <f t="shared" si="2"/>
        <v>1</v>
      </c>
      <c r="E17" t="str">
        <f>C17 &amp; " SR " &amp; TEXT(D17,"0") &amp; "Y D14 Corp"</f>
        <v>GS CDS USD SR 1Y D14 Corp</v>
      </c>
      <c r="F17" t="str">
        <f>C17 &amp; " SUB " &amp; TEXT(D17,"0") &amp; "Y D14 Corp"</f>
        <v>GS CDS USD SUB 1Y D14 Corp</v>
      </c>
      <c r="G17" t="e">
        <f ca="1">[1]!cftRmsData(E17,"px_last",$A17,$B17)</f>
        <v>#REF!</v>
      </c>
      <c r="H17" t="e">
        <f ca="1">[1]!cftRmsData(F17,"px_last",$A17,$B17)</f>
        <v>#REF!</v>
      </c>
      <c r="Q17" s="25" t="e">
        <f ca="1"/>
        <v>#N/A</v>
      </c>
      <c r="R17" s="19" t="e">
        <f ca="1"/>
        <v>#N/A</v>
      </c>
      <c r="T17" s="28" t="e">
        <f ca="1"/>
        <v>#NAME?</v>
      </c>
      <c r="U17" s="26"/>
    </row>
    <row r="18" spans="1:25" x14ac:dyDescent="0.25">
      <c r="A18" s="21">
        <f t="shared" ca="1" si="1"/>
        <v>43223</v>
      </c>
      <c r="B18" s="21">
        <f t="shared" ca="1" si="0"/>
        <v>43226</v>
      </c>
      <c r="C18" s="40"/>
      <c r="D18">
        <f t="shared" si="2"/>
        <v>2</v>
      </c>
      <c r="E18" t="str">
        <f>C17 &amp; " SR " &amp; TEXT(D18,"0") &amp; "Y D14 Corp"</f>
        <v>GS CDS USD SR 2Y D14 Corp</v>
      </c>
      <c r="F18" t="str">
        <f>C17 &amp; " SUB " &amp; TEXT(D18,"0") &amp; "Y D14 Corp"</f>
        <v>GS CDS USD SUB 2Y D14 Corp</v>
      </c>
      <c r="G18" t="e">
        <f ca="1">[1]!cftRmsData(E18,"px_last",$A18,$B18)</f>
        <v>#REF!</v>
      </c>
      <c r="H18" t="e">
        <f ca="1">[1]!cftRmsData(F18,"px_last",$A18,$B18)</f>
        <v>#REF!</v>
      </c>
      <c r="Q18" s="25" t="e">
        <f ca="1"/>
        <v>#N/A</v>
      </c>
      <c r="R18" s="19" t="e">
        <f ca="1"/>
        <v>#N/A</v>
      </c>
      <c r="T18" s="28" t="e">
        <f ca="1"/>
        <v>#NAME?</v>
      </c>
      <c r="U18" s="26"/>
      <c r="Y18" s="27"/>
    </row>
    <row r="19" spans="1:25" x14ac:dyDescent="0.25">
      <c r="A19" s="21">
        <f t="shared" ca="1" si="1"/>
        <v>43223</v>
      </c>
      <c r="B19" s="21">
        <f t="shared" ca="1" si="0"/>
        <v>43226</v>
      </c>
      <c r="C19" s="40"/>
      <c r="D19">
        <f t="shared" si="2"/>
        <v>3</v>
      </c>
      <c r="E19" t="str">
        <f>C17 &amp; " SR " &amp; TEXT(D19,"0") &amp; "Y D14 Corp"</f>
        <v>GS CDS USD SR 3Y D14 Corp</v>
      </c>
      <c r="F19" t="str">
        <f>C17 &amp; " SUB " &amp; TEXT(D19,"0") &amp; "Y D14 Corp"</f>
        <v>GS CDS USD SUB 3Y D14 Corp</v>
      </c>
      <c r="G19" t="e">
        <f ca="1">[1]!cftRmsData(E19,"px_last",$A19,$B19)</f>
        <v>#REF!</v>
      </c>
      <c r="H19" t="e">
        <f ca="1">[1]!cftRmsData(F19,"px_last",$A19,$B19)</f>
        <v>#REF!</v>
      </c>
      <c r="Q19" s="25" t="e">
        <f ca="1"/>
        <v>#N/A</v>
      </c>
      <c r="R19" s="19" t="e">
        <f ca="1"/>
        <v>#N/A</v>
      </c>
      <c r="T19" s="28" t="e">
        <f ca="1"/>
        <v>#NAME?</v>
      </c>
      <c r="U19" s="26"/>
    </row>
    <row r="20" spans="1:25" x14ac:dyDescent="0.25">
      <c r="A20" s="21">
        <f t="shared" ca="1" si="1"/>
        <v>43223</v>
      </c>
      <c r="B20" s="21">
        <f t="shared" ca="1" si="0"/>
        <v>43226</v>
      </c>
      <c r="C20" s="40"/>
      <c r="D20">
        <f t="shared" si="2"/>
        <v>4</v>
      </c>
      <c r="E20" t="str">
        <f>C17 &amp; " SR " &amp; TEXT(D20,"0") &amp; "Y D14 Corp"</f>
        <v>GS CDS USD SR 4Y D14 Corp</v>
      </c>
      <c r="F20" t="str">
        <f>C17 &amp; " SUB " &amp; TEXT(D20,"0") &amp; "Y D14 Corp"</f>
        <v>GS CDS USD SUB 4Y D14 Corp</v>
      </c>
      <c r="G20" t="e">
        <f ca="1">[1]!cftRmsData(E20,"px_last",$A20,$B20)</f>
        <v>#REF!</v>
      </c>
      <c r="H20" t="e">
        <f ca="1">[1]!cftRmsData(F20,"px_last",$A20,$B20)</f>
        <v>#REF!</v>
      </c>
      <c r="J20" t="e">
        <f>[1]!cftRetrieveObject("LeibnizObjProvider","Time Series","Series.ExchangeRate.GBP.USD")</f>
        <v>#REF!</v>
      </c>
      <c r="Q20" s="25" t="e">
        <f ca="1"/>
        <v>#N/A</v>
      </c>
      <c r="R20" s="19" t="e">
        <f ca="1"/>
        <v>#N/A</v>
      </c>
      <c r="T20" s="28" t="e">
        <f ca="1"/>
        <v>#NAME?</v>
      </c>
      <c r="U20" s="26"/>
    </row>
    <row r="21" spans="1:25" x14ac:dyDescent="0.25">
      <c r="A21" s="21">
        <f t="shared" ca="1" si="1"/>
        <v>43223</v>
      </c>
      <c r="B21" s="21">
        <f t="shared" ca="1" si="0"/>
        <v>43226</v>
      </c>
      <c r="C21" s="40"/>
      <c r="D21">
        <f t="shared" si="2"/>
        <v>5</v>
      </c>
      <c r="E21" t="str">
        <f>C17 &amp; " SR " &amp; TEXT(D21,"0") &amp; "Y D14 Corp"</f>
        <v>GS CDS USD SR 5Y D14 Corp</v>
      </c>
      <c r="F21" t="str">
        <f>C17 &amp; " SUB " &amp; TEXT(D21,"0") &amp; "Y D14 Corp"</f>
        <v>GS CDS USD SUB 5Y D14 Corp</v>
      </c>
      <c r="G21" t="e">
        <f ca="1">[1]!cftRmsData(E21,"px_last",$A21,$B21)</f>
        <v>#REF!</v>
      </c>
      <c r="H21" t="e">
        <f ca="1">[1]!cftRmsData(F21,"px_last",$A21,$B21)</f>
        <v>#REF!</v>
      </c>
      <c r="Q21" s="25" t="e">
        <f ca="1"/>
        <v>#N/A</v>
      </c>
      <c r="R21" s="19" t="e">
        <f ca="1"/>
        <v>#N/A</v>
      </c>
      <c r="T21" s="28" t="e">
        <f ca="1"/>
        <v>#NAME?</v>
      </c>
      <c r="U21" s="26"/>
    </row>
    <row r="22" spans="1:25" x14ac:dyDescent="0.25">
      <c r="A22" s="21">
        <f t="shared" ca="1" si="1"/>
        <v>43223</v>
      </c>
      <c r="B22" s="21">
        <f t="shared" ca="1" si="0"/>
        <v>43226</v>
      </c>
      <c r="C22" s="40" t="s">
        <v>12</v>
      </c>
      <c r="D22">
        <f t="shared" si="2"/>
        <v>1</v>
      </c>
      <c r="E22" t="str">
        <f>C22 &amp; " SR " &amp; TEXT(D22,"0") &amp; "Y D14 Corp"</f>
        <v>RBSPLC CDS EUR SR 1Y D14 Corp</v>
      </c>
      <c r="F22" t="str">
        <f>C22 &amp; " SUB " &amp; TEXT(D22,"0") &amp; "Y D14 Corp"</f>
        <v>RBSPLC CDS EUR SUB 1Y D14 Corp</v>
      </c>
      <c r="G22" t="e">
        <f ca="1">[1]!cftRmsData(E22,"px_last",$A22,$B22)</f>
        <v>#REF!</v>
      </c>
      <c r="H22" t="e">
        <f ca="1">[1]!cftRmsData(F22,"px_last",$A22,$B22)</f>
        <v>#REF!</v>
      </c>
      <c r="Q22" s="25" t="e">
        <f ca="1"/>
        <v>#N/A</v>
      </c>
      <c r="R22" s="19" t="e">
        <f ca="1"/>
        <v>#N/A</v>
      </c>
      <c r="T22" s="28" t="e">
        <f ca="1"/>
        <v>#NAME?</v>
      </c>
      <c r="U22" s="26"/>
    </row>
    <row r="23" spans="1:25" x14ac:dyDescent="0.25">
      <c r="A23" s="21">
        <f t="shared" ca="1" si="1"/>
        <v>43223</v>
      </c>
      <c r="B23" s="21">
        <f t="shared" ca="1" si="0"/>
        <v>43226</v>
      </c>
      <c r="C23" s="40"/>
      <c r="D23">
        <f t="shared" si="2"/>
        <v>2</v>
      </c>
      <c r="E23" t="str">
        <f>C22 &amp; " SR " &amp; TEXT(D23,"0") &amp; "Y D14 Corp"</f>
        <v>RBSPLC CDS EUR SR 2Y D14 Corp</v>
      </c>
      <c r="F23" t="str">
        <f>C22 &amp; " SUB " &amp; TEXT(D23,"0") &amp; "Y D14 Corp"</f>
        <v>RBSPLC CDS EUR SUB 2Y D14 Corp</v>
      </c>
      <c r="G23" t="e">
        <f ca="1">[1]!cftRmsData(E23,"px_last",$A23,$B23)</f>
        <v>#REF!</v>
      </c>
      <c r="H23" t="e">
        <f ca="1">[1]!cftRmsData(F23,"px_last",$A23,$B23)</f>
        <v>#REF!</v>
      </c>
      <c r="Q23" s="25" t="e">
        <f ca="1"/>
        <v>#N/A</v>
      </c>
      <c r="R23" s="19" t="e">
        <f ca="1"/>
        <v>#N/A</v>
      </c>
      <c r="T23" s="28" t="e">
        <f ca="1"/>
        <v>#NAME?</v>
      </c>
      <c r="U23" s="26"/>
    </row>
    <row r="24" spans="1:25" x14ac:dyDescent="0.25">
      <c r="A24" s="21">
        <f t="shared" ca="1" si="1"/>
        <v>43223</v>
      </c>
      <c r="B24" s="21">
        <f t="shared" ca="1" si="0"/>
        <v>43226</v>
      </c>
      <c r="C24" s="40"/>
      <c r="D24">
        <f t="shared" si="2"/>
        <v>3</v>
      </c>
      <c r="E24" t="str">
        <f>C22 &amp; " SR " &amp; TEXT(D24,"0") &amp; "Y D14 Corp"</f>
        <v>RBSPLC CDS EUR SR 3Y D14 Corp</v>
      </c>
      <c r="F24" t="str">
        <f>C22 &amp; " SUB " &amp; TEXT(D24,"0") &amp; "Y D14 Corp"</f>
        <v>RBSPLC CDS EUR SUB 3Y D14 Corp</v>
      </c>
      <c r="G24" t="e">
        <f ca="1">[1]!cftRmsData(E24,"px_last",$A24,$B24)</f>
        <v>#REF!</v>
      </c>
      <c r="H24" t="e">
        <f ca="1">[1]!cftRmsData(F24,"px_last",$A24,$B24)</f>
        <v>#REF!</v>
      </c>
      <c r="Q24" s="25" t="e">
        <f ca="1"/>
        <v>#N/A</v>
      </c>
      <c r="R24" s="19" t="e">
        <f ca="1"/>
        <v>#N/A</v>
      </c>
      <c r="T24" s="28" t="e">
        <f ca="1"/>
        <v>#NAME?</v>
      </c>
      <c r="U24" s="26"/>
    </row>
    <row r="25" spans="1:25" x14ac:dyDescent="0.25">
      <c r="A25" s="21">
        <f t="shared" ca="1" si="1"/>
        <v>43223</v>
      </c>
      <c r="B25" s="21">
        <f t="shared" ca="1" si="0"/>
        <v>43226</v>
      </c>
      <c r="C25" s="40"/>
      <c r="D25">
        <f t="shared" si="2"/>
        <v>4</v>
      </c>
      <c r="E25" t="str">
        <f>C22 &amp; " SR " &amp; TEXT(D25,"0") &amp; "Y D14 Corp"</f>
        <v>RBSPLC CDS EUR SR 4Y D14 Corp</v>
      </c>
      <c r="F25" t="str">
        <f>C22 &amp; " SUB " &amp; TEXT(D25,"0") &amp; "Y D14 Corp"</f>
        <v>RBSPLC CDS EUR SUB 4Y D14 Corp</v>
      </c>
      <c r="G25" t="e">
        <f ca="1">[1]!cftRmsData(E25,"px_last",$A25,$B25)</f>
        <v>#REF!</v>
      </c>
      <c r="H25" t="e">
        <f ca="1">[1]!cftRmsData(F25,"px_last",$A25,$B25)</f>
        <v>#REF!</v>
      </c>
      <c r="Q25" s="25" t="e">
        <f ca="1"/>
        <v>#N/A</v>
      </c>
      <c r="R25" s="19" t="e">
        <f ca="1"/>
        <v>#N/A</v>
      </c>
      <c r="T25" s="28" t="e">
        <f ca="1"/>
        <v>#NAME?</v>
      </c>
      <c r="U25" s="26"/>
    </row>
    <row r="26" spans="1:25" x14ac:dyDescent="0.25">
      <c r="A26" s="21">
        <f t="shared" ca="1" si="1"/>
        <v>43223</v>
      </c>
      <c r="B26" s="21">
        <f t="shared" ca="1" si="0"/>
        <v>43226</v>
      </c>
      <c r="C26" s="40"/>
      <c r="D26">
        <f t="shared" si="2"/>
        <v>5</v>
      </c>
      <c r="E26" t="str">
        <f>C22 &amp; " SR " &amp; TEXT(D26,"0") &amp; "Y D14 Corp"</f>
        <v>RBSPLC CDS EUR SR 5Y D14 Corp</v>
      </c>
      <c r="F26" t="str">
        <f>C22 &amp; " SUB " &amp; TEXT(D26,"0") &amp; "Y D14 Corp"</f>
        <v>RBSPLC CDS EUR SUB 5Y D14 Corp</v>
      </c>
      <c r="G26" t="e">
        <f ca="1">[1]!cftRmsData(E26,"px_last",$A26,$B26)</f>
        <v>#REF!</v>
      </c>
      <c r="H26" t="e">
        <f ca="1">[1]!cftRmsData(F26,"px_last",$A26,$B26)</f>
        <v>#REF!</v>
      </c>
      <c r="Q26" s="25" t="e">
        <f ca="1"/>
        <v>#N/A</v>
      </c>
      <c r="R26" s="19" t="e">
        <f ca="1"/>
        <v>#N/A</v>
      </c>
      <c r="T26" s="28" t="e">
        <f ca="1"/>
        <v>#NAME?</v>
      </c>
      <c r="U26" s="26"/>
    </row>
    <row r="27" spans="1:25" x14ac:dyDescent="0.25">
      <c r="A27" s="2"/>
      <c r="B27" s="2"/>
      <c r="C27" s="4"/>
      <c r="Q27" s="25" t="e">
        <f ca="1"/>
        <v>#N/A</v>
      </c>
      <c r="R27" s="19" t="e">
        <f ca="1"/>
        <v>#N/A</v>
      </c>
      <c r="T27" s="28" t="e">
        <f ca="1"/>
        <v>#NAME?</v>
      </c>
      <c r="U27" s="26"/>
    </row>
    <row r="28" spans="1:25" x14ac:dyDescent="0.25">
      <c r="A28" s="2"/>
      <c r="B28" s="2"/>
      <c r="C28" s="3"/>
      <c r="E28" s="39" t="s">
        <v>15</v>
      </c>
      <c r="F28" s="39"/>
      <c r="G28" s="39"/>
      <c r="H28" s="39"/>
      <c r="I28" s="39"/>
      <c r="T28" s="25"/>
    </row>
    <row r="29" spans="1:25" x14ac:dyDescent="0.25">
      <c r="A29" s="5" t="s">
        <v>0</v>
      </c>
      <c r="B29" s="5" t="s">
        <v>1</v>
      </c>
      <c r="C29" s="6" t="s">
        <v>13</v>
      </c>
      <c r="D29" s="7" t="s">
        <v>14</v>
      </c>
      <c r="E29" s="1" t="e">
        <f t="array" aca="1" ref="E29:F811" ca="1">[1]!cftListHistoryValues(D36,A30,B30,"DB CDS EUR SR 5Y D14")</f>
        <v>#N/A</v>
      </c>
      <c r="F29" s="1" t="e">
        <f ca="1"/>
        <v>#N/A</v>
      </c>
      <c r="G29" s="1" t="e">
        <f t="array" aca="1" ref="G29:H811" ca="1">[1]!cftListHistoryValues(D36,A30,B30,"BARCLAY CDS EUR SR 5Y D14")</f>
        <v>#N/A</v>
      </c>
      <c r="H29" s="1" t="e">
        <f ca="1"/>
        <v>#N/A</v>
      </c>
      <c r="I29" s="1" t="e">
        <f t="array" aca="1" ref="I29:J811" ca="1">[1]!cftListHistoryValues(D36,A30,B30,"JPMCC CDS USD SR 5Y D14")</f>
        <v>#N/A</v>
      </c>
      <c r="J29" s="1" t="e">
        <f ca="1"/>
        <v>#N/A</v>
      </c>
      <c r="K29" s="1" t="e">
        <f t="array" aca="1" ref="K29:L811" ca="1">[1]!cftListHistoryValues(D36,A30,B30,"GS CDS USD SR 5Y D14")</f>
        <v>#N/A</v>
      </c>
      <c r="L29" s="1" t="e">
        <f ca="1"/>
        <v>#N/A</v>
      </c>
      <c r="M29" s="1" t="e">
        <f t="array" aca="1" ref="M29:N811" ca="1">[1]!cftListHistoryValues(D36,A30,B30,"RBSPLC CDS EUR SR 5Y D14")</f>
        <v>#N/A</v>
      </c>
      <c r="N29" s="1" t="e">
        <f ca="1"/>
        <v>#N/A</v>
      </c>
      <c r="T29" s="25"/>
    </row>
    <row r="30" spans="1:25" x14ac:dyDescent="0.25">
      <c r="A30" s="8">
        <f ca="1">TODAY() - (365*3)</f>
        <v>42128</v>
      </c>
      <c r="B30" s="8">
        <f ca="1">TODAY()</f>
        <v>43223</v>
      </c>
      <c r="C30" s="9" t="str">
        <f>E6</f>
        <v>DB CDS EUR SR 5Y D14 Corp</v>
      </c>
      <c r="D30" s="9" t="e">
        <f ca="1">[1]!cftRmsData(C30,"px_last",A30,B30,FALSE)</f>
        <v>#REF!</v>
      </c>
      <c r="E30" s="11" t="e">
        <f ca="1"/>
        <v>#N/A</v>
      </c>
      <c r="F30" s="10" t="e">
        <f ca="1"/>
        <v>#N/A</v>
      </c>
      <c r="G30" s="2" t="e">
        <f ca="1"/>
        <v>#N/A</v>
      </c>
      <c r="H30" t="e">
        <f ca="1"/>
        <v>#N/A</v>
      </c>
      <c r="I30" s="2" t="e">
        <f ca="1"/>
        <v>#N/A</v>
      </c>
      <c r="J30" t="e">
        <f ca="1"/>
        <v>#N/A</v>
      </c>
      <c r="K30" s="2" t="e">
        <f ca="1"/>
        <v>#N/A</v>
      </c>
      <c r="L30" t="e">
        <f ca="1"/>
        <v>#N/A</v>
      </c>
      <c r="M30" s="2" t="e">
        <f ca="1"/>
        <v>#N/A</v>
      </c>
      <c r="N30" t="e">
        <f ca="1"/>
        <v>#N/A</v>
      </c>
      <c r="T30" s="25"/>
    </row>
    <row r="31" spans="1:25" x14ac:dyDescent="0.25">
      <c r="A31" s="8">
        <f ca="1">$A$30</f>
        <v>42128</v>
      </c>
      <c r="B31" s="8">
        <f ca="1">$B$30</f>
        <v>43223</v>
      </c>
      <c r="C31" s="9" t="str">
        <f>E11</f>
        <v>BARCLAY CDS EUR SR 5Y D14 Corp</v>
      </c>
      <c r="D31" s="9" t="e">
        <f ca="1">[1]!cftRmsData(C31,"px_last",A31,B31,FALSE)</f>
        <v>#REF!</v>
      </c>
      <c r="E31" s="2" t="e">
        <f ca="1"/>
        <v>#N/A</v>
      </c>
      <c r="F31" t="e">
        <f ca="1"/>
        <v>#N/A</v>
      </c>
      <c r="G31" s="2" t="e">
        <f ca="1"/>
        <v>#N/A</v>
      </c>
      <c r="H31" t="e">
        <f ca="1"/>
        <v>#N/A</v>
      </c>
      <c r="I31" s="2" t="e">
        <f ca="1"/>
        <v>#N/A</v>
      </c>
      <c r="J31" t="e">
        <f ca="1"/>
        <v>#N/A</v>
      </c>
      <c r="K31" s="2" t="e">
        <f ca="1"/>
        <v>#N/A</v>
      </c>
      <c r="L31" t="e">
        <f ca="1"/>
        <v>#N/A</v>
      </c>
      <c r="M31" s="2" t="e">
        <f ca="1"/>
        <v>#N/A</v>
      </c>
      <c r="N31" t="e">
        <f ca="1"/>
        <v>#N/A</v>
      </c>
      <c r="T31" s="25"/>
    </row>
    <row r="32" spans="1:25" x14ac:dyDescent="0.25">
      <c r="A32" s="8">
        <f ca="1">$A$30</f>
        <v>42128</v>
      </c>
      <c r="B32" s="8">
        <f ca="1">$B$30</f>
        <v>43223</v>
      </c>
      <c r="C32" s="9" t="str">
        <f>E16</f>
        <v>JPMCC CDS USD SR 5Y D14 Corp</v>
      </c>
      <c r="D32" s="9" t="e">
        <f ca="1">[1]!cftRmsData(C32,"px_last",A32,B32,FALSE)</f>
        <v>#REF!</v>
      </c>
      <c r="E32" s="2" t="e">
        <f ca="1"/>
        <v>#N/A</v>
      </c>
      <c r="F32" t="e">
        <f ca="1"/>
        <v>#N/A</v>
      </c>
      <c r="G32" s="2" t="e">
        <f ca="1"/>
        <v>#N/A</v>
      </c>
      <c r="H32" t="e">
        <f ca="1"/>
        <v>#N/A</v>
      </c>
      <c r="I32" s="2" t="e">
        <f ca="1"/>
        <v>#N/A</v>
      </c>
      <c r="J32" t="e">
        <f ca="1"/>
        <v>#N/A</v>
      </c>
      <c r="K32" s="2" t="e">
        <f ca="1"/>
        <v>#N/A</v>
      </c>
      <c r="L32" t="e">
        <f ca="1"/>
        <v>#N/A</v>
      </c>
      <c r="M32" s="2" t="e">
        <f ca="1"/>
        <v>#N/A</v>
      </c>
      <c r="N32" t="e">
        <f ca="1"/>
        <v>#N/A</v>
      </c>
      <c r="T32" s="25"/>
    </row>
    <row r="33" spans="1:20" x14ac:dyDescent="0.25">
      <c r="A33" s="8">
        <f ca="1">$A$30</f>
        <v>42128</v>
      </c>
      <c r="B33" s="8">
        <f ca="1">$B$30</f>
        <v>43223</v>
      </c>
      <c r="C33" s="9" t="str">
        <f>E21</f>
        <v>GS CDS USD SR 5Y D14 Corp</v>
      </c>
      <c r="D33" s="9" t="e">
        <f ca="1">[1]!cftRmsData(C33,"px_last",A33,B33,FALSE)</f>
        <v>#REF!</v>
      </c>
      <c r="E33" s="2" t="e">
        <f ca="1"/>
        <v>#N/A</v>
      </c>
      <c r="F33" t="e">
        <f ca="1"/>
        <v>#N/A</v>
      </c>
      <c r="G33" s="2" t="e">
        <f ca="1"/>
        <v>#N/A</v>
      </c>
      <c r="H33" t="e">
        <f ca="1"/>
        <v>#N/A</v>
      </c>
      <c r="I33" s="2" t="e">
        <f ca="1"/>
        <v>#N/A</v>
      </c>
      <c r="J33" t="e">
        <f ca="1"/>
        <v>#N/A</v>
      </c>
      <c r="K33" s="2" t="e">
        <f ca="1"/>
        <v>#N/A</v>
      </c>
      <c r="L33" t="e">
        <f ca="1"/>
        <v>#N/A</v>
      </c>
      <c r="M33" s="2" t="e">
        <f ca="1"/>
        <v>#N/A</v>
      </c>
      <c r="N33" t="e">
        <f ca="1"/>
        <v>#N/A</v>
      </c>
      <c r="T33" s="25"/>
    </row>
    <row r="34" spans="1:20" x14ac:dyDescent="0.25">
      <c r="A34" s="8">
        <f ca="1">$A$30</f>
        <v>42128</v>
      </c>
      <c r="B34" s="8">
        <f ca="1">$B$30</f>
        <v>43223</v>
      </c>
      <c r="C34" s="9" t="str">
        <f>E26</f>
        <v>RBSPLC CDS EUR SR 5Y D14 Corp</v>
      </c>
      <c r="D34" s="9" t="e">
        <f ca="1">[1]!cftRmsData(C34,"px_last",A34,B34,FALSE)</f>
        <v>#REF!</v>
      </c>
      <c r="E34" s="2" t="e">
        <f ca="1"/>
        <v>#N/A</v>
      </c>
      <c r="F34" t="e">
        <f ca="1"/>
        <v>#N/A</v>
      </c>
      <c r="G34" s="2" t="e">
        <f ca="1"/>
        <v>#N/A</v>
      </c>
      <c r="H34" t="e">
        <f ca="1"/>
        <v>#N/A</v>
      </c>
      <c r="I34" s="2" t="e">
        <f ca="1"/>
        <v>#N/A</v>
      </c>
      <c r="J34" t="e">
        <f ca="1"/>
        <v>#N/A</v>
      </c>
      <c r="K34" s="2" t="e">
        <f ca="1"/>
        <v>#N/A</v>
      </c>
      <c r="L34" t="e">
        <f ca="1"/>
        <v>#N/A</v>
      </c>
      <c r="M34" s="2" t="e">
        <f ca="1"/>
        <v>#N/A</v>
      </c>
      <c r="N34" t="e">
        <f ca="1"/>
        <v>#N/A</v>
      </c>
      <c r="T34" s="25"/>
    </row>
    <row r="35" spans="1:20" x14ac:dyDescent="0.25">
      <c r="E35" s="2" t="e">
        <f ca="1"/>
        <v>#N/A</v>
      </c>
      <c r="F35" t="e">
        <f ca="1"/>
        <v>#N/A</v>
      </c>
      <c r="G35" s="2" t="e">
        <f ca="1"/>
        <v>#N/A</v>
      </c>
      <c r="H35" t="e">
        <f ca="1"/>
        <v>#N/A</v>
      </c>
      <c r="I35" s="2" t="e">
        <f ca="1"/>
        <v>#N/A</v>
      </c>
      <c r="J35" t="e">
        <f ca="1"/>
        <v>#N/A</v>
      </c>
      <c r="K35" s="2" t="e">
        <f ca="1"/>
        <v>#N/A</v>
      </c>
      <c r="L35" t="e">
        <f ca="1"/>
        <v>#N/A</v>
      </c>
      <c r="M35" s="2" t="e">
        <f ca="1"/>
        <v>#N/A</v>
      </c>
      <c r="N35" t="e">
        <f ca="1"/>
        <v>#N/A</v>
      </c>
      <c r="T35" s="25"/>
    </row>
    <row r="36" spans="1:20" x14ac:dyDescent="0.25">
      <c r="C36" t="s">
        <v>16</v>
      </c>
      <c r="D36" t="e">
        <f ca="1">[1]!cftCreateEnvironment("HistoricalSpreads",A30,D30:D34)</f>
        <v>#N/A</v>
      </c>
      <c r="E36" s="2" t="e">
        <f ca="1"/>
        <v>#N/A</v>
      </c>
      <c r="F36" t="e">
        <f ca="1"/>
        <v>#N/A</v>
      </c>
      <c r="G36" s="2" t="e">
        <f ca="1"/>
        <v>#N/A</v>
      </c>
      <c r="H36" t="e">
        <f ca="1"/>
        <v>#N/A</v>
      </c>
      <c r="I36" s="2" t="e">
        <f ca="1"/>
        <v>#N/A</v>
      </c>
      <c r="J36" t="e">
        <f ca="1"/>
        <v>#N/A</v>
      </c>
      <c r="K36" s="2" t="e">
        <f ca="1"/>
        <v>#N/A</v>
      </c>
      <c r="L36" t="e">
        <f ca="1"/>
        <v>#N/A</v>
      </c>
      <c r="M36" s="2" t="e">
        <f ca="1"/>
        <v>#N/A</v>
      </c>
      <c r="N36" t="e">
        <f ca="1"/>
        <v>#N/A</v>
      </c>
      <c r="T36" s="25"/>
    </row>
    <row r="37" spans="1:20" x14ac:dyDescent="0.25">
      <c r="E37" s="2" t="e">
        <f ca="1"/>
        <v>#N/A</v>
      </c>
      <c r="F37" t="e">
        <f ca="1"/>
        <v>#N/A</v>
      </c>
      <c r="G37" s="2" t="e">
        <f ca="1"/>
        <v>#N/A</v>
      </c>
      <c r="H37" t="e">
        <f ca="1"/>
        <v>#N/A</v>
      </c>
      <c r="I37" s="2" t="e">
        <f ca="1"/>
        <v>#N/A</v>
      </c>
      <c r="J37" t="e">
        <f ca="1"/>
        <v>#N/A</v>
      </c>
      <c r="K37" s="2" t="e">
        <f ca="1"/>
        <v>#N/A</v>
      </c>
      <c r="L37" t="e">
        <f ca="1"/>
        <v>#N/A</v>
      </c>
      <c r="M37" s="2" t="e">
        <f ca="1"/>
        <v>#N/A</v>
      </c>
      <c r="N37" t="e">
        <f ca="1"/>
        <v>#N/A</v>
      </c>
      <c r="T37" s="25"/>
    </row>
    <row r="38" spans="1:20" x14ac:dyDescent="0.25">
      <c r="E38" s="2" t="e">
        <f ca="1"/>
        <v>#N/A</v>
      </c>
      <c r="F38" t="e">
        <f ca="1"/>
        <v>#N/A</v>
      </c>
      <c r="G38" s="2" t="e">
        <f ca="1"/>
        <v>#N/A</v>
      </c>
      <c r="H38" t="e">
        <f ca="1"/>
        <v>#N/A</v>
      </c>
      <c r="I38" s="2" t="e">
        <f ca="1"/>
        <v>#N/A</v>
      </c>
      <c r="J38" t="e">
        <f ca="1"/>
        <v>#N/A</v>
      </c>
      <c r="K38" s="2" t="e">
        <f ca="1"/>
        <v>#N/A</v>
      </c>
      <c r="L38" t="e">
        <f ca="1"/>
        <v>#N/A</v>
      </c>
      <c r="M38" s="2" t="e">
        <f ca="1"/>
        <v>#N/A</v>
      </c>
      <c r="N38" t="e">
        <f ca="1"/>
        <v>#N/A</v>
      </c>
      <c r="T38" s="25"/>
    </row>
    <row r="39" spans="1:20" x14ac:dyDescent="0.25">
      <c r="E39" s="2" t="e">
        <f ca="1"/>
        <v>#N/A</v>
      </c>
      <c r="F39" t="e">
        <f ca="1"/>
        <v>#N/A</v>
      </c>
      <c r="G39" s="2" t="e">
        <f ca="1"/>
        <v>#N/A</v>
      </c>
      <c r="H39" t="e">
        <f ca="1"/>
        <v>#N/A</v>
      </c>
      <c r="I39" s="2" t="e">
        <f ca="1"/>
        <v>#N/A</v>
      </c>
      <c r="J39" t="e">
        <f ca="1"/>
        <v>#N/A</v>
      </c>
      <c r="K39" s="2" t="e">
        <f ca="1"/>
        <v>#N/A</v>
      </c>
      <c r="L39" t="e">
        <f ca="1"/>
        <v>#N/A</v>
      </c>
      <c r="M39" s="2" t="e">
        <f ca="1"/>
        <v>#N/A</v>
      </c>
      <c r="N39" t="e">
        <f ca="1"/>
        <v>#N/A</v>
      </c>
      <c r="T39" s="25"/>
    </row>
    <row r="40" spans="1:20" x14ac:dyDescent="0.25">
      <c r="E40" s="2" t="e">
        <f ca="1"/>
        <v>#N/A</v>
      </c>
      <c r="F40" t="e">
        <f ca="1"/>
        <v>#N/A</v>
      </c>
      <c r="G40" s="2" t="e">
        <f ca="1"/>
        <v>#N/A</v>
      </c>
      <c r="H40" t="e">
        <f ca="1"/>
        <v>#N/A</v>
      </c>
      <c r="I40" s="2" t="e">
        <f ca="1"/>
        <v>#N/A</v>
      </c>
      <c r="J40" t="e">
        <f ca="1"/>
        <v>#N/A</v>
      </c>
      <c r="K40" s="2" t="e">
        <f ca="1"/>
        <v>#N/A</v>
      </c>
      <c r="L40" t="e">
        <f ca="1"/>
        <v>#N/A</v>
      </c>
      <c r="M40" s="2" t="e">
        <f ca="1"/>
        <v>#N/A</v>
      </c>
      <c r="N40" t="e">
        <f ca="1"/>
        <v>#N/A</v>
      </c>
      <c r="T40" s="25"/>
    </row>
    <row r="41" spans="1:20" x14ac:dyDescent="0.25">
      <c r="E41" s="2" t="e">
        <f ca="1"/>
        <v>#N/A</v>
      </c>
      <c r="F41" t="e">
        <f ca="1"/>
        <v>#N/A</v>
      </c>
      <c r="G41" s="2" t="e">
        <f ca="1"/>
        <v>#N/A</v>
      </c>
      <c r="H41" t="e">
        <f ca="1"/>
        <v>#N/A</v>
      </c>
      <c r="I41" s="2" t="e">
        <f ca="1"/>
        <v>#N/A</v>
      </c>
      <c r="J41" t="e">
        <f ca="1"/>
        <v>#N/A</v>
      </c>
      <c r="K41" s="2" t="e">
        <f ca="1"/>
        <v>#N/A</v>
      </c>
      <c r="L41" t="e">
        <f ca="1"/>
        <v>#N/A</v>
      </c>
      <c r="M41" s="2" t="e">
        <f ca="1"/>
        <v>#N/A</v>
      </c>
      <c r="N41" t="e">
        <f ca="1"/>
        <v>#N/A</v>
      </c>
      <c r="T41" s="25"/>
    </row>
    <row r="42" spans="1:20" x14ac:dyDescent="0.25">
      <c r="E42" s="2" t="e">
        <f ca="1"/>
        <v>#N/A</v>
      </c>
      <c r="F42" t="e">
        <f ca="1"/>
        <v>#N/A</v>
      </c>
      <c r="G42" s="2" t="e">
        <f ca="1"/>
        <v>#N/A</v>
      </c>
      <c r="H42" t="e">
        <f ca="1"/>
        <v>#N/A</v>
      </c>
      <c r="I42" s="2" t="e">
        <f ca="1"/>
        <v>#N/A</v>
      </c>
      <c r="J42" t="e">
        <f ca="1"/>
        <v>#N/A</v>
      </c>
      <c r="K42" s="2" t="e">
        <f ca="1"/>
        <v>#N/A</v>
      </c>
      <c r="L42" t="e">
        <f ca="1"/>
        <v>#N/A</v>
      </c>
      <c r="M42" s="2" t="e">
        <f ca="1"/>
        <v>#N/A</v>
      </c>
      <c r="N42" t="e">
        <f ca="1"/>
        <v>#N/A</v>
      </c>
      <c r="T42" s="25"/>
    </row>
    <row r="43" spans="1:20" x14ac:dyDescent="0.25">
      <c r="E43" s="2" t="e">
        <f ca="1"/>
        <v>#N/A</v>
      </c>
      <c r="F43" t="e">
        <f ca="1"/>
        <v>#N/A</v>
      </c>
      <c r="G43" s="2" t="e">
        <f ca="1"/>
        <v>#N/A</v>
      </c>
      <c r="H43" t="e">
        <f ca="1"/>
        <v>#N/A</v>
      </c>
      <c r="I43" s="2" t="e">
        <f ca="1"/>
        <v>#N/A</v>
      </c>
      <c r="J43" t="e">
        <f ca="1"/>
        <v>#N/A</v>
      </c>
      <c r="K43" s="2" t="e">
        <f ca="1"/>
        <v>#N/A</v>
      </c>
      <c r="L43" t="e">
        <f ca="1"/>
        <v>#N/A</v>
      </c>
      <c r="M43" s="2" t="e">
        <f ca="1"/>
        <v>#N/A</v>
      </c>
      <c r="N43" t="e">
        <f ca="1"/>
        <v>#N/A</v>
      </c>
      <c r="T43" s="25"/>
    </row>
    <row r="44" spans="1:20" x14ac:dyDescent="0.25">
      <c r="E44" s="2" t="e">
        <f ca="1"/>
        <v>#N/A</v>
      </c>
      <c r="F44" t="e">
        <f ca="1"/>
        <v>#N/A</v>
      </c>
      <c r="G44" s="2" t="e">
        <f ca="1"/>
        <v>#N/A</v>
      </c>
      <c r="H44" t="e">
        <f ca="1"/>
        <v>#N/A</v>
      </c>
      <c r="I44" s="2" t="e">
        <f ca="1"/>
        <v>#N/A</v>
      </c>
      <c r="J44" t="e">
        <f ca="1"/>
        <v>#N/A</v>
      </c>
      <c r="K44" s="2" t="e">
        <f ca="1"/>
        <v>#N/A</v>
      </c>
      <c r="L44" t="e">
        <f ca="1"/>
        <v>#N/A</v>
      </c>
      <c r="M44" s="2" t="e">
        <f ca="1"/>
        <v>#N/A</v>
      </c>
      <c r="N44" t="e">
        <f ca="1"/>
        <v>#N/A</v>
      </c>
      <c r="T44" s="25"/>
    </row>
    <row r="45" spans="1:20" x14ac:dyDescent="0.25">
      <c r="E45" s="2" t="e">
        <f ca="1"/>
        <v>#N/A</v>
      </c>
      <c r="F45" t="e">
        <f ca="1"/>
        <v>#N/A</v>
      </c>
      <c r="G45" s="2" t="e">
        <f ca="1"/>
        <v>#N/A</v>
      </c>
      <c r="H45" t="e">
        <f ca="1"/>
        <v>#N/A</v>
      </c>
      <c r="I45" s="2" t="e">
        <f ca="1"/>
        <v>#N/A</v>
      </c>
      <c r="J45" t="e">
        <f ca="1"/>
        <v>#N/A</v>
      </c>
      <c r="K45" s="2" t="e">
        <f ca="1"/>
        <v>#N/A</v>
      </c>
      <c r="L45" t="e">
        <f ca="1"/>
        <v>#N/A</v>
      </c>
      <c r="M45" s="2" t="e">
        <f ca="1"/>
        <v>#N/A</v>
      </c>
      <c r="N45" t="e">
        <f ca="1"/>
        <v>#N/A</v>
      </c>
      <c r="T45" s="25"/>
    </row>
    <row r="46" spans="1:20" x14ac:dyDescent="0.25">
      <c r="E46" s="2" t="e">
        <f ca="1"/>
        <v>#N/A</v>
      </c>
      <c r="F46" t="e">
        <f ca="1"/>
        <v>#N/A</v>
      </c>
      <c r="G46" s="2" t="e">
        <f ca="1"/>
        <v>#N/A</v>
      </c>
      <c r="H46" t="e">
        <f ca="1"/>
        <v>#N/A</v>
      </c>
      <c r="I46" s="2" t="e">
        <f ca="1"/>
        <v>#N/A</v>
      </c>
      <c r="J46" t="e">
        <f ca="1"/>
        <v>#N/A</v>
      </c>
      <c r="K46" s="2" t="e">
        <f ca="1"/>
        <v>#N/A</v>
      </c>
      <c r="L46" t="e">
        <f ca="1"/>
        <v>#N/A</v>
      </c>
      <c r="M46" s="2" t="e">
        <f ca="1"/>
        <v>#N/A</v>
      </c>
      <c r="N46" t="e">
        <f ca="1"/>
        <v>#N/A</v>
      </c>
      <c r="T46" s="25"/>
    </row>
    <row r="47" spans="1:20" x14ac:dyDescent="0.25">
      <c r="E47" s="2" t="e">
        <f ca="1"/>
        <v>#N/A</v>
      </c>
      <c r="F47" t="e">
        <f ca="1"/>
        <v>#N/A</v>
      </c>
      <c r="G47" s="2" t="e">
        <f ca="1"/>
        <v>#N/A</v>
      </c>
      <c r="H47" t="e">
        <f ca="1"/>
        <v>#N/A</v>
      </c>
      <c r="I47" s="2" t="e">
        <f ca="1"/>
        <v>#N/A</v>
      </c>
      <c r="J47" t="e">
        <f ca="1"/>
        <v>#N/A</v>
      </c>
      <c r="K47" s="2" t="e">
        <f ca="1"/>
        <v>#N/A</v>
      </c>
      <c r="L47" t="e">
        <f ca="1"/>
        <v>#N/A</v>
      </c>
      <c r="M47" s="2" t="e">
        <f ca="1"/>
        <v>#N/A</v>
      </c>
      <c r="N47" t="e">
        <f ca="1"/>
        <v>#N/A</v>
      </c>
      <c r="T47" s="25"/>
    </row>
    <row r="48" spans="1:20" x14ac:dyDescent="0.25">
      <c r="E48" s="2" t="e">
        <f ca="1"/>
        <v>#N/A</v>
      </c>
      <c r="F48" t="e">
        <f ca="1"/>
        <v>#N/A</v>
      </c>
      <c r="G48" s="2" t="e">
        <f ca="1"/>
        <v>#N/A</v>
      </c>
      <c r="H48" t="e">
        <f ca="1"/>
        <v>#N/A</v>
      </c>
      <c r="I48" s="2" t="e">
        <f ca="1"/>
        <v>#N/A</v>
      </c>
      <c r="J48" t="e">
        <f ca="1"/>
        <v>#N/A</v>
      </c>
      <c r="K48" s="2" t="e">
        <f ca="1"/>
        <v>#N/A</v>
      </c>
      <c r="L48" t="e">
        <f ca="1"/>
        <v>#N/A</v>
      </c>
      <c r="M48" s="2" t="e">
        <f ca="1"/>
        <v>#N/A</v>
      </c>
      <c r="N48" t="e">
        <f ca="1"/>
        <v>#N/A</v>
      </c>
      <c r="T48" s="25"/>
    </row>
    <row r="49" spans="5:20" x14ac:dyDescent="0.25">
      <c r="E49" s="2" t="e">
        <f ca="1"/>
        <v>#N/A</v>
      </c>
      <c r="F49" t="e">
        <f ca="1"/>
        <v>#N/A</v>
      </c>
      <c r="G49" s="2" t="e">
        <f ca="1"/>
        <v>#N/A</v>
      </c>
      <c r="H49" t="e">
        <f ca="1"/>
        <v>#N/A</v>
      </c>
      <c r="I49" s="2" t="e">
        <f ca="1"/>
        <v>#N/A</v>
      </c>
      <c r="J49" t="e">
        <f ca="1"/>
        <v>#N/A</v>
      </c>
      <c r="K49" s="2" t="e">
        <f ca="1"/>
        <v>#N/A</v>
      </c>
      <c r="L49" t="e">
        <f ca="1"/>
        <v>#N/A</v>
      </c>
      <c r="M49" s="2" t="e">
        <f ca="1"/>
        <v>#N/A</v>
      </c>
      <c r="N49" t="e">
        <f ca="1"/>
        <v>#N/A</v>
      </c>
      <c r="T49" s="25"/>
    </row>
    <row r="50" spans="5:20" x14ac:dyDescent="0.25">
      <c r="E50" s="2" t="e">
        <f ca="1"/>
        <v>#N/A</v>
      </c>
      <c r="F50" t="e">
        <f ca="1"/>
        <v>#N/A</v>
      </c>
      <c r="G50" s="2" t="e">
        <f ca="1"/>
        <v>#N/A</v>
      </c>
      <c r="H50" t="e">
        <f ca="1"/>
        <v>#N/A</v>
      </c>
      <c r="I50" s="2" t="e">
        <f ca="1"/>
        <v>#N/A</v>
      </c>
      <c r="J50" t="e">
        <f ca="1"/>
        <v>#N/A</v>
      </c>
      <c r="K50" s="2" t="e">
        <f ca="1"/>
        <v>#N/A</v>
      </c>
      <c r="L50" t="e">
        <f ca="1"/>
        <v>#N/A</v>
      </c>
      <c r="M50" s="2" t="e">
        <f ca="1"/>
        <v>#N/A</v>
      </c>
      <c r="N50" t="e">
        <f ca="1"/>
        <v>#N/A</v>
      </c>
      <c r="T50" s="25"/>
    </row>
    <row r="51" spans="5:20" x14ac:dyDescent="0.25">
      <c r="E51" s="2" t="e">
        <f ca="1"/>
        <v>#N/A</v>
      </c>
      <c r="F51" t="e">
        <f ca="1"/>
        <v>#N/A</v>
      </c>
      <c r="G51" s="2" t="e">
        <f ca="1"/>
        <v>#N/A</v>
      </c>
      <c r="H51" t="e">
        <f ca="1"/>
        <v>#N/A</v>
      </c>
      <c r="I51" s="2" t="e">
        <f ca="1"/>
        <v>#N/A</v>
      </c>
      <c r="J51" t="e">
        <f ca="1"/>
        <v>#N/A</v>
      </c>
      <c r="K51" s="2" t="e">
        <f ca="1"/>
        <v>#N/A</v>
      </c>
      <c r="L51" t="e">
        <f ca="1"/>
        <v>#N/A</v>
      </c>
      <c r="M51" s="2" t="e">
        <f ca="1"/>
        <v>#N/A</v>
      </c>
      <c r="N51" t="e">
        <f ca="1"/>
        <v>#N/A</v>
      </c>
      <c r="T51" s="25"/>
    </row>
    <row r="52" spans="5:20" x14ac:dyDescent="0.25">
      <c r="E52" s="2" t="e">
        <f ca="1"/>
        <v>#N/A</v>
      </c>
      <c r="F52" t="e">
        <f ca="1"/>
        <v>#N/A</v>
      </c>
      <c r="G52" s="2" t="e">
        <f ca="1"/>
        <v>#N/A</v>
      </c>
      <c r="H52" t="e">
        <f ca="1"/>
        <v>#N/A</v>
      </c>
      <c r="I52" s="2" t="e">
        <f ca="1"/>
        <v>#N/A</v>
      </c>
      <c r="J52" t="e">
        <f ca="1"/>
        <v>#N/A</v>
      </c>
      <c r="K52" s="2" t="e">
        <f ca="1"/>
        <v>#N/A</v>
      </c>
      <c r="L52" t="e">
        <f ca="1"/>
        <v>#N/A</v>
      </c>
      <c r="M52" s="2" t="e">
        <f ca="1"/>
        <v>#N/A</v>
      </c>
      <c r="N52" t="e">
        <f ca="1"/>
        <v>#N/A</v>
      </c>
      <c r="T52" s="25"/>
    </row>
    <row r="53" spans="5:20" x14ac:dyDescent="0.25">
      <c r="E53" s="2" t="e">
        <f ca="1"/>
        <v>#N/A</v>
      </c>
      <c r="F53" t="e">
        <f ca="1"/>
        <v>#N/A</v>
      </c>
      <c r="G53" s="2" t="e">
        <f ca="1"/>
        <v>#N/A</v>
      </c>
      <c r="H53" t="e">
        <f ca="1"/>
        <v>#N/A</v>
      </c>
      <c r="I53" s="2" t="e">
        <f ca="1"/>
        <v>#N/A</v>
      </c>
      <c r="J53" t="e">
        <f ca="1"/>
        <v>#N/A</v>
      </c>
      <c r="K53" s="2" t="e">
        <f ca="1"/>
        <v>#N/A</v>
      </c>
      <c r="L53" t="e">
        <f ca="1"/>
        <v>#N/A</v>
      </c>
      <c r="M53" s="2" t="e">
        <f ca="1"/>
        <v>#N/A</v>
      </c>
      <c r="N53" t="e">
        <f ca="1"/>
        <v>#N/A</v>
      </c>
      <c r="T53" s="25"/>
    </row>
    <row r="54" spans="5:20" x14ac:dyDescent="0.25">
      <c r="E54" s="2" t="e">
        <f ca="1"/>
        <v>#N/A</v>
      </c>
      <c r="F54" t="e">
        <f ca="1"/>
        <v>#N/A</v>
      </c>
      <c r="G54" s="2" t="e">
        <f ca="1"/>
        <v>#N/A</v>
      </c>
      <c r="H54" t="e">
        <f ca="1"/>
        <v>#N/A</v>
      </c>
      <c r="I54" s="2" t="e">
        <f ca="1"/>
        <v>#N/A</v>
      </c>
      <c r="J54" t="e">
        <f ca="1"/>
        <v>#N/A</v>
      </c>
      <c r="K54" s="2" t="e">
        <f ca="1"/>
        <v>#N/A</v>
      </c>
      <c r="L54" t="e">
        <f ca="1"/>
        <v>#N/A</v>
      </c>
      <c r="M54" s="2" t="e">
        <f ca="1"/>
        <v>#N/A</v>
      </c>
      <c r="N54" t="e">
        <f ca="1"/>
        <v>#N/A</v>
      </c>
      <c r="T54" s="25"/>
    </row>
    <row r="55" spans="5:20" x14ac:dyDescent="0.25">
      <c r="E55" s="2" t="e">
        <f ca="1"/>
        <v>#N/A</v>
      </c>
      <c r="F55" t="e">
        <f ca="1"/>
        <v>#N/A</v>
      </c>
      <c r="G55" s="2" t="e">
        <f ca="1"/>
        <v>#N/A</v>
      </c>
      <c r="H55" t="e">
        <f ca="1"/>
        <v>#N/A</v>
      </c>
      <c r="I55" s="2" t="e">
        <f ca="1"/>
        <v>#N/A</v>
      </c>
      <c r="J55" t="e">
        <f ca="1"/>
        <v>#N/A</v>
      </c>
      <c r="K55" s="2" t="e">
        <f ca="1"/>
        <v>#N/A</v>
      </c>
      <c r="L55" t="e">
        <f ca="1"/>
        <v>#N/A</v>
      </c>
      <c r="M55" s="2" t="e">
        <f ca="1"/>
        <v>#N/A</v>
      </c>
      <c r="N55" t="e">
        <f ca="1"/>
        <v>#N/A</v>
      </c>
      <c r="T55" s="25"/>
    </row>
    <row r="56" spans="5:20" x14ac:dyDescent="0.25">
      <c r="E56" s="2" t="e">
        <f ca="1"/>
        <v>#N/A</v>
      </c>
      <c r="F56" t="e">
        <f ca="1"/>
        <v>#N/A</v>
      </c>
      <c r="G56" s="2" t="e">
        <f ca="1"/>
        <v>#N/A</v>
      </c>
      <c r="H56" t="e">
        <f ca="1"/>
        <v>#N/A</v>
      </c>
      <c r="I56" s="2" t="e">
        <f ca="1"/>
        <v>#N/A</v>
      </c>
      <c r="J56" t="e">
        <f ca="1"/>
        <v>#N/A</v>
      </c>
      <c r="K56" s="2" t="e">
        <f ca="1"/>
        <v>#N/A</v>
      </c>
      <c r="L56" t="e">
        <f ca="1"/>
        <v>#N/A</v>
      </c>
      <c r="M56" s="2" t="e">
        <f ca="1"/>
        <v>#N/A</v>
      </c>
      <c r="N56" t="e">
        <f ca="1"/>
        <v>#N/A</v>
      </c>
      <c r="T56" s="25"/>
    </row>
    <row r="57" spans="5:20" x14ac:dyDescent="0.25">
      <c r="E57" s="2" t="e">
        <f ca="1"/>
        <v>#N/A</v>
      </c>
      <c r="F57" t="e">
        <f ca="1"/>
        <v>#N/A</v>
      </c>
      <c r="G57" s="2" t="e">
        <f ca="1"/>
        <v>#N/A</v>
      </c>
      <c r="H57" t="e">
        <f ca="1"/>
        <v>#N/A</v>
      </c>
      <c r="I57" s="2" t="e">
        <f ca="1"/>
        <v>#N/A</v>
      </c>
      <c r="J57" t="e">
        <f ca="1"/>
        <v>#N/A</v>
      </c>
      <c r="K57" s="2" t="e">
        <f ca="1"/>
        <v>#N/A</v>
      </c>
      <c r="L57" t="e">
        <f ca="1"/>
        <v>#N/A</v>
      </c>
      <c r="M57" s="2" t="e">
        <f ca="1"/>
        <v>#N/A</v>
      </c>
      <c r="N57" t="e">
        <f ca="1"/>
        <v>#N/A</v>
      </c>
      <c r="T57" s="25"/>
    </row>
    <row r="58" spans="5:20" x14ac:dyDescent="0.25">
      <c r="E58" s="2" t="e">
        <f ca="1"/>
        <v>#N/A</v>
      </c>
      <c r="F58" t="e">
        <f ca="1"/>
        <v>#N/A</v>
      </c>
      <c r="G58" s="2" t="e">
        <f ca="1"/>
        <v>#N/A</v>
      </c>
      <c r="H58" t="e">
        <f ca="1"/>
        <v>#N/A</v>
      </c>
      <c r="I58" s="2" t="e">
        <f ca="1"/>
        <v>#N/A</v>
      </c>
      <c r="J58" t="e">
        <f ca="1"/>
        <v>#N/A</v>
      </c>
      <c r="K58" s="2" t="e">
        <f ca="1"/>
        <v>#N/A</v>
      </c>
      <c r="L58" t="e">
        <f ca="1"/>
        <v>#N/A</v>
      </c>
      <c r="M58" s="2" t="e">
        <f ca="1"/>
        <v>#N/A</v>
      </c>
      <c r="N58" t="e">
        <f ca="1"/>
        <v>#N/A</v>
      </c>
      <c r="T58" s="25"/>
    </row>
    <row r="59" spans="5:20" x14ac:dyDescent="0.25">
      <c r="E59" s="2" t="e">
        <f ca="1"/>
        <v>#N/A</v>
      </c>
      <c r="F59" t="e">
        <f ca="1"/>
        <v>#N/A</v>
      </c>
      <c r="G59" s="2" t="e">
        <f ca="1"/>
        <v>#N/A</v>
      </c>
      <c r="H59" t="e">
        <f ca="1"/>
        <v>#N/A</v>
      </c>
      <c r="I59" s="2" t="e">
        <f ca="1"/>
        <v>#N/A</v>
      </c>
      <c r="J59" t="e">
        <f ca="1"/>
        <v>#N/A</v>
      </c>
      <c r="K59" s="2" t="e">
        <f ca="1"/>
        <v>#N/A</v>
      </c>
      <c r="L59" t="e">
        <f ca="1"/>
        <v>#N/A</v>
      </c>
      <c r="M59" s="2" t="e">
        <f ca="1"/>
        <v>#N/A</v>
      </c>
      <c r="N59" t="e">
        <f ca="1"/>
        <v>#N/A</v>
      </c>
      <c r="T59" s="25"/>
    </row>
    <row r="60" spans="5:20" x14ac:dyDescent="0.25">
      <c r="E60" s="2" t="e">
        <f ca="1"/>
        <v>#N/A</v>
      </c>
      <c r="F60" t="e">
        <f ca="1"/>
        <v>#N/A</v>
      </c>
      <c r="G60" s="2" t="e">
        <f ca="1"/>
        <v>#N/A</v>
      </c>
      <c r="H60" t="e">
        <f ca="1"/>
        <v>#N/A</v>
      </c>
      <c r="I60" s="2" t="e">
        <f ca="1"/>
        <v>#N/A</v>
      </c>
      <c r="J60" t="e">
        <f ca="1"/>
        <v>#N/A</v>
      </c>
      <c r="K60" s="2" t="e">
        <f ca="1"/>
        <v>#N/A</v>
      </c>
      <c r="L60" t="e">
        <f ca="1"/>
        <v>#N/A</v>
      </c>
      <c r="M60" s="2" t="e">
        <f ca="1"/>
        <v>#N/A</v>
      </c>
      <c r="N60" t="e">
        <f ca="1"/>
        <v>#N/A</v>
      </c>
      <c r="T60" s="25"/>
    </row>
    <row r="61" spans="5:20" x14ac:dyDescent="0.25">
      <c r="E61" s="2" t="e">
        <f ca="1"/>
        <v>#N/A</v>
      </c>
      <c r="F61" t="e">
        <f ca="1"/>
        <v>#N/A</v>
      </c>
      <c r="G61" s="2" t="e">
        <f ca="1"/>
        <v>#N/A</v>
      </c>
      <c r="H61" t="e">
        <f ca="1"/>
        <v>#N/A</v>
      </c>
      <c r="I61" s="2" t="e">
        <f ca="1"/>
        <v>#N/A</v>
      </c>
      <c r="J61" t="e">
        <f ca="1"/>
        <v>#N/A</v>
      </c>
      <c r="K61" s="2" t="e">
        <f ca="1"/>
        <v>#N/A</v>
      </c>
      <c r="L61" t="e">
        <f ca="1"/>
        <v>#N/A</v>
      </c>
      <c r="M61" s="2" t="e">
        <f ca="1"/>
        <v>#N/A</v>
      </c>
      <c r="N61" t="e">
        <f ca="1"/>
        <v>#N/A</v>
      </c>
      <c r="T61" s="25"/>
    </row>
    <row r="62" spans="5:20" x14ac:dyDescent="0.25">
      <c r="E62" s="2" t="e">
        <f ca="1"/>
        <v>#N/A</v>
      </c>
      <c r="F62" t="e">
        <f ca="1"/>
        <v>#N/A</v>
      </c>
      <c r="G62" s="2" t="e">
        <f ca="1"/>
        <v>#N/A</v>
      </c>
      <c r="H62" t="e">
        <f ca="1"/>
        <v>#N/A</v>
      </c>
      <c r="I62" s="2" t="e">
        <f ca="1"/>
        <v>#N/A</v>
      </c>
      <c r="J62" t="e">
        <f ca="1"/>
        <v>#N/A</v>
      </c>
      <c r="K62" s="2" t="e">
        <f ca="1"/>
        <v>#N/A</v>
      </c>
      <c r="L62" t="e">
        <f ca="1"/>
        <v>#N/A</v>
      </c>
      <c r="M62" s="2" t="e">
        <f ca="1"/>
        <v>#N/A</v>
      </c>
      <c r="N62" t="e">
        <f ca="1"/>
        <v>#N/A</v>
      </c>
      <c r="T62" s="25"/>
    </row>
    <row r="63" spans="5:20" x14ac:dyDescent="0.25">
      <c r="E63" s="2" t="e">
        <f ca="1"/>
        <v>#N/A</v>
      </c>
      <c r="F63" t="e">
        <f ca="1"/>
        <v>#N/A</v>
      </c>
      <c r="G63" s="2" t="e">
        <f ca="1"/>
        <v>#N/A</v>
      </c>
      <c r="H63" t="e">
        <f ca="1"/>
        <v>#N/A</v>
      </c>
      <c r="I63" s="2" t="e">
        <f ca="1"/>
        <v>#N/A</v>
      </c>
      <c r="J63" t="e">
        <f ca="1"/>
        <v>#N/A</v>
      </c>
      <c r="K63" s="2" t="e">
        <f ca="1"/>
        <v>#N/A</v>
      </c>
      <c r="L63" t="e">
        <f ca="1"/>
        <v>#N/A</v>
      </c>
      <c r="M63" s="2" t="e">
        <f ca="1"/>
        <v>#N/A</v>
      </c>
      <c r="N63" t="e">
        <f ca="1"/>
        <v>#N/A</v>
      </c>
      <c r="T63" s="25"/>
    </row>
    <row r="64" spans="5:20" x14ac:dyDescent="0.25">
      <c r="E64" s="2" t="e">
        <f ca="1"/>
        <v>#N/A</v>
      </c>
      <c r="F64" t="e">
        <f ca="1"/>
        <v>#N/A</v>
      </c>
      <c r="G64" s="2" t="e">
        <f ca="1"/>
        <v>#N/A</v>
      </c>
      <c r="H64" t="e">
        <f ca="1"/>
        <v>#N/A</v>
      </c>
      <c r="I64" s="2" t="e">
        <f ca="1"/>
        <v>#N/A</v>
      </c>
      <c r="J64" t="e">
        <f ca="1"/>
        <v>#N/A</v>
      </c>
      <c r="K64" s="2" t="e">
        <f ca="1"/>
        <v>#N/A</v>
      </c>
      <c r="L64" t="e">
        <f ca="1"/>
        <v>#N/A</v>
      </c>
      <c r="M64" s="2" t="e">
        <f ca="1"/>
        <v>#N/A</v>
      </c>
      <c r="N64" t="e">
        <f ca="1"/>
        <v>#N/A</v>
      </c>
      <c r="T64" s="25"/>
    </row>
    <row r="65" spans="5:20" x14ac:dyDescent="0.25">
      <c r="E65" s="2" t="e">
        <f ca="1"/>
        <v>#N/A</v>
      </c>
      <c r="F65" t="e">
        <f ca="1"/>
        <v>#N/A</v>
      </c>
      <c r="G65" s="2" t="e">
        <f ca="1"/>
        <v>#N/A</v>
      </c>
      <c r="H65" t="e">
        <f ca="1"/>
        <v>#N/A</v>
      </c>
      <c r="I65" s="2" t="e">
        <f ca="1"/>
        <v>#N/A</v>
      </c>
      <c r="J65" t="e">
        <f ca="1"/>
        <v>#N/A</v>
      </c>
      <c r="K65" s="2" t="e">
        <f ca="1"/>
        <v>#N/A</v>
      </c>
      <c r="L65" t="e">
        <f ca="1"/>
        <v>#N/A</v>
      </c>
      <c r="M65" s="2" t="e">
        <f ca="1"/>
        <v>#N/A</v>
      </c>
      <c r="N65" t="e">
        <f ca="1"/>
        <v>#N/A</v>
      </c>
      <c r="T65" s="25"/>
    </row>
    <row r="66" spans="5:20" x14ac:dyDescent="0.25">
      <c r="E66" s="2" t="e">
        <f ca="1"/>
        <v>#N/A</v>
      </c>
      <c r="F66" t="e">
        <f ca="1"/>
        <v>#N/A</v>
      </c>
      <c r="G66" s="2" t="e">
        <f ca="1"/>
        <v>#N/A</v>
      </c>
      <c r="H66" t="e">
        <f ca="1"/>
        <v>#N/A</v>
      </c>
      <c r="I66" s="2" t="e">
        <f ca="1"/>
        <v>#N/A</v>
      </c>
      <c r="J66" t="e">
        <f ca="1"/>
        <v>#N/A</v>
      </c>
      <c r="K66" s="2" t="e">
        <f ca="1"/>
        <v>#N/A</v>
      </c>
      <c r="L66" t="e">
        <f ca="1"/>
        <v>#N/A</v>
      </c>
      <c r="M66" s="2" t="e">
        <f ca="1"/>
        <v>#N/A</v>
      </c>
      <c r="N66" t="e">
        <f ca="1"/>
        <v>#N/A</v>
      </c>
      <c r="T66" s="25"/>
    </row>
    <row r="67" spans="5:20" x14ac:dyDescent="0.25">
      <c r="E67" s="2" t="e">
        <f ca="1"/>
        <v>#N/A</v>
      </c>
      <c r="F67" t="e">
        <f ca="1"/>
        <v>#N/A</v>
      </c>
      <c r="G67" s="2" t="e">
        <f ca="1"/>
        <v>#N/A</v>
      </c>
      <c r="H67" t="e">
        <f ca="1"/>
        <v>#N/A</v>
      </c>
      <c r="I67" s="2" t="e">
        <f ca="1"/>
        <v>#N/A</v>
      </c>
      <c r="J67" t="e">
        <f ca="1"/>
        <v>#N/A</v>
      </c>
      <c r="K67" s="2" t="e">
        <f ca="1"/>
        <v>#N/A</v>
      </c>
      <c r="L67" t="e">
        <f ca="1"/>
        <v>#N/A</v>
      </c>
      <c r="M67" s="2" t="e">
        <f ca="1"/>
        <v>#N/A</v>
      </c>
      <c r="N67" t="e">
        <f ca="1"/>
        <v>#N/A</v>
      </c>
      <c r="T67" s="25"/>
    </row>
    <row r="68" spans="5:20" x14ac:dyDescent="0.25">
      <c r="E68" s="2" t="e">
        <f ca="1"/>
        <v>#N/A</v>
      </c>
      <c r="F68" t="e">
        <f ca="1"/>
        <v>#N/A</v>
      </c>
      <c r="G68" s="2" t="e">
        <f ca="1"/>
        <v>#N/A</v>
      </c>
      <c r="H68" t="e">
        <f ca="1"/>
        <v>#N/A</v>
      </c>
      <c r="I68" s="2" t="e">
        <f ca="1"/>
        <v>#N/A</v>
      </c>
      <c r="J68" t="e">
        <f ca="1"/>
        <v>#N/A</v>
      </c>
      <c r="K68" s="2" t="e">
        <f ca="1"/>
        <v>#N/A</v>
      </c>
      <c r="L68" t="e">
        <f ca="1"/>
        <v>#N/A</v>
      </c>
      <c r="M68" s="2" t="e">
        <f ca="1"/>
        <v>#N/A</v>
      </c>
      <c r="N68" t="e">
        <f ca="1"/>
        <v>#N/A</v>
      </c>
      <c r="T68" s="25"/>
    </row>
    <row r="69" spans="5:20" x14ac:dyDescent="0.25">
      <c r="E69" s="2" t="e">
        <f ca="1"/>
        <v>#N/A</v>
      </c>
      <c r="F69" t="e">
        <f ca="1"/>
        <v>#N/A</v>
      </c>
      <c r="G69" s="2" t="e">
        <f ca="1"/>
        <v>#N/A</v>
      </c>
      <c r="H69" t="e">
        <f ca="1"/>
        <v>#N/A</v>
      </c>
      <c r="I69" s="2" t="e">
        <f ca="1"/>
        <v>#N/A</v>
      </c>
      <c r="J69" t="e">
        <f ca="1"/>
        <v>#N/A</v>
      </c>
      <c r="K69" s="2" t="e">
        <f ca="1"/>
        <v>#N/A</v>
      </c>
      <c r="L69" t="e">
        <f ca="1"/>
        <v>#N/A</v>
      </c>
      <c r="M69" s="2" t="e">
        <f ca="1"/>
        <v>#N/A</v>
      </c>
      <c r="N69" t="e">
        <f ca="1"/>
        <v>#N/A</v>
      </c>
      <c r="T69" s="25"/>
    </row>
    <row r="70" spans="5:20" x14ac:dyDescent="0.25">
      <c r="E70" s="2" t="e">
        <f ca="1"/>
        <v>#N/A</v>
      </c>
      <c r="F70" t="e">
        <f ca="1"/>
        <v>#N/A</v>
      </c>
      <c r="G70" s="2" t="e">
        <f ca="1"/>
        <v>#N/A</v>
      </c>
      <c r="H70" t="e">
        <f ca="1"/>
        <v>#N/A</v>
      </c>
      <c r="I70" s="2" t="e">
        <f ca="1"/>
        <v>#N/A</v>
      </c>
      <c r="J70" t="e">
        <f ca="1"/>
        <v>#N/A</v>
      </c>
      <c r="K70" s="2" t="e">
        <f ca="1"/>
        <v>#N/A</v>
      </c>
      <c r="L70" t="e">
        <f ca="1"/>
        <v>#N/A</v>
      </c>
      <c r="M70" s="2" t="e">
        <f ca="1"/>
        <v>#N/A</v>
      </c>
      <c r="N70" t="e">
        <f ca="1"/>
        <v>#N/A</v>
      </c>
      <c r="T70" s="25"/>
    </row>
    <row r="71" spans="5:20" x14ac:dyDescent="0.25">
      <c r="E71" s="2" t="e">
        <f ca="1"/>
        <v>#N/A</v>
      </c>
      <c r="F71" t="e">
        <f ca="1"/>
        <v>#N/A</v>
      </c>
      <c r="G71" s="2" t="e">
        <f ca="1"/>
        <v>#N/A</v>
      </c>
      <c r="H71" t="e">
        <f ca="1"/>
        <v>#N/A</v>
      </c>
      <c r="I71" s="2" t="e">
        <f ca="1"/>
        <v>#N/A</v>
      </c>
      <c r="J71" t="e">
        <f ca="1"/>
        <v>#N/A</v>
      </c>
      <c r="K71" s="2" t="e">
        <f ca="1"/>
        <v>#N/A</v>
      </c>
      <c r="L71" t="e">
        <f ca="1"/>
        <v>#N/A</v>
      </c>
      <c r="M71" s="2" t="e">
        <f ca="1"/>
        <v>#N/A</v>
      </c>
      <c r="N71" t="e">
        <f ca="1"/>
        <v>#N/A</v>
      </c>
      <c r="T71" s="25"/>
    </row>
    <row r="72" spans="5:20" x14ac:dyDescent="0.25">
      <c r="E72" s="2" t="e">
        <f ca="1"/>
        <v>#N/A</v>
      </c>
      <c r="F72" t="e">
        <f ca="1"/>
        <v>#N/A</v>
      </c>
      <c r="G72" s="2" t="e">
        <f ca="1"/>
        <v>#N/A</v>
      </c>
      <c r="H72" t="e">
        <f ca="1"/>
        <v>#N/A</v>
      </c>
      <c r="I72" s="2" t="e">
        <f ca="1"/>
        <v>#N/A</v>
      </c>
      <c r="J72" t="e">
        <f ca="1"/>
        <v>#N/A</v>
      </c>
      <c r="K72" s="2" t="e">
        <f ca="1"/>
        <v>#N/A</v>
      </c>
      <c r="L72" t="e">
        <f ca="1"/>
        <v>#N/A</v>
      </c>
      <c r="M72" s="2" t="e">
        <f ca="1"/>
        <v>#N/A</v>
      </c>
      <c r="N72" t="e">
        <f ca="1"/>
        <v>#N/A</v>
      </c>
      <c r="T72" s="25"/>
    </row>
    <row r="73" spans="5:20" x14ac:dyDescent="0.25">
      <c r="E73" s="2" t="e">
        <f ca="1"/>
        <v>#N/A</v>
      </c>
      <c r="F73" t="e">
        <f ca="1"/>
        <v>#N/A</v>
      </c>
      <c r="G73" s="2" t="e">
        <f ca="1"/>
        <v>#N/A</v>
      </c>
      <c r="H73" t="e">
        <f ca="1"/>
        <v>#N/A</v>
      </c>
      <c r="I73" s="2" t="e">
        <f ca="1"/>
        <v>#N/A</v>
      </c>
      <c r="J73" t="e">
        <f ca="1"/>
        <v>#N/A</v>
      </c>
      <c r="K73" s="2" t="e">
        <f ca="1"/>
        <v>#N/A</v>
      </c>
      <c r="L73" t="e">
        <f ca="1"/>
        <v>#N/A</v>
      </c>
      <c r="M73" s="2" t="e">
        <f ca="1"/>
        <v>#N/A</v>
      </c>
      <c r="N73" t="e">
        <f ca="1"/>
        <v>#N/A</v>
      </c>
      <c r="T73" s="25"/>
    </row>
    <row r="74" spans="5:20" x14ac:dyDescent="0.25">
      <c r="E74" s="2" t="e">
        <f ca="1"/>
        <v>#N/A</v>
      </c>
      <c r="F74" t="e">
        <f ca="1"/>
        <v>#N/A</v>
      </c>
      <c r="G74" s="2" t="e">
        <f ca="1"/>
        <v>#N/A</v>
      </c>
      <c r="H74" t="e">
        <f ca="1"/>
        <v>#N/A</v>
      </c>
      <c r="I74" s="2" t="e">
        <f ca="1"/>
        <v>#N/A</v>
      </c>
      <c r="J74" t="e">
        <f ca="1"/>
        <v>#N/A</v>
      </c>
      <c r="K74" s="2" t="e">
        <f ca="1"/>
        <v>#N/A</v>
      </c>
      <c r="L74" t="e">
        <f ca="1"/>
        <v>#N/A</v>
      </c>
      <c r="M74" s="2" t="e">
        <f ca="1"/>
        <v>#N/A</v>
      </c>
      <c r="N74" t="e">
        <f ca="1"/>
        <v>#N/A</v>
      </c>
      <c r="T74" s="25"/>
    </row>
    <row r="75" spans="5:20" x14ac:dyDescent="0.25">
      <c r="E75" s="2" t="e">
        <f ca="1"/>
        <v>#N/A</v>
      </c>
      <c r="F75" t="e">
        <f ca="1"/>
        <v>#N/A</v>
      </c>
      <c r="G75" s="2" t="e">
        <f ca="1"/>
        <v>#N/A</v>
      </c>
      <c r="H75" t="e">
        <f ca="1"/>
        <v>#N/A</v>
      </c>
      <c r="I75" s="2" t="e">
        <f ca="1"/>
        <v>#N/A</v>
      </c>
      <c r="J75" t="e">
        <f ca="1"/>
        <v>#N/A</v>
      </c>
      <c r="K75" s="2" t="e">
        <f ca="1"/>
        <v>#N/A</v>
      </c>
      <c r="L75" t="e">
        <f ca="1"/>
        <v>#N/A</v>
      </c>
      <c r="M75" s="2" t="e">
        <f ca="1"/>
        <v>#N/A</v>
      </c>
      <c r="N75" t="e">
        <f ca="1"/>
        <v>#N/A</v>
      </c>
      <c r="T75" s="25"/>
    </row>
    <row r="76" spans="5:20" x14ac:dyDescent="0.25">
      <c r="E76" s="2" t="e">
        <f ca="1"/>
        <v>#N/A</v>
      </c>
      <c r="F76" t="e">
        <f ca="1"/>
        <v>#N/A</v>
      </c>
      <c r="G76" s="2" t="e">
        <f ca="1"/>
        <v>#N/A</v>
      </c>
      <c r="H76" t="e">
        <f ca="1"/>
        <v>#N/A</v>
      </c>
      <c r="I76" s="2" t="e">
        <f ca="1"/>
        <v>#N/A</v>
      </c>
      <c r="J76" t="e">
        <f ca="1"/>
        <v>#N/A</v>
      </c>
      <c r="K76" s="2" t="e">
        <f ca="1"/>
        <v>#N/A</v>
      </c>
      <c r="L76" t="e">
        <f ca="1"/>
        <v>#N/A</v>
      </c>
      <c r="M76" s="2" t="e">
        <f ca="1"/>
        <v>#N/A</v>
      </c>
      <c r="N76" t="e">
        <f ca="1"/>
        <v>#N/A</v>
      </c>
      <c r="T76" s="25"/>
    </row>
    <row r="77" spans="5:20" x14ac:dyDescent="0.25">
      <c r="E77" s="2" t="e">
        <f ca="1"/>
        <v>#N/A</v>
      </c>
      <c r="F77" t="e">
        <f ca="1"/>
        <v>#N/A</v>
      </c>
      <c r="G77" s="2" t="e">
        <f ca="1"/>
        <v>#N/A</v>
      </c>
      <c r="H77" t="e">
        <f ca="1"/>
        <v>#N/A</v>
      </c>
      <c r="I77" s="2" t="e">
        <f ca="1"/>
        <v>#N/A</v>
      </c>
      <c r="J77" t="e">
        <f ca="1"/>
        <v>#N/A</v>
      </c>
      <c r="K77" s="2" t="e">
        <f ca="1"/>
        <v>#N/A</v>
      </c>
      <c r="L77" t="e">
        <f ca="1"/>
        <v>#N/A</v>
      </c>
      <c r="M77" s="2" t="e">
        <f ca="1"/>
        <v>#N/A</v>
      </c>
      <c r="N77" t="e">
        <f ca="1"/>
        <v>#N/A</v>
      </c>
      <c r="T77" s="25"/>
    </row>
    <row r="78" spans="5:20" x14ac:dyDescent="0.25">
      <c r="E78" s="2" t="e">
        <f ca="1"/>
        <v>#N/A</v>
      </c>
      <c r="F78" t="e">
        <f ca="1"/>
        <v>#N/A</v>
      </c>
      <c r="G78" s="2" t="e">
        <f ca="1"/>
        <v>#N/A</v>
      </c>
      <c r="H78" t="e">
        <f ca="1"/>
        <v>#N/A</v>
      </c>
      <c r="I78" s="2" t="e">
        <f ca="1"/>
        <v>#N/A</v>
      </c>
      <c r="J78" t="e">
        <f ca="1"/>
        <v>#N/A</v>
      </c>
      <c r="K78" s="2" t="e">
        <f ca="1"/>
        <v>#N/A</v>
      </c>
      <c r="L78" t="e">
        <f ca="1"/>
        <v>#N/A</v>
      </c>
      <c r="M78" s="2" t="e">
        <f ca="1"/>
        <v>#N/A</v>
      </c>
      <c r="N78" t="e">
        <f ca="1"/>
        <v>#N/A</v>
      </c>
      <c r="T78" s="25"/>
    </row>
    <row r="79" spans="5:20" x14ac:dyDescent="0.25">
      <c r="E79" s="2" t="e">
        <f ca="1"/>
        <v>#N/A</v>
      </c>
      <c r="F79" t="e">
        <f ca="1"/>
        <v>#N/A</v>
      </c>
      <c r="G79" s="2" t="e">
        <f ca="1"/>
        <v>#N/A</v>
      </c>
      <c r="H79" t="e">
        <f ca="1"/>
        <v>#N/A</v>
      </c>
      <c r="I79" s="2" t="e">
        <f ca="1"/>
        <v>#N/A</v>
      </c>
      <c r="J79" t="e">
        <f ca="1"/>
        <v>#N/A</v>
      </c>
      <c r="K79" s="2" t="e">
        <f ca="1"/>
        <v>#N/A</v>
      </c>
      <c r="L79" t="e">
        <f ca="1"/>
        <v>#N/A</v>
      </c>
      <c r="M79" s="2" t="e">
        <f ca="1"/>
        <v>#N/A</v>
      </c>
      <c r="N79" t="e">
        <f ca="1"/>
        <v>#N/A</v>
      </c>
      <c r="T79" s="25"/>
    </row>
    <row r="80" spans="5:20" x14ac:dyDescent="0.25">
      <c r="E80" s="2" t="e">
        <f ca="1"/>
        <v>#N/A</v>
      </c>
      <c r="F80" t="e">
        <f ca="1"/>
        <v>#N/A</v>
      </c>
      <c r="G80" s="2" t="e">
        <f ca="1"/>
        <v>#N/A</v>
      </c>
      <c r="H80" t="e">
        <f ca="1"/>
        <v>#N/A</v>
      </c>
      <c r="I80" s="2" t="e">
        <f ca="1"/>
        <v>#N/A</v>
      </c>
      <c r="J80" t="e">
        <f ca="1"/>
        <v>#N/A</v>
      </c>
      <c r="K80" s="2" t="e">
        <f ca="1"/>
        <v>#N/A</v>
      </c>
      <c r="L80" t="e">
        <f ca="1"/>
        <v>#N/A</v>
      </c>
      <c r="M80" s="2" t="e">
        <f ca="1"/>
        <v>#N/A</v>
      </c>
      <c r="N80" t="e">
        <f ca="1"/>
        <v>#N/A</v>
      </c>
      <c r="T80" s="25"/>
    </row>
    <row r="81" spans="5:20" x14ac:dyDescent="0.25">
      <c r="E81" s="2" t="e">
        <f ca="1"/>
        <v>#N/A</v>
      </c>
      <c r="F81" t="e">
        <f ca="1"/>
        <v>#N/A</v>
      </c>
      <c r="G81" s="2" t="e">
        <f ca="1"/>
        <v>#N/A</v>
      </c>
      <c r="H81" t="e">
        <f ca="1"/>
        <v>#N/A</v>
      </c>
      <c r="I81" s="2" t="e">
        <f ca="1"/>
        <v>#N/A</v>
      </c>
      <c r="J81" t="e">
        <f ca="1"/>
        <v>#N/A</v>
      </c>
      <c r="K81" s="2" t="e">
        <f ca="1"/>
        <v>#N/A</v>
      </c>
      <c r="L81" t="e">
        <f ca="1"/>
        <v>#N/A</v>
      </c>
      <c r="M81" s="2" t="e">
        <f ca="1"/>
        <v>#N/A</v>
      </c>
      <c r="N81" t="e">
        <f ca="1"/>
        <v>#N/A</v>
      </c>
      <c r="T81" s="25"/>
    </row>
    <row r="82" spans="5:20" x14ac:dyDescent="0.25">
      <c r="E82" s="2" t="e">
        <f ca="1"/>
        <v>#N/A</v>
      </c>
      <c r="F82" t="e">
        <f ca="1"/>
        <v>#N/A</v>
      </c>
      <c r="G82" s="2" t="e">
        <f ca="1"/>
        <v>#N/A</v>
      </c>
      <c r="H82" t="e">
        <f ca="1"/>
        <v>#N/A</v>
      </c>
      <c r="I82" s="2" t="e">
        <f ca="1"/>
        <v>#N/A</v>
      </c>
      <c r="J82" t="e">
        <f ca="1"/>
        <v>#N/A</v>
      </c>
      <c r="K82" s="2" t="e">
        <f ca="1"/>
        <v>#N/A</v>
      </c>
      <c r="L82" t="e">
        <f ca="1"/>
        <v>#N/A</v>
      </c>
      <c r="M82" s="2" t="e">
        <f ca="1"/>
        <v>#N/A</v>
      </c>
      <c r="N82" t="e">
        <f ca="1"/>
        <v>#N/A</v>
      </c>
      <c r="T82" s="25"/>
    </row>
    <row r="83" spans="5:20" x14ac:dyDescent="0.25">
      <c r="E83" s="2" t="e">
        <f ca="1"/>
        <v>#N/A</v>
      </c>
      <c r="F83" t="e">
        <f ca="1"/>
        <v>#N/A</v>
      </c>
      <c r="G83" s="2" t="e">
        <f ca="1"/>
        <v>#N/A</v>
      </c>
      <c r="H83" t="e">
        <f ca="1"/>
        <v>#N/A</v>
      </c>
      <c r="I83" s="2" t="e">
        <f ca="1"/>
        <v>#N/A</v>
      </c>
      <c r="J83" t="e">
        <f ca="1"/>
        <v>#N/A</v>
      </c>
      <c r="K83" s="2" t="e">
        <f ca="1"/>
        <v>#N/A</v>
      </c>
      <c r="L83" t="e">
        <f ca="1"/>
        <v>#N/A</v>
      </c>
      <c r="M83" s="2" t="e">
        <f ca="1"/>
        <v>#N/A</v>
      </c>
      <c r="N83" t="e">
        <f ca="1"/>
        <v>#N/A</v>
      </c>
      <c r="T83" s="25"/>
    </row>
    <row r="84" spans="5:20" x14ac:dyDescent="0.25">
      <c r="E84" s="2" t="e">
        <f ca="1"/>
        <v>#N/A</v>
      </c>
      <c r="F84" t="e">
        <f ca="1"/>
        <v>#N/A</v>
      </c>
      <c r="G84" s="2" t="e">
        <f ca="1"/>
        <v>#N/A</v>
      </c>
      <c r="H84" t="e">
        <f ca="1"/>
        <v>#N/A</v>
      </c>
      <c r="I84" s="2" t="e">
        <f ca="1"/>
        <v>#N/A</v>
      </c>
      <c r="J84" t="e">
        <f ca="1"/>
        <v>#N/A</v>
      </c>
      <c r="K84" s="2" t="e">
        <f ca="1"/>
        <v>#N/A</v>
      </c>
      <c r="L84" t="e">
        <f ca="1"/>
        <v>#N/A</v>
      </c>
      <c r="M84" s="2" t="e">
        <f ca="1"/>
        <v>#N/A</v>
      </c>
      <c r="N84" t="e">
        <f ca="1"/>
        <v>#N/A</v>
      </c>
      <c r="T84" s="25"/>
    </row>
    <row r="85" spans="5:20" x14ac:dyDescent="0.25">
      <c r="E85" s="2" t="e">
        <f ca="1"/>
        <v>#N/A</v>
      </c>
      <c r="F85" t="e">
        <f ca="1"/>
        <v>#N/A</v>
      </c>
      <c r="G85" s="2" t="e">
        <f ca="1"/>
        <v>#N/A</v>
      </c>
      <c r="H85" t="e">
        <f ca="1"/>
        <v>#N/A</v>
      </c>
      <c r="I85" s="2" t="e">
        <f ca="1"/>
        <v>#N/A</v>
      </c>
      <c r="J85" t="e">
        <f ca="1"/>
        <v>#N/A</v>
      </c>
      <c r="K85" s="2" t="e">
        <f ca="1"/>
        <v>#N/A</v>
      </c>
      <c r="L85" t="e">
        <f ca="1"/>
        <v>#N/A</v>
      </c>
      <c r="M85" s="2" t="e">
        <f ca="1"/>
        <v>#N/A</v>
      </c>
      <c r="N85" t="e">
        <f ca="1"/>
        <v>#N/A</v>
      </c>
      <c r="T85" s="25"/>
    </row>
    <row r="86" spans="5:20" x14ac:dyDescent="0.25">
      <c r="E86" s="2" t="e">
        <f ca="1"/>
        <v>#N/A</v>
      </c>
      <c r="F86" t="e">
        <f ca="1"/>
        <v>#N/A</v>
      </c>
      <c r="G86" s="2" t="e">
        <f ca="1"/>
        <v>#N/A</v>
      </c>
      <c r="H86" t="e">
        <f ca="1"/>
        <v>#N/A</v>
      </c>
      <c r="I86" s="2" t="e">
        <f ca="1"/>
        <v>#N/A</v>
      </c>
      <c r="J86" t="e">
        <f ca="1"/>
        <v>#N/A</v>
      </c>
      <c r="K86" s="2" t="e">
        <f ca="1"/>
        <v>#N/A</v>
      </c>
      <c r="L86" t="e">
        <f ca="1"/>
        <v>#N/A</v>
      </c>
      <c r="M86" s="2" t="e">
        <f ca="1"/>
        <v>#N/A</v>
      </c>
      <c r="N86" t="e">
        <f ca="1"/>
        <v>#N/A</v>
      </c>
      <c r="T86" s="25"/>
    </row>
    <row r="87" spans="5:20" x14ac:dyDescent="0.25">
      <c r="E87" s="2" t="e">
        <f ca="1"/>
        <v>#N/A</v>
      </c>
      <c r="F87" t="e">
        <f ca="1"/>
        <v>#N/A</v>
      </c>
      <c r="G87" s="2" t="e">
        <f ca="1"/>
        <v>#N/A</v>
      </c>
      <c r="H87" t="e">
        <f ca="1"/>
        <v>#N/A</v>
      </c>
      <c r="I87" s="2" t="e">
        <f ca="1"/>
        <v>#N/A</v>
      </c>
      <c r="J87" t="e">
        <f ca="1"/>
        <v>#N/A</v>
      </c>
      <c r="K87" s="2" t="e">
        <f ca="1"/>
        <v>#N/A</v>
      </c>
      <c r="L87" t="e">
        <f ca="1"/>
        <v>#N/A</v>
      </c>
      <c r="M87" s="2" t="e">
        <f ca="1"/>
        <v>#N/A</v>
      </c>
      <c r="N87" t="e">
        <f ca="1"/>
        <v>#N/A</v>
      </c>
      <c r="T87" s="25"/>
    </row>
    <row r="88" spans="5:20" x14ac:dyDescent="0.25">
      <c r="E88" s="2" t="e">
        <f ca="1"/>
        <v>#N/A</v>
      </c>
      <c r="F88" t="e">
        <f ca="1"/>
        <v>#N/A</v>
      </c>
      <c r="G88" s="2" t="e">
        <f ca="1"/>
        <v>#N/A</v>
      </c>
      <c r="H88" t="e">
        <f ca="1"/>
        <v>#N/A</v>
      </c>
      <c r="I88" s="2" t="e">
        <f ca="1"/>
        <v>#N/A</v>
      </c>
      <c r="J88" t="e">
        <f ca="1"/>
        <v>#N/A</v>
      </c>
      <c r="K88" s="2" t="e">
        <f ca="1"/>
        <v>#N/A</v>
      </c>
      <c r="L88" t="e">
        <f ca="1"/>
        <v>#N/A</v>
      </c>
      <c r="M88" s="2" t="e">
        <f ca="1"/>
        <v>#N/A</v>
      </c>
      <c r="N88" t="e">
        <f ca="1"/>
        <v>#N/A</v>
      </c>
      <c r="T88" s="25"/>
    </row>
    <row r="89" spans="5:20" x14ac:dyDescent="0.25">
      <c r="E89" s="2" t="e">
        <f ca="1"/>
        <v>#N/A</v>
      </c>
      <c r="F89" t="e">
        <f ca="1"/>
        <v>#N/A</v>
      </c>
      <c r="G89" s="2" t="e">
        <f ca="1"/>
        <v>#N/A</v>
      </c>
      <c r="H89" t="e">
        <f ca="1"/>
        <v>#N/A</v>
      </c>
      <c r="I89" s="2" t="e">
        <f ca="1"/>
        <v>#N/A</v>
      </c>
      <c r="J89" t="e">
        <f ca="1"/>
        <v>#N/A</v>
      </c>
      <c r="K89" s="2" t="e">
        <f ca="1"/>
        <v>#N/A</v>
      </c>
      <c r="L89" t="e">
        <f ca="1"/>
        <v>#N/A</v>
      </c>
      <c r="M89" s="2" t="e">
        <f ca="1"/>
        <v>#N/A</v>
      </c>
      <c r="N89" t="e">
        <f ca="1"/>
        <v>#N/A</v>
      </c>
      <c r="T89" s="25"/>
    </row>
    <row r="90" spans="5:20" x14ac:dyDescent="0.25">
      <c r="E90" s="2" t="e">
        <f ca="1"/>
        <v>#N/A</v>
      </c>
      <c r="F90" t="e">
        <f ca="1"/>
        <v>#N/A</v>
      </c>
      <c r="G90" s="2" t="e">
        <f ca="1"/>
        <v>#N/A</v>
      </c>
      <c r="H90" t="e">
        <f ca="1"/>
        <v>#N/A</v>
      </c>
      <c r="I90" s="2" t="e">
        <f ca="1"/>
        <v>#N/A</v>
      </c>
      <c r="J90" t="e">
        <f ca="1"/>
        <v>#N/A</v>
      </c>
      <c r="K90" s="2" t="e">
        <f ca="1"/>
        <v>#N/A</v>
      </c>
      <c r="L90" t="e">
        <f ca="1"/>
        <v>#N/A</v>
      </c>
      <c r="M90" s="2" t="e">
        <f ca="1"/>
        <v>#N/A</v>
      </c>
      <c r="N90" t="e">
        <f ca="1"/>
        <v>#N/A</v>
      </c>
      <c r="T90" s="25"/>
    </row>
    <row r="91" spans="5:20" x14ac:dyDescent="0.25">
      <c r="E91" s="2" t="e">
        <f ca="1"/>
        <v>#N/A</v>
      </c>
      <c r="F91" t="e">
        <f ca="1"/>
        <v>#N/A</v>
      </c>
      <c r="G91" s="2" t="e">
        <f ca="1"/>
        <v>#N/A</v>
      </c>
      <c r="H91" t="e">
        <f ca="1"/>
        <v>#N/A</v>
      </c>
      <c r="I91" s="2" t="e">
        <f ca="1"/>
        <v>#N/A</v>
      </c>
      <c r="J91" t="e">
        <f ca="1"/>
        <v>#N/A</v>
      </c>
      <c r="K91" s="2" t="e">
        <f ca="1"/>
        <v>#N/A</v>
      </c>
      <c r="L91" t="e">
        <f ca="1"/>
        <v>#N/A</v>
      </c>
      <c r="M91" s="2" t="e">
        <f ca="1"/>
        <v>#N/A</v>
      </c>
      <c r="N91" t="e">
        <f ca="1"/>
        <v>#N/A</v>
      </c>
      <c r="T91" s="25"/>
    </row>
    <row r="92" spans="5:20" x14ac:dyDescent="0.25">
      <c r="E92" s="2" t="e">
        <f ca="1"/>
        <v>#N/A</v>
      </c>
      <c r="F92" t="e">
        <f ca="1"/>
        <v>#N/A</v>
      </c>
      <c r="G92" s="2" t="e">
        <f ca="1"/>
        <v>#N/A</v>
      </c>
      <c r="H92" t="e">
        <f ca="1"/>
        <v>#N/A</v>
      </c>
      <c r="I92" s="2" t="e">
        <f ca="1"/>
        <v>#N/A</v>
      </c>
      <c r="J92" t="e">
        <f ca="1"/>
        <v>#N/A</v>
      </c>
      <c r="K92" s="2" t="e">
        <f ca="1"/>
        <v>#N/A</v>
      </c>
      <c r="L92" t="e">
        <f ca="1"/>
        <v>#N/A</v>
      </c>
      <c r="M92" s="2" t="e">
        <f ca="1"/>
        <v>#N/A</v>
      </c>
      <c r="N92" t="e">
        <f ca="1"/>
        <v>#N/A</v>
      </c>
      <c r="T92" s="25"/>
    </row>
    <row r="93" spans="5:20" x14ac:dyDescent="0.25">
      <c r="E93" s="2" t="e">
        <f ca="1"/>
        <v>#N/A</v>
      </c>
      <c r="F93" t="e">
        <f ca="1"/>
        <v>#N/A</v>
      </c>
      <c r="G93" s="2" t="e">
        <f ca="1"/>
        <v>#N/A</v>
      </c>
      <c r="H93" t="e">
        <f ca="1"/>
        <v>#N/A</v>
      </c>
      <c r="I93" s="2" t="e">
        <f ca="1"/>
        <v>#N/A</v>
      </c>
      <c r="J93" t="e">
        <f ca="1"/>
        <v>#N/A</v>
      </c>
      <c r="K93" s="2" t="e">
        <f ca="1"/>
        <v>#N/A</v>
      </c>
      <c r="L93" t="e">
        <f ca="1"/>
        <v>#N/A</v>
      </c>
      <c r="M93" s="2" t="e">
        <f ca="1"/>
        <v>#N/A</v>
      </c>
      <c r="N93" t="e">
        <f ca="1"/>
        <v>#N/A</v>
      </c>
      <c r="T93" s="25"/>
    </row>
    <row r="94" spans="5:20" x14ac:dyDescent="0.25">
      <c r="E94" s="2" t="e">
        <f ca="1"/>
        <v>#N/A</v>
      </c>
      <c r="F94" t="e">
        <f ca="1"/>
        <v>#N/A</v>
      </c>
      <c r="G94" s="2" t="e">
        <f ca="1"/>
        <v>#N/A</v>
      </c>
      <c r="H94" t="e">
        <f ca="1"/>
        <v>#N/A</v>
      </c>
      <c r="I94" s="2" t="e">
        <f ca="1"/>
        <v>#N/A</v>
      </c>
      <c r="J94" t="e">
        <f ca="1"/>
        <v>#N/A</v>
      </c>
      <c r="K94" s="2" t="e">
        <f ca="1"/>
        <v>#N/A</v>
      </c>
      <c r="L94" t="e">
        <f ca="1"/>
        <v>#N/A</v>
      </c>
      <c r="M94" s="2" t="e">
        <f ca="1"/>
        <v>#N/A</v>
      </c>
      <c r="N94" t="e">
        <f ca="1"/>
        <v>#N/A</v>
      </c>
      <c r="T94" s="25"/>
    </row>
    <row r="95" spans="5:20" x14ac:dyDescent="0.25">
      <c r="E95" s="2" t="e">
        <f ca="1"/>
        <v>#N/A</v>
      </c>
      <c r="F95" t="e">
        <f ca="1"/>
        <v>#N/A</v>
      </c>
      <c r="G95" s="2" t="e">
        <f ca="1"/>
        <v>#N/A</v>
      </c>
      <c r="H95" t="e">
        <f ca="1"/>
        <v>#N/A</v>
      </c>
      <c r="I95" s="2" t="e">
        <f ca="1"/>
        <v>#N/A</v>
      </c>
      <c r="J95" t="e">
        <f ca="1"/>
        <v>#N/A</v>
      </c>
      <c r="K95" s="2" t="e">
        <f ca="1"/>
        <v>#N/A</v>
      </c>
      <c r="L95" t="e">
        <f ca="1"/>
        <v>#N/A</v>
      </c>
      <c r="M95" s="2" t="e">
        <f ca="1"/>
        <v>#N/A</v>
      </c>
      <c r="N95" t="e">
        <f ca="1"/>
        <v>#N/A</v>
      </c>
      <c r="T95" s="25"/>
    </row>
    <row r="96" spans="5:20" x14ac:dyDescent="0.25">
      <c r="E96" s="2" t="e">
        <f ca="1"/>
        <v>#N/A</v>
      </c>
      <c r="F96" t="e">
        <f ca="1"/>
        <v>#N/A</v>
      </c>
      <c r="G96" s="2" t="e">
        <f ca="1"/>
        <v>#N/A</v>
      </c>
      <c r="H96" t="e">
        <f ca="1"/>
        <v>#N/A</v>
      </c>
      <c r="I96" s="2" t="e">
        <f ca="1"/>
        <v>#N/A</v>
      </c>
      <c r="J96" t="e">
        <f ca="1"/>
        <v>#N/A</v>
      </c>
      <c r="K96" s="2" t="e">
        <f ca="1"/>
        <v>#N/A</v>
      </c>
      <c r="L96" t="e">
        <f ca="1"/>
        <v>#N/A</v>
      </c>
      <c r="M96" s="2" t="e">
        <f ca="1"/>
        <v>#N/A</v>
      </c>
      <c r="N96" t="e">
        <f ca="1"/>
        <v>#N/A</v>
      </c>
      <c r="T96" s="25"/>
    </row>
    <row r="97" spans="5:20" x14ac:dyDescent="0.25">
      <c r="E97" s="2" t="e">
        <f ca="1"/>
        <v>#N/A</v>
      </c>
      <c r="F97" t="e">
        <f ca="1"/>
        <v>#N/A</v>
      </c>
      <c r="G97" s="2" t="e">
        <f ca="1"/>
        <v>#N/A</v>
      </c>
      <c r="H97" t="e">
        <f ca="1"/>
        <v>#N/A</v>
      </c>
      <c r="I97" s="2" t="e">
        <f ca="1"/>
        <v>#N/A</v>
      </c>
      <c r="J97" t="e">
        <f ca="1"/>
        <v>#N/A</v>
      </c>
      <c r="K97" s="2" t="e">
        <f ca="1"/>
        <v>#N/A</v>
      </c>
      <c r="L97" t="e">
        <f ca="1"/>
        <v>#N/A</v>
      </c>
      <c r="M97" s="2" t="e">
        <f ca="1"/>
        <v>#N/A</v>
      </c>
      <c r="N97" t="e">
        <f ca="1"/>
        <v>#N/A</v>
      </c>
      <c r="T97" s="25"/>
    </row>
    <row r="98" spans="5:20" x14ac:dyDescent="0.25">
      <c r="E98" s="2" t="e">
        <f ca="1"/>
        <v>#N/A</v>
      </c>
      <c r="F98" t="e">
        <f ca="1"/>
        <v>#N/A</v>
      </c>
      <c r="G98" s="2" t="e">
        <f ca="1"/>
        <v>#N/A</v>
      </c>
      <c r="H98" t="e">
        <f ca="1"/>
        <v>#N/A</v>
      </c>
      <c r="I98" s="2" t="e">
        <f ca="1"/>
        <v>#N/A</v>
      </c>
      <c r="J98" t="e">
        <f ca="1"/>
        <v>#N/A</v>
      </c>
      <c r="K98" s="2" t="e">
        <f ca="1"/>
        <v>#N/A</v>
      </c>
      <c r="L98" t="e">
        <f ca="1"/>
        <v>#N/A</v>
      </c>
      <c r="M98" s="2" t="e">
        <f ca="1"/>
        <v>#N/A</v>
      </c>
      <c r="N98" t="e">
        <f ca="1"/>
        <v>#N/A</v>
      </c>
      <c r="T98" s="25"/>
    </row>
    <row r="99" spans="5:20" x14ac:dyDescent="0.25">
      <c r="E99" s="2" t="e">
        <f ca="1"/>
        <v>#N/A</v>
      </c>
      <c r="F99" t="e">
        <f ca="1"/>
        <v>#N/A</v>
      </c>
      <c r="G99" s="2" t="e">
        <f ca="1"/>
        <v>#N/A</v>
      </c>
      <c r="H99" t="e">
        <f ca="1"/>
        <v>#N/A</v>
      </c>
      <c r="I99" s="2" t="e">
        <f ca="1"/>
        <v>#N/A</v>
      </c>
      <c r="J99" t="e">
        <f ca="1"/>
        <v>#N/A</v>
      </c>
      <c r="K99" s="2" t="e">
        <f ca="1"/>
        <v>#N/A</v>
      </c>
      <c r="L99" t="e">
        <f ca="1"/>
        <v>#N/A</v>
      </c>
      <c r="M99" s="2" t="e">
        <f ca="1"/>
        <v>#N/A</v>
      </c>
      <c r="N99" t="e">
        <f ca="1"/>
        <v>#N/A</v>
      </c>
      <c r="T99" s="25"/>
    </row>
    <row r="100" spans="5:20" x14ac:dyDescent="0.25">
      <c r="E100" s="2" t="e">
        <f ca="1"/>
        <v>#N/A</v>
      </c>
      <c r="F100" t="e">
        <f ca="1"/>
        <v>#N/A</v>
      </c>
      <c r="G100" s="2" t="e">
        <f ca="1"/>
        <v>#N/A</v>
      </c>
      <c r="H100" t="e">
        <f ca="1"/>
        <v>#N/A</v>
      </c>
      <c r="I100" s="2" t="e">
        <f ca="1"/>
        <v>#N/A</v>
      </c>
      <c r="J100" t="e">
        <f ca="1"/>
        <v>#N/A</v>
      </c>
      <c r="K100" s="2" t="e">
        <f ca="1"/>
        <v>#N/A</v>
      </c>
      <c r="L100" t="e">
        <f ca="1"/>
        <v>#N/A</v>
      </c>
      <c r="M100" s="2" t="e">
        <f ca="1"/>
        <v>#N/A</v>
      </c>
      <c r="N100" t="e">
        <f ca="1"/>
        <v>#N/A</v>
      </c>
      <c r="T100" s="25"/>
    </row>
    <row r="101" spans="5:20" x14ac:dyDescent="0.25">
      <c r="E101" s="2" t="e">
        <f ca="1"/>
        <v>#N/A</v>
      </c>
      <c r="F101" t="e">
        <f ca="1"/>
        <v>#N/A</v>
      </c>
      <c r="G101" s="2" t="e">
        <f ca="1"/>
        <v>#N/A</v>
      </c>
      <c r="H101" t="e">
        <f ca="1"/>
        <v>#N/A</v>
      </c>
      <c r="I101" s="2" t="e">
        <f ca="1"/>
        <v>#N/A</v>
      </c>
      <c r="J101" t="e">
        <f ca="1"/>
        <v>#N/A</v>
      </c>
      <c r="K101" s="2" t="e">
        <f ca="1"/>
        <v>#N/A</v>
      </c>
      <c r="L101" t="e">
        <f ca="1"/>
        <v>#N/A</v>
      </c>
      <c r="M101" s="2" t="e">
        <f ca="1"/>
        <v>#N/A</v>
      </c>
      <c r="N101" t="e">
        <f ca="1"/>
        <v>#N/A</v>
      </c>
      <c r="T101" s="25"/>
    </row>
    <row r="102" spans="5:20" x14ac:dyDescent="0.25">
      <c r="E102" s="2" t="e">
        <f ca="1"/>
        <v>#N/A</v>
      </c>
      <c r="F102" t="e">
        <f ca="1"/>
        <v>#N/A</v>
      </c>
      <c r="G102" s="2" t="e">
        <f ca="1"/>
        <v>#N/A</v>
      </c>
      <c r="H102" t="e">
        <f ca="1"/>
        <v>#N/A</v>
      </c>
      <c r="I102" s="2" t="e">
        <f ca="1"/>
        <v>#N/A</v>
      </c>
      <c r="J102" t="e">
        <f ca="1"/>
        <v>#N/A</v>
      </c>
      <c r="K102" s="2" t="e">
        <f ca="1"/>
        <v>#N/A</v>
      </c>
      <c r="L102" t="e">
        <f ca="1"/>
        <v>#N/A</v>
      </c>
      <c r="M102" s="2" t="e">
        <f ca="1"/>
        <v>#N/A</v>
      </c>
      <c r="N102" t="e">
        <f ca="1"/>
        <v>#N/A</v>
      </c>
      <c r="T102" s="25"/>
    </row>
    <row r="103" spans="5:20" x14ac:dyDescent="0.25">
      <c r="E103" s="2" t="e">
        <f ca="1"/>
        <v>#N/A</v>
      </c>
      <c r="F103" t="e">
        <f ca="1"/>
        <v>#N/A</v>
      </c>
      <c r="G103" s="2" t="e">
        <f ca="1"/>
        <v>#N/A</v>
      </c>
      <c r="H103" t="e">
        <f ca="1"/>
        <v>#N/A</v>
      </c>
      <c r="I103" s="2" t="e">
        <f ca="1"/>
        <v>#N/A</v>
      </c>
      <c r="J103" t="e">
        <f ca="1"/>
        <v>#N/A</v>
      </c>
      <c r="K103" s="2" t="e">
        <f ca="1"/>
        <v>#N/A</v>
      </c>
      <c r="L103" t="e">
        <f ca="1"/>
        <v>#N/A</v>
      </c>
      <c r="M103" s="2" t="e">
        <f ca="1"/>
        <v>#N/A</v>
      </c>
      <c r="N103" t="e">
        <f ca="1"/>
        <v>#N/A</v>
      </c>
      <c r="T103" s="25"/>
    </row>
    <row r="104" spans="5:20" x14ac:dyDescent="0.25">
      <c r="E104" s="2" t="e">
        <f ca="1"/>
        <v>#N/A</v>
      </c>
      <c r="F104" t="e">
        <f ca="1"/>
        <v>#N/A</v>
      </c>
      <c r="G104" s="2" t="e">
        <f ca="1"/>
        <v>#N/A</v>
      </c>
      <c r="H104" t="e">
        <f ca="1"/>
        <v>#N/A</v>
      </c>
      <c r="I104" s="2" t="e">
        <f ca="1"/>
        <v>#N/A</v>
      </c>
      <c r="J104" t="e">
        <f ca="1"/>
        <v>#N/A</v>
      </c>
      <c r="K104" s="2" t="e">
        <f ca="1"/>
        <v>#N/A</v>
      </c>
      <c r="L104" t="e">
        <f ca="1"/>
        <v>#N/A</v>
      </c>
      <c r="M104" s="2" t="e">
        <f ca="1"/>
        <v>#N/A</v>
      </c>
      <c r="N104" t="e">
        <f ca="1"/>
        <v>#N/A</v>
      </c>
      <c r="T104" s="25"/>
    </row>
    <row r="105" spans="5:20" x14ac:dyDescent="0.25">
      <c r="E105" s="2" t="e">
        <f ca="1"/>
        <v>#N/A</v>
      </c>
      <c r="F105" t="e">
        <f ca="1"/>
        <v>#N/A</v>
      </c>
      <c r="G105" s="2" t="e">
        <f ca="1"/>
        <v>#N/A</v>
      </c>
      <c r="H105" t="e">
        <f ca="1"/>
        <v>#N/A</v>
      </c>
      <c r="I105" s="2" t="e">
        <f ca="1"/>
        <v>#N/A</v>
      </c>
      <c r="J105" t="e">
        <f ca="1"/>
        <v>#N/A</v>
      </c>
      <c r="K105" s="2" t="e">
        <f ca="1"/>
        <v>#N/A</v>
      </c>
      <c r="L105" t="e">
        <f ca="1"/>
        <v>#N/A</v>
      </c>
      <c r="M105" s="2" t="e">
        <f ca="1"/>
        <v>#N/A</v>
      </c>
      <c r="N105" t="e">
        <f ca="1"/>
        <v>#N/A</v>
      </c>
      <c r="T105" s="25"/>
    </row>
    <row r="106" spans="5:20" x14ac:dyDescent="0.25">
      <c r="E106" s="2" t="e">
        <f ca="1"/>
        <v>#N/A</v>
      </c>
      <c r="F106" t="e">
        <f ca="1"/>
        <v>#N/A</v>
      </c>
      <c r="G106" s="2" t="e">
        <f ca="1"/>
        <v>#N/A</v>
      </c>
      <c r="H106" t="e">
        <f ca="1"/>
        <v>#N/A</v>
      </c>
      <c r="I106" s="2" t="e">
        <f ca="1"/>
        <v>#N/A</v>
      </c>
      <c r="J106" t="e">
        <f ca="1"/>
        <v>#N/A</v>
      </c>
      <c r="K106" s="2" t="e">
        <f ca="1"/>
        <v>#N/A</v>
      </c>
      <c r="L106" t="e">
        <f ca="1"/>
        <v>#N/A</v>
      </c>
      <c r="M106" s="2" t="e">
        <f ca="1"/>
        <v>#N/A</v>
      </c>
      <c r="N106" t="e">
        <f ca="1"/>
        <v>#N/A</v>
      </c>
      <c r="T106" s="25"/>
    </row>
    <row r="107" spans="5:20" x14ac:dyDescent="0.25">
      <c r="E107" s="2" t="e">
        <f ca="1"/>
        <v>#N/A</v>
      </c>
      <c r="F107" t="e">
        <f ca="1"/>
        <v>#N/A</v>
      </c>
      <c r="G107" s="2" t="e">
        <f ca="1"/>
        <v>#N/A</v>
      </c>
      <c r="H107" t="e">
        <f ca="1"/>
        <v>#N/A</v>
      </c>
      <c r="I107" s="2" t="e">
        <f ca="1"/>
        <v>#N/A</v>
      </c>
      <c r="J107" t="e">
        <f ca="1"/>
        <v>#N/A</v>
      </c>
      <c r="K107" s="2" t="e">
        <f ca="1"/>
        <v>#N/A</v>
      </c>
      <c r="L107" t="e">
        <f ca="1"/>
        <v>#N/A</v>
      </c>
      <c r="M107" s="2" t="e">
        <f ca="1"/>
        <v>#N/A</v>
      </c>
      <c r="N107" t="e">
        <f ca="1"/>
        <v>#N/A</v>
      </c>
      <c r="T107" s="25"/>
    </row>
    <row r="108" spans="5:20" x14ac:dyDescent="0.25">
      <c r="E108" s="2" t="e">
        <f ca="1"/>
        <v>#N/A</v>
      </c>
      <c r="F108" t="e">
        <f ca="1"/>
        <v>#N/A</v>
      </c>
      <c r="G108" s="2" t="e">
        <f ca="1"/>
        <v>#N/A</v>
      </c>
      <c r="H108" t="e">
        <f ca="1"/>
        <v>#N/A</v>
      </c>
      <c r="I108" s="2" t="e">
        <f ca="1"/>
        <v>#N/A</v>
      </c>
      <c r="J108" t="e">
        <f ca="1"/>
        <v>#N/A</v>
      </c>
      <c r="K108" s="2" t="e">
        <f ca="1"/>
        <v>#N/A</v>
      </c>
      <c r="L108" t="e">
        <f ca="1"/>
        <v>#N/A</v>
      </c>
      <c r="M108" s="2" t="e">
        <f ca="1"/>
        <v>#N/A</v>
      </c>
      <c r="N108" t="e">
        <f ca="1"/>
        <v>#N/A</v>
      </c>
      <c r="T108" s="25"/>
    </row>
    <row r="109" spans="5:20" x14ac:dyDescent="0.25">
      <c r="E109" s="2" t="e">
        <f ca="1"/>
        <v>#N/A</v>
      </c>
      <c r="F109" t="e">
        <f ca="1"/>
        <v>#N/A</v>
      </c>
      <c r="G109" s="2" t="e">
        <f ca="1"/>
        <v>#N/A</v>
      </c>
      <c r="H109" t="e">
        <f ca="1"/>
        <v>#N/A</v>
      </c>
      <c r="I109" s="2" t="e">
        <f ca="1"/>
        <v>#N/A</v>
      </c>
      <c r="J109" t="e">
        <f ca="1"/>
        <v>#N/A</v>
      </c>
      <c r="K109" s="2" t="e">
        <f ca="1"/>
        <v>#N/A</v>
      </c>
      <c r="L109" t="e">
        <f ca="1"/>
        <v>#N/A</v>
      </c>
      <c r="M109" s="2" t="e">
        <f ca="1"/>
        <v>#N/A</v>
      </c>
      <c r="N109" t="e">
        <f ca="1"/>
        <v>#N/A</v>
      </c>
      <c r="T109" s="25"/>
    </row>
    <row r="110" spans="5:20" x14ac:dyDescent="0.25">
      <c r="E110" s="2" t="e">
        <f ca="1"/>
        <v>#N/A</v>
      </c>
      <c r="F110" t="e">
        <f ca="1"/>
        <v>#N/A</v>
      </c>
      <c r="G110" s="2" t="e">
        <f ca="1"/>
        <v>#N/A</v>
      </c>
      <c r="H110" t="e">
        <f ca="1"/>
        <v>#N/A</v>
      </c>
      <c r="I110" s="2" t="e">
        <f ca="1"/>
        <v>#N/A</v>
      </c>
      <c r="J110" t="e">
        <f ca="1"/>
        <v>#N/A</v>
      </c>
      <c r="K110" s="2" t="e">
        <f ca="1"/>
        <v>#N/A</v>
      </c>
      <c r="L110" t="e">
        <f ca="1"/>
        <v>#N/A</v>
      </c>
      <c r="M110" s="2" t="e">
        <f ca="1"/>
        <v>#N/A</v>
      </c>
      <c r="N110" t="e">
        <f ca="1"/>
        <v>#N/A</v>
      </c>
      <c r="T110" s="25"/>
    </row>
    <row r="111" spans="5:20" x14ac:dyDescent="0.25">
      <c r="E111" s="2" t="e">
        <f ca="1"/>
        <v>#N/A</v>
      </c>
      <c r="F111" t="e">
        <f ca="1"/>
        <v>#N/A</v>
      </c>
      <c r="G111" s="2" t="e">
        <f ca="1"/>
        <v>#N/A</v>
      </c>
      <c r="H111" t="e">
        <f ca="1"/>
        <v>#N/A</v>
      </c>
      <c r="I111" s="2" t="e">
        <f ca="1"/>
        <v>#N/A</v>
      </c>
      <c r="J111" t="e">
        <f ca="1"/>
        <v>#N/A</v>
      </c>
      <c r="K111" s="2" t="e">
        <f ca="1"/>
        <v>#N/A</v>
      </c>
      <c r="L111" t="e">
        <f ca="1"/>
        <v>#N/A</v>
      </c>
      <c r="M111" s="2" t="e">
        <f ca="1"/>
        <v>#N/A</v>
      </c>
      <c r="N111" t="e">
        <f ca="1"/>
        <v>#N/A</v>
      </c>
      <c r="T111" s="25"/>
    </row>
    <row r="112" spans="5:20" x14ac:dyDescent="0.25">
      <c r="E112" s="2" t="e">
        <f ca="1"/>
        <v>#N/A</v>
      </c>
      <c r="F112" t="e">
        <f ca="1"/>
        <v>#N/A</v>
      </c>
      <c r="G112" s="2" t="e">
        <f ca="1"/>
        <v>#N/A</v>
      </c>
      <c r="H112" t="e">
        <f ca="1"/>
        <v>#N/A</v>
      </c>
      <c r="I112" s="2" t="e">
        <f ca="1"/>
        <v>#N/A</v>
      </c>
      <c r="J112" t="e">
        <f ca="1"/>
        <v>#N/A</v>
      </c>
      <c r="K112" s="2" t="e">
        <f ca="1"/>
        <v>#N/A</v>
      </c>
      <c r="L112" t="e">
        <f ca="1"/>
        <v>#N/A</v>
      </c>
      <c r="M112" s="2" t="e">
        <f ca="1"/>
        <v>#N/A</v>
      </c>
      <c r="N112" t="e">
        <f ca="1"/>
        <v>#N/A</v>
      </c>
      <c r="T112" s="25"/>
    </row>
    <row r="113" spans="5:20" x14ac:dyDescent="0.25">
      <c r="E113" s="2" t="e">
        <f ca="1"/>
        <v>#N/A</v>
      </c>
      <c r="F113" t="e">
        <f ca="1"/>
        <v>#N/A</v>
      </c>
      <c r="G113" s="2" t="e">
        <f ca="1"/>
        <v>#N/A</v>
      </c>
      <c r="H113" t="e">
        <f ca="1"/>
        <v>#N/A</v>
      </c>
      <c r="I113" s="2" t="e">
        <f ca="1"/>
        <v>#N/A</v>
      </c>
      <c r="J113" t="e">
        <f ca="1"/>
        <v>#N/A</v>
      </c>
      <c r="K113" s="2" t="e">
        <f ca="1"/>
        <v>#N/A</v>
      </c>
      <c r="L113" t="e">
        <f ca="1"/>
        <v>#N/A</v>
      </c>
      <c r="M113" s="2" t="e">
        <f ca="1"/>
        <v>#N/A</v>
      </c>
      <c r="N113" t="e">
        <f ca="1"/>
        <v>#N/A</v>
      </c>
      <c r="T113" s="25"/>
    </row>
    <row r="114" spans="5:20" x14ac:dyDescent="0.25">
      <c r="E114" s="2" t="e">
        <f ca="1"/>
        <v>#N/A</v>
      </c>
      <c r="F114" t="e">
        <f ca="1"/>
        <v>#N/A</v>
      </c>
      <c r="G114" s="2" t="e">
        <f ca="1"/>
        <v>#N/A</v>
      </c>
      <c r="H114" t="e">
        <f ca="1"/>
        <v>#N/A</v>
      </c>
      <c r="I114" s="2" t="e">
        <f ca="1"/>
        <v>#N/A</v>
      </c>
      <c r="J114" t="e">
        <f ca="1"/>
        <v>#N/A</v>
      </c>
      <c r="K114" s="2" t="e">
        <f ca="1"/>
        <v>#N/A</v>
      </c>
      <c r="L114" t="e">
        <f ca="1"/>
        <v>#N/A</v>
      </c>
      <c r="M114" s="2" t="e">
        <f ca="1"/>
        <v>#N/A</v>
      </c>
      <c r="N114" t="e">
        <f ca="1"/>
        <v>#N/A</v>
      </c>
      <c r="T114" s="25"/>
    </row>
    <row r="115" spans="5:20" x14ac:dyDescent="0.25">
      <c r="E115" s="2" t="e">
        <f ca="1"/>
        <v>#N/A</v>
      </c>
      <c r="F115" t="e">
        <f ca="1"/>
        <v>#N/A</v>
      </c>
      <c r="G115" s="2" t="e">
        <f ca="1"/>
        <v>#N/A</v>
      </c>
      <c r="H115" t="e">
        <f ca="1"/>
        <v>#N/A</v>
      </c>
      <c r="I115" s="2" t="e">
        <f ca="1"/>
        <v>#N/A</v>
      </c>
      <c r="J115" t="e">
        <f ca="1"/>
        <v>#N/A</v>
      </c>
      <c r="K115" s="2" t="e">
        <f ca="1"/>
        <v>#N/A</v>
      </c>
      <c r="L115" t="e">
        <f ca="1"/>
        <v>#N/A</v>
      </c>
      <c r="M115" s="2" t="e">
        <f ca="1"/>
        <v>#N/A</v>
      </c>
      <c r="N115" t="e">
        <f ca="1"/>
        <v>#N/A</v>
      </c>
      <c r="T115" s="25"/>
    </row>
    <row r="116" spans="5:20" x14ac:dyDescent="0.25">
      <c r="E116" s="2" t="e">
        <f ca="1"/>
        <v>#N/A</v>
      </c>
      <c r="F116" t="e">
        <f ca="1"/>
        <v>#N/A</v>
      </c>
      <c r="G116" s="2" t="e">
        <f ca="1"/>
        <v>#N/A</v>
      </c>
      <c r="H116" t="e">
        <f ca="1"/>
        <v>#N/A</v>
      </c>
      <c r="I116" s="2" t="e">
        <f ca="1"/>
        <v>#N/A</v>
      </c>
      <c r="J116" t="e">
        <f ca="1"/>
        <v>#N/A</v>
      </c>
      <c r="K116" s="2" t="e">
        <f ca="1"/>
        <v>#N/A</v>
      </c>
      <c r="L116" t="e">
        <f ca="1"/>
        <v>#N/A</v>
      </c>
      <c r="M116" s="2" t="e">
        <f ca="1"/>
        <v>#N/A</v>
      </c>
      <c r="N116" t="e">
        <f ca="1"/>
        <v>#N/A</v>
      </c>
      <c r="T116" s="25"/>
    </row>
    <row r="117" spans="5:20" x14ac:dyDescent="0.25">
      <c r="E117" s="2" t="e">
        <f ca="1"/>
        <v>#N/A</v>
      </c>
      <c r="F117" t="e">
        <f ca="1"/>
        <v>#N/A</v>
      </c>
      <c r="G117" s="2" t="e">
        <f ca="1"/>
        <v>#N/A</v>
      </c>
      <c r="H117" t="e">
        <f ca="1"/>
        <v>#N/A</v>
      </c>
      <c r="I117" s="2" t="e">
        <f ca="1"/>
        <v>#N/A</v>
      </c>
      <c r="J117" t="e">
        <f ca="1"/>
        <v>#N/A</v>
      </c>
      <c r="K117" s="2" t="e">
        <f ca="1"/>
        <v>#N/A</v>
      </c>
      <c r="L117" t="e">
        <f ca="1"/>
        <v>#N/A</v>
      </c>
      <c r="M117" s="2" t="e">
        <f ca="1"/>
        <v>#N/A</v>
      </c>
      <c r="N117" t="e">
        <f ca="1"/>
        <v>#N/A</v>
      </c>
      <c r="T117" s="25"/>
    </row>
    <row r="118" spans="5:20" x14ac:dyDescent="0.25">
      <c r="E118" s="2" t="e">
        <f ca="1"/>
        <v>#N/A</v>
      </c>
      <c r="F118" t="e">
        <f ca="1"/>
        <v>#N/A</v>
      </c>
      <c r="G118" s="2" t="e">
        <f ca="1"/>
        <v>#N/A</v>
      </c>
      <c r="H118" t="e">
        <f ca="1"/>
        <v>#N/A</v>
      </c>
      <c r="I118" s="2" t="e">
        <f ca="1"/>
        <v>#N/A</v>
      </c>
      <c r="J118" t="e">
        <f ca="1"/>
        <v>#N/A</v>
      </c>
      <c r="K118" s="2" t="e">
        <f ca="1"/>
        <v>#N/A</v>
      </c>
      <c r="L118" t="e">
        <f ca="1"/>
        <v>#N/A</v>
      </c>
      <c r="M118" s="2" t="e">
        <f ca="1"/>
        <v>#N/A</v>
      </c>
      <c r="N118" t="e">
        <f ca="1"/>
        <v>#N/A</v>
      </c>
      <c r="T118" s="25"/>
    </row>
    <row r="119" spans="5:20" x14ac:dyDescent="0.25">
      <c r="E119" s="2" t="e">
        <f ca="1"/>
        <v>#N/A</v>
      </c>
      <c r="F119" t="e">
        <f ca="1"/>
        <v>#N/A</v>
      </c>
      <c r="G119" s="2" t="e">
        <f ca="1"/>
        <v>#N/A</v>
      </c>
      <c r="H119" t="e">
        <f ca="1"/>
        <v>#N/A</v>
      </c>
      <c r="I119" s="2" t="e">
        <f ca="1"/>
        <v>#N/A</v>
      </c>
      <c r="J119" t="e">
        <f ca="1"/>
        <v>#N/A</v>
      </c>
      <c r="K119" s="2" t="e">
        <f ca="1"/>
        <v>#N/A</v>
      </c>
      <c r="L119" t="e">
        <f ca="1"/>
        <v>#N/A</v>
      </c>
      <c r="M119" s="2" t="e">
        <f ca="1"/>
        <v>#N/A</v>
      </c>
      <c r="N119" t="e">
        <f ca="1"/>
        <v>#N/A</v>
      </c>
      <c r="T119" s="25"/>
    </row>
    <row r="120" spans="5:20" x14ac:dyDescent="0.25">
      <c r="E120" s="2" t="e">
        <f ca="1"/>
        <v>#N/A</v>
      </c>
      <c r="F120" t="e">
        <f ca="1"/>
        <v>#N/A</v>
      </c>
      <c r="G120" s="2" t="e">
        <f ca="1"/>
        <v>#N/A</v>
      </c>
      <c r="H120" t="e">
        <f ca="1"/>
        <v>#N/A</v>
      </c>
      <c r="I120" s="2" t="e">
        <f ca="1"/>
        <v>#N/A</v>
      </c>
      <c r="J120" t="e">
        <f ca="1"/>
        <v>#N/A</v>
      </c>
      <c r="K120" s="2" t="e">
        <f ca="1"/>
        <v>#N/A</v>
      </c>
      <c r="L120" t="e">
        <f ca="1"/>
        <v>#N/A</v>
      </c>
      <c r="M120" s="2" t="e">
        <f ca="1"/>
        <v>#N/A</v>
      </c>
      <c r="N120" t="e">
        <f ca="1"/>
        <v>#N/A</v>
      </c>
      <c r="T120" s="25"/>
    </row>
    <row r="121" spans="5:20" x14ac:dyDescent="0.25">
      <c r="E121" s="2" t="e">
        <f ca="1"/>
        <v>#N/A</v>
      </c>
      <c r="F121" t="e">
        <f ca="1"/>
        <v>#N/A</v>
      </c>
      <c r="G121" s="2" t="e">
        <f ca="1"/>
        <v>#N/A</v>
      </c>
      <c r="H121" t="e">
        <f ca="1"/>
        <v>#N/A</v>
      </c>
      <c r="I121" s="2" t="e">
        <f ca="1"/>
        <v>#N/A</v>
      </c>
      <c r="J121" t="e">
        <f ca="1"/>
        <v>#N/A</v>
      </c>
      <c r="K121" s="2" t="e">
        <f ca="1"/>
        <v>#N/A</v>
      </c>
      <c r="L121" t="e">
        <f ca="1"/>
        <v>#N/A</v>
      </c>
      <c r="M121" s="2" t="e">
        <f ca="1"/>
        <v>#N/A</v>
      </c>
      <c r="N121" t="e">
        <f ca="1"/>
        <v>#N/A</v>
      </c>
      <c r="T121" s="25"/>
    </row>
    <row r="122" spans="5:20" x14ac:dyDescent="0.25">
      <c r="E122" s="2" t="e">
        <f ca="1"/>
        <v>#N/A</v>
      </c>
      <c r="F122" t="e">
        <f ca="1"/>
        <v>#N/A</v>
      </c>
      <c r="G122" s="2" t="e">
        <f ca="1"/>
        <v>#N/A</v>
      </c>
      <c r="H122" t="e">
        <f ca="1"/>
        <v>#N/A</v>
      </c>
      <c r="I122" s="2" t="e">
        <f ca="1"/>
        <v>#N/A</v>
      </c>
      <c r="J122" t="e">
        <f ca="1"/>
        <v>#N/A</v>
      </c>
      <c r="K122" s="2" t="e">
        <f ca="1"/>
        <v>#N/A</v>
      </c>
      <c r="L122" t="e">
        <f ca="1"/>
        <v>#N/A</v>
      </c>
      <c r="M122" s="2" t="e">
        <f ca="1"/>
        <v>#N/A</v>
      </c>
      <c r="N122" t="e">
        <f ca="1"/>
        <v>#N/A</v>
      </c>
      <c r="T122" s="25"/>
    </row>
    <row r="123" spans="5:20" x14ac:dyDescent="0.25">
      <c r="E123" s="2" t="e">
        <f ca="1"/>
        <v>#N/A</v>
      </c>
      <c r="F123" t="e">
        <f ca="1"/>
        <v>#N/A</v>
      </c>
      <c r="G123" s="2" t="e">
        <f ca="1"/>
        <v>#N/A</v>
      </c>
      <c r="H123" t="e">
        <f ca="1"/>
        <v>#N/A</v>
      </c>
      <c r="I123" s="2" t="e">
        <f ca="1"/>
        <v>#N/A</v>
      </c>
      <c r="J123" t="e">
        <f ca="1"/>
        <v>#N/A</v>
      </c>
      <c r="K123" s="2" t="e">
        <f ca="1"/>
        <v>#N/A</v>
      </c>
      <c r="L123" t="e">
        <f ca="1"/>
        <v>#N/A</v>
      </c>
      <c r="M123" s="2" t="e">
        <f ca="1"/>
        <v>#N/A</v>
      </c>
      <c r="N123" t="e">
        <f ca="1"/>
        <v>#N/A</v>
      </c>
      <c r="T123" s="25"/>
    </row>
    <row r="124" spans="5:20" x14ac:dyDescent="0.25">
      <c r="E124" s="2" t="e">
        <f ca="1"/>
        <v>#N/A</v>
      </c>
      <c r="F124" t="e">
        <f ca="1"/>
        <v>#N/A</v>
      </c>
      <c r="G124" s="2" t="e">
        <f ca="1"/>
        <v>#N/A</v>
      </c>
      <c r="H124" t="e">
        <f ca="1"/>
        <v>#N/A</v>
      </c>
      <c r="I124" s="2" t="e">
        <f ca="1"/>
        <v>#N/A</v>
      </c>
      <c r="J124" t="e">
        <f ca="1"/>
        <v>#N/A</v>
      </c>
      <c r="K124" s="2" t="e">
        <f ca="1"/>
        <v>#N/A</v>
      </c>
      <c r="L124" t="e">
        <f ca="1"/>
        <v>#N/A</v>
      </c>
      <c r="M124" s="2" t="e">
        <f ca="1"/>
        <v>#N/A</v>
      </c>
      <c r="N124" t="e">
        <f ca="1"/>
        <v>#N/A</v>
      </c>
      <c r="T124" s="25"/>
    </row>
    <row r="125" spans="5:20" x14ac:dyDescent="0.25">
      <c r="E125" s="2" t="e">
        <f ca="1"/>
        <v>#N/A</v>
      </c>
      <c r="F125" t="e">
        <f ca="1"/>
        <v>#N/A</v>
      </c>
      <c r="G125" s="2" t="e">
        <f ca="1"/>
        <v>#N/A</v>
      </c>
      <c r="H125" t="e">
        <f ca="1"/>
        <v>#N/A</v>
      </c>
      <c r="I125" s="2" t="e">
        <f ca="1"/>
        <v>#N/A</v>
      </c>
      <c r="J125" t="e">
        <f ca="1"/>
        <v>#N/A</v>
      </c>
      <c r="K125" s="2" t="e">
        <f ca="1"/>
        <v>#N/A</v>
      </c>
      <c r="L125" t="e">
        <f ca="1"/>
        <v>#N/A</v>
      </c>
      <c r="M125" s="2" t="e">
        <f ca="1"/>
        <v>#N/A</v>
      </c>
      <c r="N125" t="e">
        <f ca="1"/>
        <v>#N/A</v>
      </c>
      <c r="T125" s="25"/>
    </row>
    <row r="126" spans="5:20" x14ac:dyDescent="0.25">
      <c r="E126" s="2" t="e">
        <f ca="1"/>
        <v>#N/A</v>
      </c>
      <c r="F126" t="e">
        <f ca="1"/>
        <v>#N/A</v>
      </c>
      <c r="G126" s="2" t="e">
        <f ca="1"/>
        <v>#N/A</v>
      </c>
      <c r="H126" t="e">
        <f ca="1"/>
        <v>#N/A</v>
      </c>
      <c r="I126" s="2" t="e">
        <f ca="1"/>
        <v>#N/A</v>
      </c>
      <c r="J126" t="e">
        <f ca="1"/>
        <v>#N/A</v>
      </c>
      <c r="K126" s="2" t="e">
        <f ca="1"/>
        <v>#N/A</v>
      </c>
      <c r="L126" t="e">
        <f ca="1"/>
        <v>#N/A</v>
      </c>
      <c r="M126" s="2" t="e">
        <f ca="1"/>
        <v>#N/A</v>
      </c>
      <c r="N126" t="e">
        <f ca="1"/>
        <v>#N/A</v>
      </c>
      <c r="T126" s="25"/>
    </row>
    <row r="127" spans="5:20" x14ac:dyDescent="0.25">
      <c r="E127" s="2" t="e">
        <f ca="1"/>
        <v>#N/A</v>
      </c>
      <c r="F127" t="e">
        <f ca="1"/>
        <v>#N/A</v>
      </c>
      <c r="G127" s="2" t="e">
        <f ca="1"/>
        <v>#N/A</v>
      </c>
      <c r="H127" t="e">
        <f ca="1"/>
        <v>#N/A</v>
      </c>
      <c r="I127" s="2" t="e">
        <f ca="1"/>
        <v>#N/A</v>
      </c>
      <c r="J127" t="e">
        <f ca="1"/>
        <v>#N/A</v>
      </c>
      <c r="K127" s="2" t="e">
        <f ca="1"/>
        <v>#N/A</v>
      </c>
      <c r="L127" t="e">
        <f ca="1"/>
        <v>#N/A</v>
      </c>
      <c r="M127" s="2" t="e">
        <f ca="1"/>
        <v>#N/A</v>
      </c>
      <c r="N127" t="e">
        <f ca="1"/>
        <v>#N/A</v>
      </c>
      <c r="T127" s="25"/>
    </row>
    <row r="128" spans="5:20" x14ac:dyDescent="0.25">
      <c r="E128" s="2" t="e">
        <f ca="1"/>
        <v>#N/A</v>
      </c>
      <c r="F128" t="e">
        <f ca="1"/>
        <v>#N/A</v>
      </c>
      <c r="G128" s="2" t="e">
        <f ca="1"/>
        <v>#N/A</v>
      </c>
      <c r="H128" t="e">
        <f ca="1"/>
        <v>#N/A</v>
      </c>
      <c r="I128" s="2" t="e">
        <f ca="1"/>
        <v>#N/A</v>
      </c>
      <c r="J128" t="e">
        <f ca="1"/>
        <v>#N/A</v>
      </c>
      <c r="K128" s="2" t="e">
        <f ca="1"/>
        <v>#N/A</v>
      </c>
      <c r="L128" t="e">
        <f ca="1"/>
        <v>#N/A</v>
      </c>
      <c r="M128" s="2" t="e">
        <f ca="1"/>
        <v>#N/A</v>
      </c>
      <c r="N128" t="e">
        <f ca="1"/>
        <v>#N/A</v>
      </c>
      <c r="T128" s="25"/>
    </row>
    <row r="129" spans="5:20" x14ac:dyDescent="0.25">
      <c r="E129" s="2" t="e">
        <f ca="1"/>
        <v>#N/A</v>
      </c>
      <c r="F129" t="e">
        <f ca="1"/>
        <v>#N/A</v>
      </c>
      <c r="G129" s="2" t="e">
        <f ca="1"/>
        <v>#N/A</v>
      </c>
      <c r="H129" t="e">
        <f ca="1"/>
        <v>#N/A</v>
      </c>
      <c r="I129" s="2" t="e">
        <f ca="1"/>
        <v>#N/A</v>
      </c>
      <c r="J129" t="e">
        <f ca="1"/>
        <v>#N/A</v>
      </c>
      <c r="K129" s="2" t="e">
        <f ca="1"/>
        <v>#N/A</v>
      </c>
      <c r="L129" t="e">
        <f ca="1"/>
        <v>#N/A</v>
      </c>
      <c r="M129" s="2" t="e">
        <f ca="1"/>
        <v>#N/A</v>
      </c>
      <c r="N129" t="e">
        <f ca="1"/>
        <v>#N/A</v>
      </c>
      <c r="T129" s="25"/>
    </row>
    <row r="130" spans="5:20" x14ac:dyDescent="0.25">
      <c r="E130" s="2" t="e">
        <f ca="1"/>
        <v>#N/A</v>
      </c>
      <c r="F130" t="e">
        <f ca="1"/>
        <v>#N/A</v>
      </c>
      <c r="G130" s="2" t="e">
        <f ca="1"/>
        <v>#N/A</v>
      </c>
      <c r="H130" t="e">
        <f ca="1"/>
        <v>#N/A</v>
      </c>
      <c r="I130" s="2" t="e">
        <f ca="1"/>
        <v>#N/A</v>
      </c>
      <c r="J130" t="e">
        <f ca="1"/>
        <v>#N/A</v>
      </c>
      <c r="K130" s="2" t="e">
        <f ca="1"/>
        <v>#N/A</v>
      </c>
      <c r="L130" t="e">
        <f ca="1"/>
        <v>#N/A</v>
      </c>
      <c r="M130" s="2" t="e">
        <f ca="1"/>
        <v>#N/A</v>
      </c>
      <c r="N130" t="e">
        <f ca="1"/>
        <v>#N/A</v>
      </c>
      <c r="T130" s="25"/>
    </row>
    <row r="131" spans="5:20" x14ac:dyDescent="0.25">
      <c r="E131" s="2" t="e">
        <f ca="1"/>
        <v>#N/A</v>
      </c>
      <c r="F131" t="e">
        <f ca="1"/>
        <v>#N/A</v>
      </c>
      <c r="G131" s="2" t="e">
        <f ca="1"/>
        <v>#N/A</v>
      </c>
      <c r="H131" t="e">
        <f ca="1"/>
        <v>#N/A</v>
      </c>
      <c r="I131" s="2" t="e">
        <f ca="1"/>
        <v>#N/A</v>
      </c>
      <c r="J131" t="e">
        <f ca="1"/>
        <v>#N/A</v>
      </c>
      <c r="K131" s="2" t="e">
        <f ca="1"/>
        <v>#N/A</v>
      </c>
      <c r="L131" t="e">
        <f ca="1"/>
        <v>#N/A</v>
      </c>
      <c r="M131" s="2" t="e">
        <f ca="1"/>
        <v>#N/A</v>
      </c>
      <c r="N131" t="e">
        <f ca="1"/>
        <v>#N/A</v>
      </c>
      <c r="T131" s="25"/>
    </row>
    <row r="132" spans="5:20" x14ac:dyDescent="0.25">
      <c r="E132" s="2" t="e">
        <f ca="1"/>
        <v>#N/A</v>
      </c>
      <c r="F132" t="e">
        <f ca="1"/>
        <v>#N/A</v>
      </c>
      <c r="G132" s="2" t="e">
        <f ca="1"/>
        <v>#N/A</v>
      </c>
      <c r="H132" t="e">
        <f ca="1"/>
        <v>#N/A</v>
      </c>
      <c r="I132" s="2" t="e">
        <f ca="1"/>
        <v>#N/A</v>
      </c>
      <c r="J132" t="e">
        <f ca="1"/>
        <v>#N/A</v>
      </c>
      <c r="K132" s="2" t="e">
        <f ca="1"/>
        <v>#N/A</v>
      </c>
      <c r="L132" t="e">
        <f ca="1"/>
        <v>#N/A</v>
      </c>
      <c r="M132" s="2" t="e">
        <f ca="1"/>
        <v>#N/A</v>
      </c>
      <c r="N132" t="e">
        <f ca="1"/>
        <v>#N/A</v>
      </c>
      <c r="T132" s="25"/>
    </row>
    <row r="133" spans="5:20" x14ac:dyDescent="0.25">
      <c r="E133" s="2" t="e">
        <f ca="1"/>
        <v>#N/A</v>
      </c>
      <c r="F133" t="e">
        <f ca="1"/>
        <v>#N/A</v>
      </c>
      <c r="G133" s="2" t="e">
        <f ca="1"/>
        <v>#N/A</v>
      </c>
      <c r="H133" t="e">
        <f ca="1"/>
        <v>#N/A</v>
      </c>
      <c r="I133" s="2" t="e">
        <f ca="1"/>
        <v>#N/A</v>
      </c>
      <c r="J133" t="e">
        <f ca="1"/>
        <v>#N/A</v>
      </c>
      <c r="K133" s="2" t="e">
        <f ca="1"/>
        <v>#N/A</v>
      </c>
      <c r="L133" t="e">
        <f ca="1"/>
        <v>#N/A</v>
      </c>
      <c r="M133" s="2" t="e">
        <f ca="1"/>
        <v>#N/A</v>
      </c>
      <c r="N133" t="e">
        <f ca="1"/>
        <v>#N/A</v>
      </c>
      <c r="T133" s="25"/>
    </row>
    <row r="134" spans="5:20" x14ac:dyDescent="0.25">
      <c r="E134" s="2" t="e">
        <f ca="1"/>
        <v>#N/A</v>
      </c>
      <c r="F134" t="e">
        <f ca="1"/>
        <v>#N/A</v>
      </c>
      <c r="G134" s="2" t="e">
        <f ca="1"/>
        <v>#N/A</v>
      </c>
      <c r="H134" t="e">
        <f ca="1"/>
        <v>#N/A</v>
      </c>
      <c r="I134" s="2" t="e">
        <f ca="1"/>
        <v>#N/A</v>
      </c>
      <c r="J134" t="e">
        <f ca="1"/>
        <v>#N/A</v>
      </c>
      <c r="K134" s="2" t="e">
        <f ca="1"/>
        <v>#N/A</v>
      </c>
      <c r="L134" t="e">
        <f ca="1"/>
        <v>#N/A</v>
      </c>
      <c r="M134" s="2" t="e">
        <f ca="1"/>
        <v>#N/A</v>
      </c>
      <c r="N134" t="e">
        <f ca="1"/>
        <v>#N/A</v>
      </c>
      <c r="T134" s="25"/>
    </row>
    <row r="135" spans="5:20" x14ac:dyDescent="0.25">
      <c r="E135" s="2" t="e">
        <f ca="1"/>
        <v>#N/A</v>
      </c>
      <c r="F135" t="e">
        <f ca="1"/>
        <v>#N/A</v>
      </c>
      <c r="G135" s="2" t="e">
        <f ca="1"/>
        <v>#N/A</v>
      </c>
      <c r="H135" t="e">
        <f ca="1"/>
        <v>#N/A</v>
      </c>
      <c r="I135" s="2" t="e">
        <f ca="1"/>
        <v>#N/A</v>
      </c>
      <c r="J135" t="e">
        <f ca="1"/>
        <v>#N/A</v>
      </c>
      <c r="K135" s="2" t="e">
        <f ca="1"/>
        <v>#N/A</v>
      </c>
      <c r="L135" t="e">
        <f ca="1"/>
        <v>#N/A</v>
      </c>
      <c r="M135" s="2" t="e">
        <f ca="1"/>
        <v>#N/A</v>
      </c>
      <c r="N135" t="e">
        <f ca="1"/>
        <v>#N/A</v>
      </c>
      <c r="T135" s="25"/>
    </row>
    <row r="136" spans="5:20" x14ac:dyDescent="0.25">
      <c r="E136" s="2" t="e">
        <f ca="1"/>
        <v>#N/A</v>
      </c>
      <c r="F136" t="e">
        <f ca="1"/>
        <v>#N/A</v>
      </c>
      <c r="G136" s="2" t="e">
        <f ca="1"/>
        <v>#N/A</v>
      </c>
      <c r="H136" t="e">
        <f ca="1"/>
        <v>#N/A</v>
      </c>
      <c r="I136" s="2" t="e">
        <f ca="1"/>
        <v>#N/A</v>
      </c>
      <c r="J136" t="e">
        <f ca="1"/>
        <v>#N/A</v>
      </c>
      <c r="K136" s="2" t="e">
        <f ca="1"/>
        <v>#N/A</v>
      </c>
      <c r="L136" t="e">
        <f ca="1"/>
        <v>#N/A</v>
      </c>
      <c r="M136" s="2" t="e">
        <f ca="1"/>
        <v>#N/A</v>
      </c>
      <c r="N136" t="e">
        <f ca="1"/>
        <v>#N/A</v>
      </c>
      <c r="T136" s="25"/>
    </row>
    <row r="137" spans="5:20" x14ac:dyDescent="0.25">
      <c r="E137" s="2" t="e">
        <f ca="1"/>
        <v>#N/A</v>
      </c>
      <c r="F137" t="e">
        <f ca="1"/>
        <v>#N/A</v>
      </c>
      <c r="G137" s="2" t="e">
        <f ca="1"/>
        <v>#N/A</v>
      </c>
      <c r="H137" t="e">
        <f ca="1"/>
        <v>#N/A</v>
      </c>
      <c r="I137" s="2" t="e">
        <f ca="1"/>
        <v>#N/A</v>
      </c>
      <c r="J137" t="e">
        <f ca="1"/>
        <v>#N/A</v>
      </c>
      <c r="K137" s="2" t="e">
        <f ca="1"/>
        <v>#N/A</v>
      </c>
      <c r="L137" t="e">
        <f ca="1"/>
        <v>#N/A</v>
      </c>
      <c r="M137" s="2" t="e">
        <f ca="1"/>
        <v>#N/A</v>
      </c>
      <c r="N137" t="e">
        <f ca="1"/>
        <v>#N/A</v>
      </c>
      <c r="T137" s="25"/>
    </row>
    <row r="138" spans="5:20" x14ac:dyDescent="0.25">
      <c r="E138" s="2" t="e">
        <f ca="1"/>
        <v>#N/A</v>
      </c>
      <c r="F138" t="e">
        <f ca="1"/>
        <v>#N/A</v>
      </c>
      <c r="G138" s="2" t="e">
        <f ca="1"/>
        <v>#N/A</v>
      </c>
      <c r="H138" t="e">
        <f ca="1"/>
        <v>#N/A</v>
      </c>
      <c r="I138" s="2" t="e">
        <f ca="1"/>
        <v>#N/A</v>
      </c>
      <c r="J138" t="e">
        <f ca="1"/>
        <v>#N/A</v>
      </c>
      <c r="K138" s="2" t="e">
        <f ca="1"/>
        <v>#N/A</v>
      </c>
      <c r="L138" t="e">
        <f ca="1"/>
        <v>#N/A</v>
      </c>
      <c r="M138" s="2" t="e">
        <f ca="1"/>
        <v>#N/A</v>
      </c>
      <c r="N138" t="e">
        <f ca="1"/>
        <v>#N/A</v>
      </c>
      <c r="T138" s="25"/>
    </row>
    <row r="139" spans="5:20" x14ac:dyDescent="0.25">
      <c r="E139" s="2" t="e">
        <f ca="1"/>
        <v>#N/A</v>
      </c>
      <c r="F139" t="e">
        <f ca="1"/>
        <v>#N/A</v>
      </c>
      <c r="G139" s="2" t="e">
        <f ca="1"/>
        <v>#N/A</v>
      </c>
      <c r="H139" t="e">
        <f ca="1"/>
        <v>#N/A</v>
      </c>
      <c r="I139" s="2" t="e">
        <f ca="1"/>
        <v>#N/A</v>
      </c>
      <c r="J139" t="e">
        <f ca="1"/>
        <v>#N/A</v>
      </c>
      <c r="K139" s="2" t="e">
        <f ca="1"/>
        <v>#N/A</v>
      </c>
      <c r="L139" t="e">
        <f ca="1"/>
        <v>#N/A</v>
      </c>
      <c r="M139" s="2" t="e">
        <f ca="1"/>
        <v>#N/A</v>
      </c>
      <c r="N139" t="e">
        <f ca="1"/>
        <v>#N/A</v>
      </c>
      <c r="T139" s="25"/>
    </row>
    <row r="140" spans="5:20" x14ac:dyDescent="0.25">
      <c r="E140" s="2" t="e">
        <f ca="1"/>
        <v>#N/A</v>
      </c>
      <c r="F140" t="e">
        <f ca="1"/>
        <v>#N/A</v>
      </c>
      <c r="G140" s="2" t="e">
        <f ca="1"/>
        <v>#N/A</v>
      </c>
      <c r="H140" t="e">
        <f ca="1"/>
        <v>#N/A</v>
      </c>
      <c r="I140" s="2" t="e">
        <f ca="1"/>
        <v>#N/A</v>
      </c>
      <c r="J140" t="e">
        <f ca="1"/>
        <v>#N/A</v>
      </c>
      <c r="K140" s="2" t="e">
        <f ca="1"/>
        <v>#N/A</v>
      </c>
      <c r="L140" t="e">
        <f ca="1"/>
        <v>#N/A</v>
      </c>
      <c r="M140" s="2" t="e">
        <f ca="1"/>
        <v>#N/A</v>
      </c>
      <c r="N140" t="e">
        <f ca="1"/>
        <v>#N/A</v>
      </c>
      <c r="T140" s="25"/>
    </row>
    <row r="141" spans="5:20" x14ac:dyDescent="0.25">
      <c r="E141" s="2" t="e">
        <f ca="1"/>
        <v>#N/A</v>
      </c>
      <c r="F141" t="e">
        <f ca="1"/>
        <v>#N/A</v>
      </c>
      <c r="G141" s="2" t="e">
        <f ca="1"/>
        <v>#N/A</v>
      </c>
      <c r="H141" t="e">
        <f ca="1"/>
        <v>#N/A</v>
      </c>
      <c r="I141" s="2" t="e">
        <f ca="1"/>
        <v>#N/A</v>
      </c>
      <c r="J141" t="e">
        <f ca="1"/>
        <v>#N/A</v>
      </c>
      <c r="K141" s="2" t="e">
        <f ca="1"/>
        <v>#N/A</v>
      </c>
      <c r="L141" t="e">
        <f ca="1"/>
        <v>#N/A</v>
      </c>
      <c r="M141" s="2" t="e">
        <f ca="1"/>
        <v>#N/A</v>
      </c>
      <c r="N141" t="e">
        <f ca="1"/>
        <v>#N/A</v>
      </c>
      <c r="T141" s="25"/>
    </row>
    <row r="142" spans="5:20" x14ac:dyDescent="0.25">
      <c r="E142" s="2" t="e">
        <f ca="1"/>
        <v>#N/A</v>
      </c>
      <c r="F142" t="e">
        <f ca="1"/>
        <v>#N/A</v>
      </c>
      <c r="G142" s="2" t="e">
        <f ca="1"/>
        <v>#N/A</v>
      </c>
      <c r="H142" t="e">
        <f ca="1"/>
        <v>#N/A</v>
      </c>
      <c r="I142" s="2" t="e">
        <f ca="1"/>
        <v>#N/A</v>
      </c>
      <c r="J142" t="e">
        <f ca="1"/>
        <v>#N/A</v>
      </c>
      <c r="K142" s="2" t="e">
        <f ca="1"/>
        <v>#N/A</v>
      </c>
      <c r="L142" t="e">
        <f ca="1"/>
        <v>#N/A</v>
      </c>
      <c r="M142" s="2" t="e">
        <f ca="1"/>
        <v>#N/A</v>
      </c>
      <c r="N142" t="e">
        <f ca="1"/>
        <v>#N/A</v>
      </c>
      <c r="T142" s="25"/>
    </row>
    <row r="143" spans="5:20" x14ac:dyDescent="0.25">
      <c r="E143" s="2" t="e">
        <f ca="1"/>
        <v>#N/A</v>
      </c>
      <c r="F143" t="e">
        <f ca="1"/>
        <v>#N/A</v>
      </c>
      <c r="G143" s="2" t="e">
        <f ca="1"/>
        <v>#N/A</v>
      </c>
      <c r="H143" t="e">
        <f ca="1"/>
        <v>#N/A</v>
      </c>
      <c r="I143" s="2" t="e">
        <f ca="1"/>
        <v>#N/A</v>
      </c>
      <c r="J143" t="e">
        <f ca="1"/>
        <v>#N/A</v>
      </c>
      <c r="K143" s="2" t="e">
        <f ca="1"/>
        <v>#N/A</v>
      </c>
      <c r="L143" t="e">
        <f ca="1"/>
        <v>#N/A</v>
      </c>
      <c r="M143" s="2" t="e">
        <f ca="1"/>
        <v>#N/A</v>
      </c>
      <c r="N143" t="e">
        <f ca="1"/>
        <v>#N/A</v>
      </c>
      <c r="T143" s="25"/>
    </row>
    <row r="144" spans="5:20" x14ac:dyDescent="0.25">
      <c r="E144" s="2" t="e">
        <f ca="1"/>
        <v>#N/A</v>
      </c>
      <c r="F144" t="e">
        <f ca="1"/>
        <v>#N/A</v>
      </c>
      <c r="G144" s="2" t="e">
        <f ca="1"/>
        <v>#N/A</v>
      </c>
      <c r="H144" t="e">
        <f ca="1"/>
        <v>#N/A</v>
      </c>
      <c r="I144" s="2" t="e">
        <f ca="1"/>
        <v>#N/A</v>
      </c>
      <c r="J144" t="e">
        <f ca="1"/>
        <v>#N/A</v>
      </c>
      <c r="K144" s="2" t="e">
        <f ca="1"/>
        <v>#N/A</v>
      </c>
      <c r="L144" t="e">
        <f ca="1"/>
        <v>#N/A</v>
      </c>
      <c r="M144" s="2" t="e">
        <f ca="1"/>
        <v>#N/A</v>
      </c>
      <c r="N144" t="e">
        <f ca="1"/>
        <v>#N/A</v>
      </c>
      <c r="T144" s="25"/>
    </row>
    <row r="145" spans="5:20" x14ac:dyDescent="0.25">
      <c r="E145" s="2" t="e">
        <f ca="1"/>
        <v>#N/A</v>
      </c>
      <c r="F145" t="e">
        <f ca="1"/>
        <v>#N/A</v>
      </c>
      <c r="G145" s="2" t="e">
        <f ca="1"/>
        <v>#N/A</v>
      </c>
      <c r="H145" t="e">
        <f ca="1"/>
        <v>#N/A</v>
      </c>
      <c r="I145" s="2" t="e">
        <f ca="1"/>
        <v>#N/A</v>
      </c>
      <c r="J145" t="e">
        <f ca="1"/>
        <v>#N/A</v>
      </c>
      <c r="K145" s="2" t="e">
        <f ca="1"/>
        <v>#N/A</v>
      </c>
      <c r="L145" t="e">
        <f ca="1"/>
        <v>#N/A</v>
      </c>
      <c r="M145" s="2" t="e">
        <f ca="1"/>
        <v>#N/A</v>
      </c>
      <c r="N145" t="e">
        <f ca="1"/>
        <v>#N/A</v>
      </c>
      <c r="T145" s="25"/>
    </row>
    <row r="146" spans="5:20" x14ac:dyDescent="0.25">
      <c r="E146" s="2" t="e">
        <f ca="1"/>
        <v>#N/A</v>
      </c>
      <c r="F146" t="e">
        <f ca="1"/>
        <v>#N/A</v>
      </c>
      <c r="G146" s="2" t="e">
        <f ca="1"/>
        <v>#N/A</v>
      </c>
      <c r="H146" t="e">
        <f ca="1"/>
        <v>#N/A</v>
      </c>
      <c r="I146" s="2" t="e">
        <f ca="1"/>
        <v>#N/A</v>
      </c>
      <c r="J146" t="e">
        <f ca="1"/>
        <v>#N/A</v>
      </c>
      <c r="K146" s="2" t="e">
        <f ca="1"/>
        <v>#N/A</v>
      </c>
      <c r="L146" t="e">
        <f ca="1"/>
        <v>#N/A</v>
      </c>
      <c r="M146" s="2" t="e">
        <f ca="1"/>
        <v>#N/A</v>
      </c>
      <c r="N146" t="e">
        <f ca="1"/>
        <v>#N/A</v>
      </c>
      <c r="T146" s="25"/>
    </row>
    <row r="147" spans="5:20" x14ac:dyDescent="0.25">
      <c r="E147" s="2" t="e">
        <f ca="1"/>
        <v>#N/A</v>
      </c>
      <c r="F147" t="e">
        <f ca="1"/>
        <v>#N/A</v>
      </c>
      <c r="G147" s="2" t="e">
        <f ca="1"/>
        <v>#N/A</v>
      </c>
      <c r="H147" t="e">
        <f ca="1"/>
        <v>#N/A</v>
      </c>
      <c r="I147" s="2" t="e">
        <f ca="1"/>
        <v>#N/A</v>
      </c>
      <c r="J147" t="e">
        <f ca="1"/>
        <v>#N/A</v>
      </c>
      <c r="K147" s="2" t="e">
        <f ca="1"/>
        <v>#N/A</v>
      </c>
      <c r="L147" t="e">
        <f ca="1"/>
        <v>#N/A</v>
      </c>
      <c r="M147" s="2" t="e">
        <f ca="1"/>
        <v>#N/A</v>
      </c>
      <c r="N147" t="e">
        <f ca="1"/>
        <v>#N/A</v>
      </c>
      <c r="T147" s="25"/>
    </row>
    <row r="148" spans="5:20" x14ac:dyDescent="0.25">
      <c r="E148" s="2" t="e">
        <f ca="1"/>
        <v>#N/A</v>
      </c>
      <c r="F148" t="e">
        <f ca="1"/>
        <v>#N/A</v>
      </c>
      <c r="G148" s="2" t="e">
        <f ca="1"/>
        <v>#N/A</v>
      </c>
      <c r="H148" t="e">
        <f ca="1"/>
        <v>#N/A</v>
      </c>
      <c r="I148" s="2" t="e">
        <f ca="1"/>
        <v>#N/A</v>
      </c>
      <c r="J148" t="e">
        <f ca="1"/>
        <v>#N/A</v>
      </c>
      <c r="K148" s="2" t="e">
        <f ca="1"/>
        <v>#N/A</v>
      </c>
      <c r="L148" t="e">
        <f ca="1"/>
        <v>#N/A</v>
      </c>
      <c r="M148" s="2" t="e">
        <f ca="1"/>
        <v>#N/A</v>
      </c>
      <c r="N148" t="e">
        <f ca="1"/>
        <v>#N/A</v>
      </c>
      <c r="T148" s="25"/>
    </row>
    <row r="149" spans="5:20" x14ac:dyDescent="0.25">
      <c r="E149" s="2" t="e">
        <f ca="1"/>
        <v>#N/A</v>
      </c>
      <c r="F149" t="e">
        <f ca="1"/>
        <v>#N/A</v>
      </c>
      <c r="G149" s="2" t="e">
        <f ca="1"/>
        <v>#N/A</v>
      </c>
      <c r="H149" t="e">
        <f ca="1"/>
        <v>#N/A</v>
      </c>
      <c r="I149" s="2" t="e">
        <f ca="1"/>
        <v>#N/A</v>
      </c>
      <c r="J149" t="e">
        <f ca="1"/>
        <v>#N/A</v>
      </c>
      <c r="K149" s="2" t="e">
        <f ca="1"/>
        <v>#N/A</v>
      </c>
      <c r="L149" t="e">
        <f ca="1"/>
        <v>#N/A</v>
      </c>
      <c r="M149" s="2" t="e">
        <f ca="1"/>
        <v>#N/A</v>
      </c>
      <c r="N149" t="e">
        <f ca="1"/>
        <v>#N/A</v>
      </c>
      <c r="T149" s="25"/>
    </row>
    <row r="150" spans="5:20" x14ac:dyDescent="0.25">
      <c r="E150" s="2" t="e">
        <f ca="1"/>
        <v>#N/A</v>
      </c>
      <c r="F150" t="e">
        <f ca="1"/>
        <v>#N/A</v>
      </c>
      <c r="G150" s="2" t="e">
        <f ca="1"/>
        <v>#N/A</v>
      </c>
      <c r="H150" t="e">
        <f ca="1"/>
        <v>#N/A</v>
      </c>
      <c r="I150" s="2" t="e">
        <f ca="1"/>
        <v>#N/A</v>
      </c>
      <c r="J150" t="e">
        <f ca="1"/>
        <v>#N/A</v>
      </c>
      <c r="K150" s="2" t="e">
        <f ca="1"/>
        <v>#N/A</v>
      </c>
      <c r="L150" t="e">
        <f ca="1"/>
        <v>#N/A</v>
      </c>
      <c r="M150" s="2" t="e">
        <f ca="1"/>
        <v>#N/A</v>
      </c>
      <c r="N150" t="e">
        <f ca="1"/>
        <v>#N/A</v>
      </c>
      <c r="T150" s="25"/>
    </row>
    <row r="151" spans="5:20" x14ac:dyDescent="0.25">
      <c r="E151" s="2" t="e">
        <f ca="1"/>
        <v>#N/A</v>
      </c>
      <c r="F151" t="e">
        <f ca="1"/>
        <v>#N/A</v>
      </c>
      <c r="G151" s="2" t="e">
        <f ca="1"/>
        <v>#N/A</v>
      </c>
      <c r="H151" t="e">
        <f ca="1"/>
        <v>#N/A</v>
      </c>
      <c r="I151" s="2" t="e">
        <f ca="1"/>
        <v>#N/A</v>
      </c>
      <c r="J151" t="e">
        <f ca="1"/>
        <v>#N/A</v>
      </c>
      <c r="K151" s="2" t="e">
        <f ca="1"/>
        <v>#N/A</v>
      </c>
      <c r="L151" t="e">
        <f ca="1"/>
        <v>#N/A</v>
      </c>
      <c r="M151" s="2" t="e">
        <f ca="1"/>
        <v>#N/A</v>
      </c>
      <c r="N151" t="e">
        <f ca="1"/>
        <v>#N/A</v>
      </c>
      <c r="T151" s="25"/>
    </row>
    <row r="152" spans="5:20" x14ac:dyDescent="0.25">
      <c r="E152" s="2" t="e">
        <f ca="1"/>
        <v>#N/A</v>
      </c>
      <c r="F152" t="e">
        <f ca="1"/>
        <v>#N/A</v>
      </c>
      <c r="G152" s="2" t="e">
        <f ca="1"/>
        <v>#N/A</v>
      </c>
      <c r="H152" t="e">
        <f ca="1"/>
        <v>#N/A</v>
      </c>
      <c r="I152" s="2" t="e">
        <f ca="1"/>
        <v>#N/A</v>
      </c>
      <c r="J152" t="e">
        <f ca="1"/>
        <v>#N/A</v>
      </c>
      <c r="K152" s="2" t="e">
        <f ca="1"/>
        <v>#N/A</v>
      </c>
      <c r="L152" t="e">
        <f ca="1"/>
        <v>#N/A</v>
      </c>
      <c r="M152" s="2" t="e">
        <f ca="1"/>
        <v>#N/A</v>
      </c>
      <c r="N152" t="e">
        <f ca="1"/>
        <v>#N/A</v>
      </c>
      <c r="T152" s="25"/>
    </row>
    <row r="153" spans="5:20" x14ac:dyDescent="0.25">
      <c r="E153" s="2" t="e">
        <f ca="1"/>
        <v>#N/A</v>
      </c>
      <c r="F153" t="e">
        <f ca="1"/>
        <v>#N/A</v>
      </c>
      <c r="G153" s="2" t="e">
        <f ca="1"/>
        <v>#N/A</v>
      </c>
      <c r="H153" t="e">
        <f ca="1"/>
        <v>#N/A</v>
      </c>
      <c r="I153" s="2" t="e">
        <f ca="1"/>
        <v>#N/A</v>
      </c>
      <c r="J153" t="e">
        <f ca="1"/>
        <v>#N/A</v>
      </c>
      <c r="K153" s="2" t="e">
        <f ca="1"/>
        <v>#N/A</v>
      </c>
      <c r="L153" t="e">
        <f ca="1"/>
        <v>#N/A</v>
      </c>
      <c r="M153" s="2" t="e">
        <f ca="1"/>
        <v>#N/A</v>
      </c>
      <c r="N153" t="e">
        <f ca="1"/>
        <v>#N/A</v>
      </c>
      <c r="T153" s="25"/>
    </row>
    <row r="154" spans="5:20" x14ac:dyDescent="0.25">
      <c r="E154" s="2" t="e">
        <f ca="1"/>
        <v>#N/A</v>
      </c>
      <c r="F154" t="e">
        <f ca="1"/>
        <v>#N/A</v>
      </c>
      <c r="G154" s="2" t="e">
        <f ca="1"/>
        <v>#N/A</v>
      </c>
      <c r="H154" t="e">
        <f ca="1"/>
        <v>#N/A</v>
      </c>
      <c r="I154" s="2" t="e">
        <f ca="1"/>
        <v>#N/A</v>
      </c>
      <c r="J154" t="e">
        <f ca="1"/>
        <v>#N/A</v>
      </c>
      <c r="K154" s="2" t="e">
        <f ca="1"/>
        <v>#N/A</v>
      </c>
      <c r="L154" t="e">
        <f ca="1"/>
        <v>#N/A</v>
      </c>
      <c r="M154" s="2" t="e">
        <f ca="1"/>
        <v>#N/A</v>
      </c>
      <c r="N154" t="e">
        <f ca="1"/>
        <v>#N/A</v>
      </c>
      <c r="T154" s="25"/>
    </row>
    <row r="155" spans="5:20" x14ac:dyDescent="0.25">
      <c r="E155" s="2" t="e">
        <f ca="1"/>
        <v>#N/A</v>
      </c>
      <c r="F155" t="e">
        <f ca="1"/>
        <v>#N/A</v>
      </c>
      <c r="G155" s="2" t="e">
        <f ca="1"/>
        <v>#N/A</v>
      </c>
      <c r="H155" t="e">
        <f ca="1"/>
        <v>#N/A</v>
      </c>
      <c r="I155" s="2" t="e">
        <f ca="1"/>
        <v>#N/A</v>
      </c>
      <c r="J155" t="e">
        <f ca="1"/>
        <v>#N/A</v>
      </c>
      <c r="K155" s="2" t="e">
        <f ca="1"/>
        <v>#N/A</v>
      </c>
      <c r="L155" t="e">
        <f ca="1"/>
        <v>#N/A</v>
      </c>
      <c r="M155" s="2" t="e">
        <f ca="1"/>
        <v>#N/A</v>
      </c>
      <c r="N155" t="e">
        <f ca="1"/>
        <v>#N/A</v>
      </c>
      <c r="T155" s="25"/>
    </row>
    <row r="156" spans="5:20" x14ac:dyDescent="0.25">
      <c r="E156" s="2" t="e">
        <f ca="1"/>
        <v>#N/A</v>
      </c>
      <c r="F156" t="e">
        <f ca="1"/>
        <v>#N/A</v>
      </c>
      <c r="G156" s="2" t="e">
        <f ca="1"/>
        <v>#N/A</v>
      </c>
      <c r="H156" t="e">
        <f ca="1"/>
        <v>#N/A</v>
      </c>
      <c r="I156" s="2" t="e">
        <f ca="1"/>
        <v>#N/A</v>
      </c>
      <c r="J156" t="e">
        <f ca="1"/>
        <v>#N/A</v>
      </c>
      <c r="K156" s="2" t="e">
        <f ca="1"/>
        <v>#N/A</v>
      </c>
      <c r="L156" t="e">
        <f ca="1"/>
        <v>#N/A</v>
      </c>
      <c r="M156" s="2" t="e">
        <f ca="1"/>
        <v>#N/A</v>
      </c>
      <c r="N156" t="e">
        <f ca="1"/>
        <v>#N/A</v>
      </c>
      <c r="T156" s="25"/>
    </row>
    <row r="157" spans="5:20" x14ac:dyDescent="0.25">
      <c r="E157" s="2" t="e">
        <f ca="1"/>
        <v>#N/A</v>
      </c>
      <c r="F157" t="e">
        <f ca="1"/>
        <v>#N/A</v>
      </c>
      <c r="G157" s="2" t="e">
        <f ca="1"/>
        <v>#N/A</v>
      </c>
      <c r="H157" t="e">
        <f ca="1"/>
        <v>#N/A</v>
      </c>
      <c r="I157" s="2" t="e">
        <f ca="1"/>
        <v>#N/A</v>
      </c>
      <c r="J157" t="e">
        <f ca="1"/>
        <v>#N/A</v>
      </c>
      <c r="K157" s="2" t="e">
        <f ca="1"/>
        <v>#N/A</v>
      </c>
      <c r="L157" t="e">
        <f ca="1"/>
        <v>#N/A</v>
      </c>
      <c r="M157" s="2" t="e">
        <f ca="1"/>
        <v>#N/A</v>
      </c>
      <c r="N157" t="e">
        <f ca="1"/>
        <v>#N/A</v>
      </c>
      <c r="T157" s="25"/>
    </row>
    <row r="158" spans="5:20" x14ac:dyDescent="0.25">
      <c r="E158" s="2" t="e">
        <f ca="1"/>
        <v>#N/A</v>
      </c>
      <c r="F158" t="e">
        <f ca="1"/>
        <v>#N/A</v>
      </c>
      <c r="G158" s="2" t="e">
        <f ca="1"/>
        <v>#N/A</v>
      </c>
      <c r="H158" t="e">
        <f ca="1"/>
        <v>#N/A</v>
      </c>
      <c r="I158" s="2" t="e">
        <f ca="1"/>
        <v>#N/A</v>
      </c>
      <c r="J158" t="e">
        <f ca="1"/>
        <v>#N/A</v>
      </c>
      <c r="K158" s="2" t="e">
        <f ca="1"/>
        <v>#N/A</v>
      </c>
      <c r="L158" t="e">
        <f ca="1"/>
        <v>#N/A</v>
      </c>
      <c r="M158" s="2" t="e">
        <f ca="1"/>
        <v>#N/A</v>
      </c>
      <c r="N158" t="e">
        <f ca="1"/>
        <v>#N/A</v>
      </c>
      <c r="T158" s="25"/>
    </row>
    <row r="159" spans="5:20" x14ac:dyDescent="0.25">
      <c r="E159" s="2" t="e">
        <f ca="1"/>
        <v>#N/A</v>
      </c>
      <c r="F159" t="e">
        <f ca="1"/>
        <v>#N/A</v>
      </c>
      <c r="G159" s="2" t="e">
        <f ca="1"/>
        <v>#N/A</v>
      </c>
      <c r="H159" t="e">
        <f ca="1"/>
        <v>#N/A</v>
      </c>
      <c r="I159" s="2" t="e">
        <f ca="1"/>
        <v>#N/A</v>
      </c>
      <c r="J159" t="e">
        <f ca="1"/>
        <v>#N/A</v>
      </c>
      <c r="K159" s="2" t="e">
        <f ca="1"/>
        <v>#N/A</v>
      </c>
      <c r="L159" t="e">
        <f ca="1"/>
        <v>#N/A</v>
      </c>
      <c r="M159" s="2" t="e">
        <f ca="1"/>
        <v>#N/A</v>
      </c>
      <c r="N159" t="e">
        <f ca="1"/>
        <v>#N/A</v>
      </c>
      <c r="T159" s="25"/>
    </row>
    <row r="160" spans="5:20" x14ac:dyDescent="0.25">
      <c r="E160" s="2" t="e">
        <f ca="1"/>
        <v>#N/A</v>
      </c>
      <c r="F160" t="e">
        <f ca="1"/>
        <v>#N/A</v>
      </c>
      <c r="G160" s="2" t="e">
        <f ca="1"/>
        <v>#N/A</v>
      </c>
      <c r="H160" t="e">
        <f ca="1"/>
        <v>#N/A</v>
      </c>
      <c r="I160" s="2" t="e">
        <f ca="1"/>
        <v>#N/A</v>
      </c>
      <c r="J160" t="e">
        <f ca="1"/>
        <v>#N/A</v>
      </c>
      <c r="K160" s="2" t="e">
        <f ca="1"/>
        <v>#N/A</v>
      </c>
      <c r="L160" t="e">
        <f ca="1"/>
        <v>#N/A</v>
      </c>
      <c r="M160" s="2" t="e">
        <f ca="1"/>
        <v>#N/A</v>
      </c>
      <c r="N160" t="e">
        <f ca="1"/>
        <v>#N/A</v>
      </c>
      <c r="T160" s="25"/>
    </row>
    <row r="161" spans="5:20" x14ac:dyDescent="0.25">
      <c r="E161" s="2" t="e">
        <f ca="1"/>
        <v>#N/A</v>
      </c>
      <c r="F161" t="e">
        <f ca="1"/>
        <v>#N/A</v>
      </c>
      <c r="G161" s="2" t="e">
        <f ca="1"/>
        <v>#N/A</v>
      </c>
      <c r="H161" t="e">
        <f ca="1"/>
        <v>#N/A</v>
      </c>
      <c r="I161" s="2" t="e">
        <f ca="1"/>
        <v>#N/A</v>
      </c>
      <c r="J161" t="e">
        <f ca="1"/>
        <v>#N/A</v>
      </c>
      <c r="K161" s="2" t="e">
        <f ca="1"/>
        <v>#N/A</v>
      </c>
      <c r="L161" t="e">
        <f ca="1"/>
        <v>#N/A</v>
      </c>
      <c r="M161" s="2" t="e">
        <f ca="1"/>
        <v>#N/A</v>
      </c>
      <c r="N161" t="e">
        <f ca="1"/>
        <v>#N/A</v>
      </c>
      <c r="T161" s="25"/>
    </row>
    <row r="162" spans="5:20" x14ac:dyDescent="0.25">
      <c r="E162" s="2" t="e">
        <f ca="1"/>
        <v>#N/A</v>
      </c>
      <c r="F162" t="e">
        <f ca="1"/>
        <v>#N/A</v>
      </c>
      <c r="G162" s="2" t="e">
        <f ca="1"/>
        <v>#N/A</v>
      </c>
      <c r="H162" t="e">
        <f ca="1"/>
        <v>#N/A</v>
      </c>
      <c r="I162" s="2" t="e">
        <f ca="1"/>
        <v>#N/A</v>
      </c>
      <c r="J162" t="e">
        <f ca="1"/>
        <v>#N/A</v>
      </c>
      <c r="K162" s="2" t="e">
        <f ca="1"/>
        <v>#N/A</v>
      </c>
      <c r="L162" t="e">
        <f ca="1"/>
        <v>#N/A</v>
      </c>
      <c r="M162" s="2" t="e">
        <f ca="1"/>
        <v>#N/A</v>
      </c>
      <c r="N162" t="e">
        <f ca="1"/>
        <v>#N/A</v>
      </c>
      <c r="T162" s="25"/>
    </row>
    <row r="163" spans="5:20" x14ac:dyDescent="0.25">
      <c r="E163" s="2" t="e">
        <f ca="1"/>
        <v>#N/A</v>
      </c>
      <c r="F163" t="e">
        <f ca="1"/>
        <v>#N/A</v>
      </c>
      <c r="G163" s="2" t="e">
        <f ca="1"/>
        <v>#N/A</v>
      </c>
      <c r="H163" t="e">
        <f ca="1"/>
        <v>#N/A</v>
      </c>
      <c r="I163" s="2" t="e">
        <f ca="1"/>
        <v>#N/A</v>
      </c>
      <c r="J163" t="e">
        <f ca="1"/>
        <v>#N/A</v>
      </c>
      <c r="K163" s="2" t="e">
        <f ca="1"/>
        <v>#N/A</v>
      </c>
      <c r="L163" t="e">
        <f ca="1"/>
        <v>#N/A</v>
      </c>
      <c r="M163" s="2" t="e">
        <f ca="1"/>
        <v>#N/A</v>
      </c>
      <c r="N163" t="e">
        <f ca="1"/>
        <v>#N/A</v>
      </c>
      <c r="T163" s="25"/>
    </row>
    <row r="164" spans="5:20" x14ac:dyDescent="0.25">
      <c r="E164" s="2" t="e">
        <f ca="1"/>
        <v>#N/A</v>
      </c>
      <c r="F164" t="e">
        <f ca="1"/>
        <v>#N/A</v>
      </c>
      <c r="G164" s="2" t="e">
        <f ca="1"/>
        <v>#N/A</v>
      </c>
      <c r="H164" t="e">
        <f ca="1"/>
        <v>#N/A</v>
      </c>
      <c r="I164" s="2" t="e">
        <f ca="1"/>
        <v>#N/A</v>
      </c>
      <c r="J164" t="e">
        <f ca="1"/>
        <v>#N/A</v>
      </c>
      <c r="K164" s="2" t="e">
        <f ca="1"/>
        <v>#N/A</v>
      </c>
      <c r="L164" t="e">
        <f ca="1"/>
        <v>#N/A</v>
      </c>
      <c r="M164" s="2" t="e">
        <f ca="1"/>
        <v>#N/A</v>
      </c>
      <c r="N164" t="e">
        <f ca="1"/>
        <v>#N/A</v>
      </c>
      <c r="T164" s="25"/>
    </row>
    <row r="165" spans="5:20" x14ac:dyDescent="0.25">
      <c r="E165" s="2" t="e">
        <f ca="1"/>
        <v>#N/A</v>
      </c>
      <c r="F165" t="e">
        <f ca="1"/>
        <v>#N/A</v>
      </c>
      <c r="G165" s="2" t="e">
        <f ca="1"/>
        <v>#N/A</v>
      </c>
      <c r="H165" t="e">
        <f ca="1"/>
        <v>#N/A</v>
      </c>
      <c r="I165" s="2" t="e">
        <f ca="1"/>
        <v>#N/A</v>
      </c>
      <c r="J165" t="e">
        <f ca="1"/>
        <v>#N/A</v>
      </c>
      <c r="K165" s="2" t="e">
        <f ca="1"/>
        <v>#N/A</v>
      </c>
      <c r="L165" t="e">
        <f ca="1"/>
        <v>#N/A</v>
      </c>
      <c r="M165" s="2" t="e">
        <f ca="1"/>
        <v>#N/A</v>
      </c>
      <c r="N165" t="e">
        <f ca="1"/>
        <v>#N/A</v>
      </c>
      <c r="T165" s="25"/>
    </row>
    <row r="166" spans="5:20" x14ac:dyDescent="0.25">
      <c r="E166" s="2" t="e">
        <f ca="1"/>
        <v>#N/A</v>
      </c>
      <c r="F166" t="e">
        <f ca="1"/>
        <v>#N/A</v>
      </c>
      <c r="G166" s="2" t="e">
        <f ca="1"/>
        <v>#N/A</v>
      </c>
      <c r="H166" t="e">
        <f ca="1"/>
        <v>#N/A</v>
      </c>
      <c r="I166" s="2" t="e">
        <f ca="1"/>
        <v>#N/A</v>
      </c>
      <c r="J166" t="e">
        <f ca="1"/>
        <v>#N/A</v>
      </c>
      <c r="K166" s="2" t="e">
        <f ca="1"/>
        <v>#N/A</v>
      </c>
      <c r="L166" t="e">
        <f ca="1"/>
        <v>#N/A</v>
      </c>
      <c r="M166" s="2" t="e">
        <f ca="1"/>
        <v>#N/A</v>
      </c>
      <c r="N166" t="e">
        <f ca="1"/>
        <v>#N/A</v>
      </c>
      <c r="T166" s="25"/>
    </row>
    <row r="167" spans="5:20" x14ac:dyDescent="0.25">
      <c r="E167" s="2" t="e">
        <f ca="1"/>
        <v>#N/A</v>
      </c>
      <c r="F167" t="e">
        <f ca="1"/>
        <v>#N/A</v>
      </c>
      <c r="G167" s="2" t="e">
        <f ca="1"/>
        <v>#N/A</v>
      </c>
      <c r="H167" t="e">
        <f ca="1"/>
        <v>#N/A</v>
      </c>
      <c r="I167" s="2" t="e">
        <f ca="1"/>
        <v>#N/A</v>
      </c>
      <c r="J167" t="e">
        <f ca="1"/>
        <v>#N/A</v>
      </c>
      <c r="K167" s="2" t="e">
        <f ca="1"/>
        <v>#N/A</v>
      </c>
      <c r="L167" t="e">
        <f ca="1"/>
        <v>#N/A</v>
      </c>
      <c r="M167" s="2" t="e">
        <f ca="1"/>
        <v>#N/A</v>
      </c>
      <c r="N167" t="e">
        <f ca="1"/>
        <v>#N/A</v>
      </c>
      <c r="T167" s="25"/>
    </row>
    <row r="168" spans="5:20" x14ac:dyDescent="0.25">
      <c r="E168" s="2" t="e">
        <f ca="1"/>
        <v>#N/A</v>
      </c>
      <c r="F168" t="e">
        <f ca="1"/>
        <v>#N/A</v>
      </c>
      <c r="G168" s="2" t="e">
        <f ca="1"/>
        <v>#N/A</v>
      </c>
      <c r="H168" t="e">
        <f ca="1"/>
        <v>#N/A</v>
      </c>
      <c r="I168" s="2" t="e">
        <f ca="1"/>
        <v>#N/A</v>
      </c>
      <c r="J168" t="e">
        <f ca="1"/>
        <v>#N/A</v>
      </c>
      <c r="K168" s="2" t="e">
        <f ca="1"/>
        <v>#N/A</v>
      </c>
      <c r="L168" t="e">
        <f ca="1"/>
        <v>#N/A</v>
      </c>
      <c r="M168" s="2" t="e">
        <f ca="1"/>
        <v>#N/A</v>
      </c>
      <c r="N168" t="e">
        <f ca="1"/>
        <v>#N/A</v>
      </c>
      <c r="T168" s="25"/>
    </row>
    <row r="169" spans="5:20" x14ac:dyDescent="0.25">
      <c r="E169" s="2" t="e">
        <f ca="1"/>
        <v>#N/A</v>
      </c>
      <c r="F169" t="e">
        <f ca="1"/>
        <v>#N/A</v>
      </c>
      <c r="G169" s="2" t="e">
        <f ca="1"/>
        <v>#N/A</v>
      </c>
      <c r="H169" t="e">
        <f ca="1"/>
        <v>#N/A</v>
      </c>
      <c r="I169" s="2" t="e">
        <f ca="1"/>
        <v>#N/A</v>
      </c>
      <c r="J169" t="e">
        <f ca="1"/>
        <v>#N/A</v>
      </c>
      <c r="K169" s="2" t="e">
        <f ca="1"/>
        <v>#N/A</v>
      </c>
      <c r="L169" t="e">
        <f ca="1"/>
        <v>#N/A</v>
      </c>
      <c r="M169" s="2" t="e">
        <f ca="1"/>
        <v>#N/A</v>
      </c>
      <c r="N169" t="e">
        <f ca="1"/>
        <v>#N/A</v>
      </c>
      <c r="T169" s="25"/>
    </row>
    <row r="170" spans="5:20" x14ac:dyDescent="0.25">
      <c r="E170" s="2" t="e">
        <f ca="1"/>
        <v>#N/A</v>
      </c>
      <c r="F170" t="e">
        <f ca="1"/>
        <v>#N/A</v>
      </c>
      <c r="G170" s="2" t="e">
        <f ca="1"/>
        <v>#N/A</v>
      </c>
      <c r="H170" t="e">
        <f ca="1"/>
        <v>#N/A</v>
      </c>
      <c r="I170" s="2" t="e">
        <f ca="1"/>
        <v>#N/A</v>
      </c>
      <c r="J170" t="e">
        <f ca="1"/>
        <v>#N/A</v>
      </c>
      <c r="K170" s="2" t="e">
        <f ca="1"/>
        <v>#N/A</v>
      </c>
      <c r="L170" t="e">
        <f ca="1"/>
        <v>#N/A</v>
      </c>
      <c r="M170" s="2" t="e">
        <f ca="1"/>
        <v>#N/A</v>
      </c>
      <c r="N170" t="e">
        <f ca="1"/>
        <v>#N/A</v>
      </c>
      <c r="T170" s="25"/>
    </row>
    <row r="171" spans="5:20" x14ac:dyDescent="0.25">
      <c r="E171" s="2" t="e">
        <f ca="1"/>
        <v>#N/A</v>
      </c>
      <c r="F171" t="e">
        <f ca="1"/>
        <v>#N/A</v>
      </c>
      <c r="G171" s="2" t="e">
        <f ca="1"/>
        <v>#N/A</v>
      </c>
      <c r="H171" t="e">
        <f ca="1"/>
        <v>#N/A</v>
      </c>
      <c r="I171" s="2" t="e">
        <f ca="1"/>
        <v>#N/A</v>
      </c>
      <c r="J171" t="e">
        <f ca="1"/>
        <v>#N/A</v>
      </c>
      <c r="K171" s="2" t="e">
        <f ca="1"/>
        <v>#N/A</v>
      </c>
      <c r="L171" t="e">
        <f ca="1"/>
        <v>#N/A</v>
      </c>
      <c r="M171" s="2" t="e">
        <f ca="1"/>
        <v>#N/A</v>
      </c>
      <c r="N171" t="e">
        <f ca="1"/>
        <v>#N/A</v>
      </c>
      <c r="T171" s="25"/>
    </row>
    <row r="172" spans="5:20" x14ac:dyDescent="0.25">
      <c r="E172" s="2" t="e">
        <f ca="1"/>
        <v>#N/A</v>
      </c>
      <c r="F172" t="e">
        <f ca="1"/>
        <v>#N/A</v>
      </c>
      <c r="G172" s="2" t="e">
        <f ca="1"/>
        <v>#N/A</v>
      </c>
      <c r="H172" t="e">
        <f ca="1"/>
        <v>#N/A</v>
      </c>
      <c r="I172" s="2" t="e">
        <f ca="1"/>
        <v>#N/A</v>
      </c>
      <c r="J172" t="e">
        <f ca="1"/>
        <v>#N/A</v>
      </c>
      <c r="K172" s="2" t="e">
        <f ca="1"/>
        <v>#N/A</v>
      </c>
      <c r="L172" t="e">
        <f ca="1"/>
        <v>#N/A</v>
      </c>
      <c r="M172" s="2" t="e">
        <f ca="1"/>
        <v>#N/A</v>
      </c>
      <c r="N172" t="e">
        <f ca="1"/>
        <v>#N/A</v>
      </c>
      <c r="T172" s="25"/>
    </row>
    <row r="173" spans="5:20" x14ac:dyDescent="0.25">
      <c r="E173" s="2" t="e">
        <f ca="1"/>
        <v>#N/A</v>
      </c>
      <c r="F173" t="e">
        <f ca="1"/>
        <v>#N/A</v>
      </c>
      <c r="G173" s="2" t="e">
        <f ca="1"/>
        <v>#N/A</v>
      </c>
      <c r="H173" t="e">
        <f ca="1"/>
        <v>#N/A</v>
      </c>
      <c r="I173" s="2" t="e">
        <f ca="1"/>
        <v>#N/A</v>
      </c>
      <c r="J173" t="e">
        <f ca="1"/>
        <v>#N/A</v>
      </c>
      <c r="K173" s="2" t="e">
        <f ca="1"/>
        <v>#N/A</v>
      </c>
      <c r="L173" t="e">
        <f ca="1"/>
        <v>#N/A</v>
      </c>
      <c r="M173" s="2" t="e">
        <f ca="1"/>
        <v>#N/A</v>
      </c>
      <c r="N173" t="e">
        <f ca="1"/>
        <v>#N/A</v>
      </c>
      <c r="T173" s="25"/>
    </row>
    <row r="174" spans="5:20" x14ac:dyDescent="0.25">
      <c r="E174" s="2" t="e">
        <f ca="1"/>
        <v>#N/A</v>
      </c>
      <c r="F174" t="e">
        <f ca="1"/>
        <v>#N/A</v>
      </c>
      <c r="G174" s="2" t="e">
        <f ca="1"/>
        <v>#N/A</v>
      </c>
      <c r="H174" t="e">
        <f ca="1"/>
        <v>#N/A</v>
      </c>
      <c r="I174" s="2" t="e">
        <f ca="1"/>
        <v>#N/A</v>
      </c>
      <c r="J174" t="e">
        <f ca="1"/>
        <v>#N/A</v>
      </c>
      <c r="K174" s="2" t="e">
        <f ca="1"/>
        <v>#N/A</v>
      </c>
      <c r="L174" t="e">
        <f ca="1"/>
        <v>#N/A</v>
      </c>
      <c r="M174" s="2" t="e">
        <f ca="1"/>
        <v>#N/A</v>
      </c>
      <c r="N174" t="e">
        <f ca="1"/>
        <v>#N/A</v>
      </c>
      <c r="T174" s="25"/>
    </row>
    <row r="175" spans="5:20" x14ac:dyDescent="0.25">
      <c r="E175" s="2" t="e">
        <f ca="1"/>
        <v>#N/A</v>
      </c>
      <c r="F175" t="e">
        <f ca="1"/>
        <v>#N/A</v>
      </c>
      <c r="G175" s="2" t="e">
        <f ca="1"/>
        <v>#N/A</v>
      </c>
      <c r="H175" t="e">
        <f ca="1"/>
        <v>#N/A</v>
      </c>
      <c r="I175" s="2" t="e">
        <f ca="1"/>
        <v>#N/A</v>
      </c>
      <c r="J175" t="e">
        <f ca="1"/>
        <v>#N/A</v>
      </c>
      <c r="K175" s="2" t="e">
        <f ca="1"/>
        <v>#N/A</v>
      </c>
      <c r="L175" t="e">
        <f ca="1"/>
        <v>#N/A</v>
      </c>
      <c r="M175" s="2" t="e">
        <f ca="1"/>
        <v>#N/A</v>
      </c>
      <c r="N175" t="e">
        <f ca="1"/>
        <v>#N/A</v>
      </c>
      <c r="T175" s="25"/>
    </row>
    <row r="176" spans="5:20" x14ac:dyDescent="0.25">
      <c r="E176" s="2" t="e">
        <f ca="1"/>
        <v>#N/A</v>
      </c>
      <c r="F176" t="e">
        <f ca="1"/>
        <v>#N/A</v>
      </c>
      <c r="G176" s="2" t="e">
        <f ca="1"/>
        <v>#N/A</v>
      </c>
      <c r="H176" t="e">
        <f ca="1"/>
        <v>#N/A</v>
      </c>
      <c r="I176" s="2" t="e">
        <f ca="1"/>
        <v>#N/A</v>
      </c>
      <c r="J176" t="e">
        <f ca="1"/>
        <v>#N/A</v>
      </c>
      <c r="K176" s="2" t="e">
        <f ca="1"/>
        <v>#N/A</v>
      </c>
      <c r="L176" t="e">
        <f ca="1"/>
        <v>#N/A</v>
      </c>
      <c r="M176" s="2" t="e">
        <f ca="1"/>
        <v>#N/A</v>
      </c>
      <c r="N176" t="e">
        <f ca="1"/>
        <v>#N/A</v>
      </c>
      <c r="T176" s="25"/>
    </row>
    <row r="177" spans="5:20" x14ac:dyDescent="0.25">
      <c r="E177" s="2" t="e">
        <f ca="1"/>
        <v>#N/A</v>
      </c>
      <c r="F177" t="e">
        <f ca="1"/>
        <v>#N/A</v>
      </c>
      <c r="G177" s="2" t="e">
        <f ca="1"/>
        <v>#N/A</v>
      </c>
      <c r="H177" t="e">
        <f ca="1"/>
        <v>#N/A</v>
      </c>
      <c r="I177" s="2" t="e">
        <f ca="1"/>
        <v>#N/A</v>
      </c>
      <c r="J177" t="e">
        <f ca="1"/>
        <v>#N/A</v>
      </c>
      <c r="K177" s="2" t="e">
        <f ca="1"/>
        <v>#N/A</v>
      </c>
      <c r="L177" t="e">
        <f ca="1"/>
        <v>#N/A</v>
      </c>
      <c r="M177" s="2" t="e">
        <f ca="1"/>
        <v>#N/A</v>
      </c>
      <c r="N177" t="e">
        <f ca="1"/>
        <v>#N/A</v>
      </c>
      <c r="T177" s="25"/>
    </row>
    <row r="178" spans="5:20" x14ac:dyDescent="0.25">
      <c r="E178" s="2" t="e">
        <f ca="1"/>
        <v>#N/A</v>
      </c>
      <c r="F178" t="e">
        <f ca="1"/>
        <v>#N/A</v>
      </c>
      <c r="G178" s="2" t="e">
        <f ca="1"/>
        <v>#N/A</v>
      </c>
      <c r="H178" t="e">
        <f ca="1"/>
        <v>#N/A</v>
      </c>
      <c r="I178" s="2" t="e">
        <f ca="1"/>
        <v>#N/A</v>
      </c>
      <c r="J178" t="e">
        <f ca="1"/>
        <v>#N/A</v>
      </c>
      <c r="K178" s="2" t="e">
        <f ca="1"/>
        <v>#N/A</v>
      </c>
      <c r="L178" t="e">
        <f ca="1"/>
        <v>#N/A</v>
      </c>
      <c r="M178" s="2" t="e">
        <f ca="1"/>
        <v>#N/A</v>
      </c>
      <c r="N178" t="e">
        <f ca="1"/>
        <v>#N/A</v>
      </c>
      <c r="T178" s="25"/>
    </row>
    <row r="179" spans="5:20" x14ac:dyDescent="0.25">
      <c r="E179" s="2" t="e">
        <f ca="1"/>
        <v>#N/A</v>
      </c>
      <c r="F179" t="e">
        <f ca="1"/>
        <v>#N/A</v>
      </c>
      <c r="G179" s="2" t="e">
        <f ca="1"/>
        <v>#N/A</v>
      </c>
      <c r="H179" t="e">
        <f ca="1"/>
        <v>#N/A</v>
      </c>
      <c r="I179" s="2" t="e">
        <f ca="1"/>
        <v>#N/A</v>
      </c>
      <c r="J179" t="e">
        <f ca="1"/>
        <v>#N/A</v>
      </c>
      <c r="K179" s="2" t="e">
        <f ca="1"/>
        <v>#N/A</v>
      </c>
      <c r="L179" t="e">
        <f ca="1"/>
        <v>#N/A</v>
      </c>
      <c r="M179" s="2" t="e">
        <f ca="1"/>
        <v>#N/A</v>
      </c>
      <c r="N179" t="e">
        <f ca="1"/>
        <v>#N/A</v>
      </c>
      <c r="T179" s="25"/>
    </row>
    <row r="180" spans="5:20" x14ac:dyDescent="0.25">
      <c r="E180" s="2" t="e">
        <f ca="1"/>
        <v>#N/A</v>
      </c>
      <c r="F180" t="e">
        <f ca="1"/>
        <v>#N/A</v>
      </c>
      <c r="G180" s="2" t="e">
        <f ca="1"/>
        <v>#N/A</v>
      </c>
      <c r="H180" t="e">
        <f ca="1"/>
        <v>#N/A</v>
      </c>
      <c r="I180" s="2" t="e">
        <f ca="1"/>
        <v>#N/A</v>
      </c>
      <c r="J180" t="e">
        <f ca="1"/>
        <v>#N/A</v>
      </c>
      <c r="K180" s="2" t="e">
        <f ca="1"/>
        <v>#N/A</v>
      </c>
      <c r="L180" t="e">
        <f ca="1"/>
        <v>#N/A</v>
      </c>
      <c r="M180" s="2" t="e">
        <f ca="1"/>
        <v>#N/A</v>
      </c>
      <c r="N180" t="e">
        <f ca="1"/>
        <v>#N/A</v>
      </c>
      <c r="T180" s="25"/>
    </row>
    <row r="181" spans="5:20" x14ac:dyDescent="0.25">
      <c r="E181" s="2" t="e">
        <f ca="1"/>
        <v>#N/A</v>
      </c>
      <c r="F181" t="e">
        <f ca="1"/>
        <v>#N/A</v>
      </c>
      <c r="G181" s="2" t="e">
        <f ca="1"/>
        <v>#N/A</v>
      </c>
      <c r="H181" t="e">
        <f ca="1"/>
        <v>#N/A</v>
      </c>
      <c r="I181" s="2" t="e">
        <f ca="1"/>
        <v>#N/A</v>
      </c>
      <c r="J181" t="e">
        <f ca="1"/>
        <v>#N/A</v>
      </c>
      <c r="K181" s="2" t="e">
        <f ca="1"/>
        <v>#N/A</v>
      </c>
      <c r="L181" t="e">
        <f ca="1"/>
        <v>#N/A</v>
      </c>
      <c r="M181" s="2" t="e">
        <f ca="1"/>
        <v>#N/A</v>
      </c>
      <c r="N181" t="e">
        <f ca="1"/>
        <v>#N/A</v>
      </c>
      <c r="T181" s="25"/>
    </row>
    <row r="182" spans="5:20" x14ac:dyDescent="0.25">
      <c r="E182" s="2" t="e">
        <f ca="1"/>
        <v>#N/A</v>
      </c>
      <c r="F182" t="e">
        <f ca="1"/>
        <v>#N/A</v>
      </c>
      <c r="G182" s="2" t="e">
        <f ca="1"/>
        <v>#N/A</v>
      </c>
      <c r="H182" t="e">
        <f ca="1"/>
        <v>#N/A</v>
      </c>
      <c r="I182" s="2" t="e">
        <f ca="1"/>
        <v>#N/A</v>
      </c>
      <c r="J182" t="e">
        <f ca="1"/>
        <v>#N/A</v>
      </c>
      <c r="K182" s="2" t="e">
        <f ca="1"/>
        <v>#N/A</v>
      </c>
      <c r="L182" t="e">
        <f ca="1"/>
        <v>#N/A</v>
      </c>
      <c r="M182" s="2" t="e">
        <f ca="1"/>
        <v>#N/A</v>
      </c>
      <c r="N182" t="e">
        <f ca="1"/>
        <v>#N/A</v>
      </c>
      <c r="T182" s="25"/>
    </row>
    <row r="183" spans="5:20" x14ac:dyDescent="0.25">
      <c r="E183" s="2" t="e">
        <f ca="1"/>
        <v>#N/A</v>
      </c>
      <c r="F183" t="e">
        <f ca="1"/>
        <v>#N/A</v>
      </c>
      <c r="G183" s="2" t="e">
        <f ca="1"/>
        <v>#N/A</v>
      </c>
      <c r="H183" t="e">
        <f ca="1"/>
        <v>#N/A</v>
      </c>
      <c r="I183" s="2" t="e">
        <f ca="1"/>
        <v>#N/A</v>
      </c>
      <c r="J183" t="e">
        <f ca="1"/>
        <v>#N/A</v>
      </c>
      <c r="K183" s="2" t="e">
        <f ca="1"/>
        <v>#N/A</v>
      </c>
      <c r="L183" t="e">
        <f ca="1"/>
        <v>#N/A</v>
      </c>
      <c r="M183" s="2" t="e">
        <f ca="1"/>
        <v>#N/A</v>
      </c>
      <c r="N183" t="e">
        <f ca="1"/>
        <v>#N/A</v>
      </c>
      <c r="T183" s="25"/>
    </row>
    <row r="184" spans="5:20" x14ac:dyDescent="0.25">
      <c r="E184" s="2" t="e">
        <f ca="1"/>
        <v>#N/A</v>
      </c>
      <c r="F184" t="e">
        <f ca="1"/>
        <v>#N/A</v>
      </c>
      <c r="G184" s="2" t="e">
        <f ca="1"/>
        <v>#N/A</v>
      </c>
      <c r="H184" t="e">
        <f ca="1"/>
        <v>#N/A</v>
      </c>
      <c r="I184" s="2" t="e">
        <f ca="1"/>
        <v>#N/A</v>
      </c>
      <c r="J184" t="e">
        <f ca="1"/>
        <v>#N/A</v>
      </c>
      <c r="K184" s="2" t="e">
        <f ca="1"/>
        <v>#N/A</v>
      </c>
      <c r="L184" t="e">
        <f ca="1"/>
        <v>#N/A</v>
      </c>
      <c r="M184" s="2" t="e">
        <f ca="1"/>
        <v>#N/A</v>
      </c>
      <c r="N184" t="e">
        <f ca="1"/>
        <v>#N/A</v>
      </c>
      <c r="T184" s="25"/>
    </row>
    <row r="185" spans="5:20" x14ac:dyDescent="0.25">
      <c r="E185" s="2" t="e">
        <f ca="1"/>
        <v>#N/A</v>
      </c>
      <c r="F185" t="e">
        <f ca="1"/>
        <v>#N/A</v>
      </c>
      <c r="G185" s="2" t="e">
        <f ca="1"/>
        <v>#N/A</v>
      </c>
      <c r="H185" t="e">
        <f ca="1"/>
        <v>#N/A</v>
      </c>
      <c r="I185" s="2" t="e">
        <f ca="1"/>
        <v>#N/A</v>
      </c>
      <c r="J185" t="e">
        <f ca="1"/>
        <v>#N/A</v>
      </c>
      <c r="K185" s="2" t="e">
        <f ca="1"/>
        <v>#N/A</v>
      </c>
      <c r="L185" t="e">
        <f ca="1"/>
        <v>#N/A</v>
      </c>
      <c r="M185" s="2" t="e">
        <f ca="1"/>
        <v>#N/A</v>
      </c>
      <c r="N185" t="e">
        <f ca="1"/>
        <v>#N/A</v>
      </c>
      <c r="T185" s="25"/>
    </row>
    <row r="186" spans="5:20" x14ac:dyDescent="0.25">
      <c r="E186" s="2" t="e">
        <f ca="1"/>
        <v>#N/A</v>
      </c>
      <c r="F186" t="e">
        <f ca="1"/>
        <v>#N/A</v>
      </c>
      <c r="G186" s="2" t="e">
        <f ca="1"/>
        <v>#N/A</v>
      </c>
      <c r="H186" t="e">
        <f ca="1"/>
        <v>#N/A</v>
      </c>
      <c r="I186" s="2" t="e">
        <f ca="1"/>
        <v>#N/A</v>
      </c>
      <c r="J186" t="e">
        <f ca="1"/>
        <v>#N/A</v>
      </c>
      <c r="K186" s="2" t="e">
        <f ca="1"/>
        <v>#N/A</v>
      </c>
      <c r="L186" t="e">
        <f ca="1"/>
        <v>#N/A</v>
      </c>
      <c r="M186" s="2" t="e">
        <f ca="1"/>
        <v>#N/A</v>
      </c>
      <c r="N186" t="e">
        <f ca="1"/>
        <v>#N/A</v>
      </c>
      <c r="T186" s="25"/>
    </row>
    <row r="187" spans="5:20" x14ac:dyDescent="0.25">
      <c r="E187" s="2" t="e">
        <f ca="1"/>
        <v>#N/A</v>
      </c>
      <c r="F187" t="e">
        <f ca="1"/>
        <v>#N/A</v>
      </c>
      <c r="G187" s="2" t="e">
        <f ca="1"/>
        <v>#N/A</v>
      </c>
      <c r="H187" t="e">
        <f ca="1"/>
        <v>#N/A</v>
      </c>
      <c r="I187" s="2" t="e">
        <f ca="1"/>
        <v>#N/A</v>
      </c>
      <c r="J187" t="e">
        <f ca="1"/>
        <v>#N/A</v>
      </c>
      <c r="K187" s="2" t="e">
        <f ca="1"/>
        <v>#N/A</v>
      </c>
      <c r="L187" t="e">
        <f ca="1"/>
        <v>#N/A</v>
      </c>
      <c r="M187" s="2" t="e">
        <f ca="1"/>
        <v>#N/A</v>
      </c>
      <c r="N187" t="e">
        <f ca="1"/>
        <v>#N/A</v>
      </c>
      <c r="T187" s="25"/>
    </row>
    <row r="188" spans="5:20" x14ac:dyDescent="0.25">
      <c r="E188" s="2" t="e">
        <f ca="1"/>
        <v>#N/A</v>
      </c>
      <c r="F188" t="e">
        <f ca="1"/>
        <v>#N/A</v>
      </c>
      <c r="G188" s="2" t="e">
        <f ca="1"/>
        <v>#N/A</v>
      </c>
      <c r="H188" t="e">
        <f ca="1"/>
        <v>#N/A</v>
      </c>
      <c r="I188" s="2" t="e">
        <f ca="1"/>
        <v>#N/A</v>
      </c>
      <c r="J188" t="e">
        <f ca="1"/>
        <v>#N/A</v>
      </c>
      <c r="K188" s="2" t="e">
        <f ca="1"/>
        <v>#N/A</v>
      </c>
      <c r="L188" t="e">
        <f ca="1"/>
        <v>#N/A</v>
      </c>
      <c r="M188" s="2" t="e">
        <f ca="1"/>
        <v>#N/A</v>
      </c>
      <c r="N188" t="e">
        <f ca="1"/>
        <v>#N/A</v>
      </c>
      <c r="T188" s="25"/>
    </row>
    <row r="189" spans="5:20" x14ac:dyDescent="0.25">
      <c r="E189" s="2" t="e">
        <f ca="1"/>
        <v>#N/A</v>
      </c>
      <c r="F189" t="e">
        <f ca="1"/>
        <v>#N/A</v>
      </c>
      <c r="G189" s="2" t="e">
        <f ca="1"/>
        <v>#N/A</v>
      </c>
      <c r="H189" t="e">
        <f ca="1"/>
        <v>#N/A</v>
      </c>
      <c r="I189" s="2" t="e">
        <f ca="1"/>
        <v>#N/A</v>
      </c>
      <c r="J189" t="e">
        <f ca="1"/>
        <v>#N/A</v>
      </c>
      <c r="K189" s="2" t="e">
        <f ca="1"/>
        <v>#N/A</v>
      </c>
      <c r="L189" t="e">
        <f ca="1"/>
        <v>#N/A</v>
      </c>
      <c r="M189" s="2" t="e">
        <f ca="1"/>
        <v>#N/A</v>
      </c>
      <c r="N189" t="e">
        <f ca="1"/>
        <v>#N/A</v>
      </c>
      <c r="T189" s="25"/>
    </row>
    <row r="190" spans="5:20" x14ac:dyDescent="0.25">
      <c r="E190" s="2" t="e">
        <f ca="1"/>
        <v>#N/A</v>
      </c>
      <c r="F190" t="e">
        <f ca="1"/>
        <v>#N/A</v>
      </c>
      <c r="G190" s="2" t="e">
        <f ca="1"/>
        <v>#N/A</v>
      </c>
      <c r="H190" t="e">
        <f ca="1"/>
        <v>#N/A</v>
      </c>
      <c r="I190" s="2" t="e">
        <f ca="1"/>
        <v>#N/A</v>
      </c>
      <c r="J190" t="e">
        <f ca="1"/>
        <v>#N/A</v>
      </c>
      <c r="K190" s="2" t="e">
        <f ca="1"/>
        <v>#N/A</v>
      </c>
      <c r="L190" t="e">
        <f ca="1"/>
        <v>#N/A</v>
      </c>
      <c r="M190" s="2" t="e">
        <f ca="1"/>
        <v>#N/A</v>
      </c>
      <c r="N190" t="e">
        <f ca="1"/>
        <v>#N/A</v>
      </c>
      <c r="T190" s="25"/>
    </row>
    <row r="191" spans="5:20" x14ac:dyDescent="0.25">
      <c r="E191" s="2" t="e">
        <f ca="1"/>
        <v>#N/A</v>
      </c>
      <c r="F191" t="e">
        <f ca="1"/>
        <v>#N/A</v>
      </c>
      <c r="G191" s="2" t="e">
        <f ca="1"/>
        <v>#N/A</v>
      </c>
      <c r="H191" t="e">
        <f ca="1"/>
        <v>#N/A</v>
      </c>
      <c r="I191" s="2" t="e">
        <f ca="1"/>
        <v>#N/A</v>
      </c>
      <c r="J191" t="e">
        <f ca="1"/>
        <v>#N/A</v>
      </c>
      <c r="K191" s="2" t="e">
        <f ca="1"/>
        <v>#N/A</v>
      </c>
      <c r="L191" t="e">
        <f ca="1"/>
        <v>#N/A</v>
      </c>
      <c r="M191" s="2" t="e">
        <f ca="1"/>
        <v>#N/A</v>
      </c>
      <c r="N191" t="e">
        <f ca="1"/>
        <v>#N/A</v>
      </c>
      <c r="T191" s="25"/>
    </row>
    <row r="192" spans="5:20" x14ac:dyDescent="0.25">
      <c r="E192" s="2" t="e">
        <f ca="1"/>
        <v>#N/A</v>
      </c>
      <c r="F192" t="e">
        <f ca="1"/>
        <v>#N/A</v>
      </c>
      <c r="G192" s="2" t="e">
        <f ca="1"/>
        <v>#N/A</v>
      </c>
      <c r="H192" t="e">
        <f ca="1"/>
        <v>#N/A</v>
      </c>
      <c r="I192" s="2" t="e">
        <f ca="1"/>
        <v>#N/A</v>
      </c>
      <c r="J192" t="e">
        <f ca="1"/>
        <v>#N/A</v>
      </c>
      <c r="K192" s="2" t="e">
        <f ca="1"/>
        <v>#N/A</v>
      </c>
      <c r="L192" t="e">
        <f ca="1"/>
        <v>#N/A</v>
      </c>
      <c r="M192" s="2" t="e">
        <f ca="1"/>
        <v>#N/A</v>
      </c>
      <c r="N192" t="e">
        <f ca="1"/>
        <v>#N/A</v>
      </c>
      <c r="T192" s="25"/>
    </row>
    <row r="193" spans="5:20" x14ac:dyDescent="0.25">
      <c r="E193" s="2" t="e">
        <f ca="1"/>
        <v>#N/A</v>
      </c>
      <c r="F193" t="e">
        <f ca="1"/>
        <v>#N/A</v>
      </c>
      <c r="G193" s="2" t="e">
        <f ca="1"/>
        <v>#N/A</v>
      </c>
      <c r="H193" t="e">
        <f ca="1"/>
        <v>#N/A</v>
      </c>
      <c r="I193" s="2" t="e">
        <f ca="1"/>
        <v>#N/A</v>
      </c>
      <c r="J193" t="e">
        <f ca="1"/>
        <v>#N/A</v>
      </c>
      <c r="K193" s="2" t="e">
        <f ca="1"/>
        <v>#N/A</v>
      </c>
      <c r="L193" t="e">
        <f ca="1"/>
        <v>#N/A</v>
      </c>
      <c r="M193" s="2" t="e">
        <f ca="1"/>
        <v>#N/A</v>
      </c>
      <c r="N193" t="e">
        <f ca="1"/>
        <v>#N/A</v>
      </c>
      <c r="T193" s="25"/>
    </row>
    <row r="194" spans="5:20" x14ac:dyDescent="0.25">
      <c r="E194" s="2" t="e">
        <f ca="1"/>
        <v>#N/A</v>
      </c>
      <c r="F194" t="e">
        <f ca="1"/>
        <v>#N/A</v>
      </c>
      <c r="G194" s="2" t="e">
        <f ca="1"/>
        <v>#N/A</v>
      </c>
      <c r="H194" t="e">
        <f ca="1"/>
        <v>#N/A</v>
      </c>
      <c r="I194" s="2" t="e">
        <f ca="1"/>
        <v>#N/A</v>
      </c>
      <c r="J194" t="e">
        <f ca="1"/>
        <v>#N/A</v>
      </c>
      <c r="K194" s="2" t="e">
        <f ca="1"/>
        <v>#N/A</v>
      </c>
      <c r="L194" t="e">
        <f ca="1"/>
        <v>#N/A</v>
      </c>
      <c r="M194" s="2" t="e">
        <f ca="1"/>
        <v>#N/A</v>
      </c>
      <c r="N194" t="e">
        <f ca="1"/>
        <v>#N/A</v>
      </c>
      <c r="T194" s="25"/>
    </row>
    <row r="195" spans="5:20" x14ac:dyDescent="0.25">
      <c r="E195" s="2" t="e">
        <f ca="1"/>
        <v>#N/A</v>
      </c>
      <c r="F195" t="e">
        <f ca="1"/>
        <v>#N/A</v>
      </c>
      <c r="G195" s="2" t="e">
        <f ca="1"/>
        <v>#N/A</v>
      </c>
      <c r="H195" t="e">
        <f ca="1"/>
        <v>#N/A</v>
      </c>
      <c r="I195" s="2" t="e">
        <f ca="1"/>
        <v>#N/A</v>
      </c>
      <c r="J195" t="e">
        <f ca="1"/>
        <v>#N/A</v>
      </c>
      <c r="K195" s="2" t="e">
        <f ca="1"/>
        <v>#N/A</v>
      </c>
      <c r="L195" t="e">
        <f ca="1"/>
        <v>#N/A</v>
      </c>
      <c r="M195" s="2" t="e">
        <f ca="1"/>
        <v>#N/A</v>
      </c>
      <c r="N195" t="e">
        <f ca="1"/>
        <v>#N/A</v>
      </c>
      <c r="T195" s="25"/>
    </row>
    <row r="196" spans="5:20" x14ac:dyDescent="0.25">
      <c r="E196" s="2" t="e">
        <f ca="1"/>
        <v>#N/A</v>
      </c>
      <c r="F196" t="e">
        <f ca="1"/>
        <v>#N/A</v>
      </c>
      <c r="G196" s="2" t="e">
        <f ca="1"/>
        <v>#N/A</v>
      </c>
      <c r="H196" t="e">
        <f ca="1"/>
        <v>#N/A</v>
      </c>
      <c r="I196" s="2" t="e">
        <f ca="1"/>
        <v>#N/A</v>
      </c>
      <c r="J196" t="e">
        <f ca="1"/>
        <v>#N/A</v>
      </c>
      <c r="K196" s="2" t="e">
        <f ca="1"/>
        <v>#N/A</v>
      </c>
      <c r="L196" t="e">
        <f ca="1"/>
        <v>#N/A</v>
      </c>
      <c r="M196" s="2" t="e">
        <f ca="1"/>
        <v>#N/A</v>
      </c>
      <c r="N196" t="e">
        <f ca="1"/>
        <v>#N/A</v>
      </c>
      <c r="T196" s="25"/>
    </row>
    <row r="197" spans="5:20" x14ac:dyDescent="0.25">
      <c r="E197" s="2" t="e">
        <f ca="1"/>
        <v>#N/A</v>
      </c>
      <c r="F197" t="e">
        <f ca="1"/>
        <v>#N/A</v>
      </c>
      <c r="G197" s="2" t="e">
        <f ca="1"/>
        <v>#N/A</v>
      </c>
      <c r="H197" t="e">
        <f ca="1"/>
        <v>#N/A</v>
      </c>
      <c r="I197" s="2" t="e">
        <f ca="1"/>
        <v>#N/A</v>
      </c>
      <c r="J197" t="e">
        <f ca="1"/>
        <v>#N/A</v>
      </c>
      <c r="K197" s="2" t="e">
        <f ca="1"/>
        <v>#N/A</v>
      </c>
      <c r="L197" t="e">
        <f ca="1"/>
        <v>#N/A</v>
      </c>
      <c r="M197" s="2" t="e">
        <f ca="1"/>
        <v>#N/A</v>
      </c>
      <c r="N197" t="e">
        <f ca="1"/>
        <v>#N/A</v>
      </c>
      <c r="T197" s="25"/>
    </row>
    <row r="198" spans="5:20" x14ac:dyDescent="0.25">
      <c r="E198" s="2" t="e">
        <f ca="1"/>
        <v>#N/A</v>
      </c>
      <c r="F198" t="e">
        <f ca="1"/>
        <v>#N/A</v>
      </c>
      <c r="G198" s="2" t="e">
        <f ca="1"/>
        <v>#N/A</v>
      </c>
      <c r="H198" t="e">
        <f ca="1"/>
        <v>#N/A</v>
      </c>
      <c r="I198" s="2" t="e">
        <f ca="1"/>
        <v>#N/A</v>
      </c>
      <c r="J198" t="e">
        <f ca="1"/>
        <v>#N/A</v>
      </c>
      <c r="K198" s="2" t="e">
        <f ca="1"/>
        <v>#N/A</v>
      </c>
      <c r="L198" t="e">
        <f ca="1"/>
        <v>#N/A</v>
      </c>
      <c r="M198" s="2" t="e">
        <f ca="1"/>
        <v>#N/A</v>
      </c>
      <c r="N198" t="e">
        <f ca="1"/>
        <v>#N/A</v>
      </c>
      <c r="T198" s="25"/>
    </row>
    <row r="199" spans="5:20" x14ac:dyDescent="0.25">
      <c r="E199" s="2" t="e">
        <f ca="1"/>
        <v>#N/A</v>
      </c>
      <c r="F199" t="e">
        <f ca="1"/>
        <v>#N/A</v>
      </c>
      <c r="G199" s="2" t="e">
        <f ca="1"/>
        <v>#N/A</v>
      </c>
      <c r="H199" t="e">
        <f ca="1"/>
        <v>#N/A</v>
      </c>
      <c r="I199" s="2" t="e">
        <f ca="1"/>
        <v>#N/A</v>
      </c>
      <c r="J199" t="e">
        <f ca="1"/>
        <v>#N/A</v>
      </c>
      <c r="K199" s="2" t="e">
        <f ca="1"/>
        <v>#N/A</v>
      </c>
      <c r="L199" t="e">
        <f ca="1"/>
        <v>#N/A</v>
      </c>
      <c r="M199" s="2" t="e">
        <f ca="1"/>
        <v>#N/A</v>
      </c>
      <c r="N199" t="e">
        <f ca="1"/>
        <v>#N/A</v>
      </c>
      <c r="T199" s="25"/>
    </row>
    <row r="200" spans="5:20" x14ac:dyDescent="0.25">
      <c r="E200" s="2" t="e">
        <f ca="1"/>
        <v>#N/A</v>
      </c>
      <c r="F200" t="e">
        <f ca="1"/>
        <v>#N/A</v>
      </c>
      <c r="G200" s="2" t="e">
        <f ca="1"/>
        <v>#N/A</v>
      </c>
      <c r="H200" t="e">
        <f ca="1"/>
        <v>#N/A</v>
      </c>
      <c r="I200" s="2" t="e">
        <f ca="1"/>
        <v>#N/A</v>
      </c>
      <c r="J200" t="e">
        <f ca="1"/>
        <v>#N/A</v>
      </c>
      <c r="K200" s="2" t="e">
        <f ca="1"/>
        <v>#N/A</v>
      </c>
      <c r="L200" t="e">
        <f ca="1"/>
        <v>#N/A</v>
      </c>
      <c r="M200" s="2" t="e">
        <f ca="1"/>
        <v>#N/A</v>
      </c>
      <c r="N200" t="e">
        <f ca="1"/>
        <v>#N/A</v>
      </c>
      <c r="T200" s="25"/>
    </row>
    <row r="201" spans="5:20" x14ac:dyDescent="0.25">
      <c r="E201" s="2" t="e">
        <f ca="1"/>
        <v>#N/A</v>
      </c>
      <c r="F201" t="e">
        <f ca="1"/>
        <v>#N/A</v>
      </c>
      <c r="G201" s="2" t="e">
        <f ca="1"/>
        <v>#N/A</v>
      </c>
      <c r="H201" t="e">
        <f ca="1"/>
        <v>#N/A</v>
      </c>
      <c r="I201" s="2" t="e">
        <f ca="1"/>
        <v>#N/A</v>
      </c>
      <c r="J201" t="e">
        <f ca="1"/>
        <v>#N/A</v>
      </c>
      <c r="K201" s="2" t="e">
        <f ca="1"/>
        <v>#N/A</v>
      </c>
      <c r="L201" t="e">
        <f ca="1"/>
        <v>#N/A</v>
      </c>
      <c r="M201" s="2" t="e">
        <f ca="1"/>
        <v>#N/A</v>
      </c>
      <c r="N201" t="e">
        <f ca="1"/>
        <v>#N/A</v>
      </c>
      <c r="T201" s="25"/>
    </row>
    <row r="202" spans="5:20" x14ac:dyDescent="0.25">
      <c r="E202" s="2" t="e">
        <f ca="1"/>
        <v>#N/A</v>
      </c>
      <c r="F202" t="e">
        <f ca="1"/>
        <v>#N/A</v>
      </c>
      <c r="G202" s="2" t="e">
        <f ca="1"/>
        <v>#N/A</v>
      </c>
      <c r="H202" t="e">
        <f ca="1"/>
        <v>#N/A</v>
      </c>
      <c r="I202" s="2" t="e">
        <f ca="1"/>
        <v>#N/A</v>
      </c>
      <c r="J202" t="e">
        <f ca="1"/>
        <v>#N/A</v>
      </c>
      <c r="K202" s="2" t="e">
        <f ca="1"/>
        <v>#N/A</v>
      </c>
      <c r="L202" t="e">
        <f ca="1"/>
        <v>#N/A</v>
      </c>
      <c r="M202" s="2" t="e">
        <f ca="1"/>
        <v>#N/A</v>
      </c>
      <c r="N202" t="e">
        <f ca="1"/>
        <v>#N/A</v>
      </c>
      <c r="T202" s="25"/>
    </row>
    <row r="203" spans="5:20" x14ac:dyDescent="0.25">
      <c r="E203" s="2" t="e">
        <f ca="1"/>
        <v>#N/A</v>
      </c>
      <c r="F203" t="e">
        <f ca="1"/>
        <v>#N/A</v>
      </c>
      <c r="G203" s="2" t="e">
        <f ca="1"/>
        <v>#N/A</v>
      </c>
      <c r="H203" t="e">
        <f ca="1"/>
        <v>#N/A</v>
      </c>
      <c r="I203" s="2" t="e">
        <f ca="1"/>
        <v>#N/A</v>
      </c>
      <c r="J203" t="e">
        <f ca="1"/>
        <v>#N/A</v>
      </c>
      <c r="K203" s="2" t="e">
        <f ca="1"/>
        <v>#N/A</v>
      </c>
      <c r="L203" t="e">
        <f ca="1"/>
        <v>#N/A</v>
      </c>
      <c r="M203" s="2" t="e">
        <f ca="1"/>
        <v>#N/A</v>
      </c>
      <c r="N203" t="e">
        <f ca="1"/>
        <v>#N/A</v>
      </c>
      <c r="T203" s="25"/>
    </row>
    <row r="204" spans="5:20" x14ac:dyDescent="0.25">
      <c r="E204" s="2" t="e">
        <f ca="1"/>
        <v>#N/A</v>
      </c>
      <c r="F204" t="e">
        <f ca="1"/>
        <v>#N/A</v>
      </c>
      <c r="G204" s="2" t="e">
        <f ca="1"/>
        <v>#N/A</v>
      </c>
      <c r="H204" t="e">
        <f ca="1"/>
        <v>#N/A</v>
      </c>
      <c r="I204" s="2" t="e">
        <f ca="1"/>
        <v>#N/A</v>
      </c>
      <c r="J204" t="e">
        <f ca="1"/>
        <v>#N/A</v>
      </c>
      <c r="K204" s="2" t="e">
        <f ca="1"/>
        <v>#N/A</v>
      </c>
      <c r="L204" t="e">
        <f ca="1"/>
        <v>#N/A</v>
      </c>
      <c r="M204" s="2" t="e">
        <f ca="1"/>
        <v>#N/A</v>
      </c>
      <c r="N204" t="e">
        <f ca="1"/>
        <v>#N/A</v>
      </c>
      <c r="T204" s="25"/>
    </row>
    <row r="205" spans="5:20" x14ac:dyDescent="0.25">
      <c r="E205" s="2" t="e">
        <f ca="1"/>
        <v>#N/A</v>
      </c>
      <c r="F205" t="e">
        <f ca="1"/>
        <v>#N/A</v>
      </c>
      <c r="G205" s="2" t="e">
        <f ca="1"/>
        <v>#N/A</v>
      </c>
      <c r="H205" t="e">
        <f ca="1"/>
        <v>#N/A</v>
      </c>
      <c r="I205" s="2" t="e">
        <f ca="1"/>
        <v>#N/A</v>
      </c>
      <c r="J205" t="e">
        <f ca="1"/>
        <v>#N/A</v>
      </c>
      <c r="K205" s="2" t="e">
        <f ca="1"/>
        <v>#N/A</v>
      </c>
      <c r="L205" t="e">
        <f ca="1"/>
        <v>#N/A</v>
      </c>
      <c r="M205" s="2" t="e">
        <f ca="1"/>
        <v>#N/A</v>
      </c>
      <c r="N205" t="e">
        <f ca="1"/>
        <v>#N/A</v>
      </c>
      <c r="T205" s="25"/>
    </row>
    <row r="206" spans="5:20" x14ac:dyDescent="0.25">
      <c r="E206" s="2" t="e">
        <f ca="1"/>
        <v>#N/A</v>
      </c>
      <c r="F206" t="e">
        <f ca="1"/>
        <v>#N/A</v>
      </c>
      <c r="G206" s="2" t="e">
        <f ca="1"/>
        <v>#N/A</v>
      </c>
      <c r="H206" t="e">
        <f ca="1"/>
        <v>#N/A</v>
      </c>
      <c r="I206" s="2" t="e">
        <f ca="1"/>
        <v>#N/A</v>
      </c>
      <c r="J206" t="e">
        <f ca="1"/>
        <v>#N/A</v>
      </c>
      <c r="K206" s="2" t="e">
        <f ca="1"/>
        <v>#N/A</v>
      </c>
      <c r="L206" t="e">
        <f ca="1"/>
        <v>#N/A</v>
      </c>
      <c r="M206" s="2" t="e">
        <f ca="1"/>
        <v>#N/A</v>
      </c>
      <c r="N206" t="e">
        <f ca="1"/>
        <v>#N/A</v>
      </c>
      <c r="T206" s="25"/>
    </row>
    <row r="207" spans="5:20" x14ac:dyDescent="0.25">
      <c r="E207" s="2" t="e">
        <f ca="1"/>
        <v>#N/A</v>
      </c>
      <c r="F207" t="e">
        <f ca="1"/>
        <v>#N/A</v>
      </c>
      <c r="G207" s="2" t="e">
        <f ca="1"/>
        <v>#N/A</v>
      </c>
      <c r="H207" t="e">
        <f ca="1"/>
        <v>#N/A</v>
      </c>
      <c r="I207" s="2" t="e">
        <f ca="1"/>
        <v>#N/A</v>
      </c>
      <c r="J207" t="e">
        <f ca="1"/>
        <v>#N/A</v>
      </c>
      <c r="K207" s="2" t="e">
        <f ca="1"/>
        <v>#N/A</v>
      </c>
      <c r="L207" t="e">
        <f ca="1"/>
        <v>#N/A</v>
      </c>
      <c r="M207" s="2" t="e">
        <f ca="1"/>
        <v>#N/A</v>
      </c>
      <c r="N207" t="e">
        <f ca="1"/>
        <v>#N/A</v>
      </c>
      <c r="T207" s="25"/>
    </row>
    <row r="208" spans="5:20" x14ac:dyDescent="0.25">
      <c r="E208" s="2" t="e">
        <f ca="1"/>
        <v>#N/A</v>
      </c>
      <c r="F208" t="e">
        <f ca="1"/>
        <v>#N/A</v>
      </c>
      <c r="G208" s="2" t="e">
        <f ca="1"/>
        <v>#N/A</v>
      </c>
      <c r="H208" t="e">
        <f ca="1"/>
        <v>#N/A</v>
      </c>
      <c r="I208" s="2" t="e">
        <f ca="1"/>
        <v>#N/A</v>
      </c>
      <c r="J208" t="e">
        <f ca="1"/>
        <v>#N/A</v>
      </c>
      <c r="K208" s="2" t="e">
        <f ca="1"/>
        <v>#N/A</v>
      </c>
      <c r="L208" t="e">
        <f ca="1"/>
        <v>#N/A</v>
      </c>
      <c r="M208" s="2" t="e">
        <f ca="1"/>
        <v>#N/A</v>
      </c>
      <c r="N208" t="e">
        <f ca="1"/>
        <v>#N/A</v>
      </c>
      <c r="T208" s="25"/>
    </row>
    <row r="209" spans="5:20" x14ac:dyDescent="0.25">
      <c r="E209" s="2" t="e">
        <f ca="1"/>
        <v>#N/A</v>
      </c>
      <c r="F209" t="e">
        <f ca="1"/>
        <v>#N/A</v>
      </c>
      <c r="G209" s="2" t="e">
        <f ca="1"/>
        <v>#N/A</v>
      </c>
      <c r="H209" t="e">
        <f ca="1"/>
        <v>#N/A</v>
      </c>
      <c r="I209" s="2" t="e">
        <f ca="1"/>
        <v>#N/A</v>
      </c>
      <c r="J209" t="e">
        <f ca="1"/>
        <v>#N/A</v>
      </c>
      <c r="K209" s="2" t="e">
        <f ca="1"/>
        <v>#N/A</v>
      </c>
      <c r="L209" t="e">
        <f ca="1"/>
        <v>#N/A</v>
      </c>
      <c r="M209" s="2" t="e">
        <f ca="1"/>
        <v>#N/A</v>
      </c>
      <c r="N209" t="e">
        <f ca="1"/>
        <v>#N/A</v>
      </c>
      <c r="T209" s="25"/>
    </row>
    <row r="210" spans="5:20" x14ac:dyDescent="0.25">
      <c r="E210" s="2" t="e">
        <f ca="1"/>
        <v>#N/A</v>
      </c>
      <c r="F210" t="e">
        <f ca="1"/>
        <v>#N/A</v>
      </c>
      <c r="G210" s="2" t="e">
        <f ca="1"/>
        <v>#N/A</v>
      </c>
      <c r="H210" t="e">
        <f ca="1"/>
        <v>#N/A</v>
      </c>
      <c r="I210" s="2" t="e">
        <f ca="1"/>
        <v>#N/A</v>
      </c>
      <c r="J210" t="e">
        <f ca="1"/>
        <v>#N/A</v>
      </c>
      <c r="K210" s="2" t="e">
        <f ca="1"/>
        <v>#N/A</v>
      </c>
      <c r="L210" t="e">
        <f ca="1"/>
        <v>#N/A</v>
      </c>
      <c r="M210" s="2" t="e">
        <f ca="1"/>
        <v>#N/A</v>
      </c>
      <c r="N210" t="e">
        <f ca="1"/>
        <v>#N/A</v>
      </c>
      <c r="T210" s="25"/>
    </row>
    <row r="211" spans="5:20" x14ac:dyDescent="0.25">
      <c r="E211" s="2" t="e">
        <f ca="1"/>
        <v>#N/A</v>
      </c>
      <c r="F211" t="e">
        <f ca="1"/>
        <v>#N/A</v>
      </c>
      <c r="G211" s="2" t="e">
        <f ca="1"/>
        <v>#N/A</v>
      </c>
      <c r="H211" t="e">
        <f ca="1"/>
        <v>#N/A</v>
      </c>
      <c r="I211" s="2" t="e">
        <f ca="1"/>
        <v>#N/A</v>
      </c>
      <c r="J211" t="e">
        <f ca="1"/>
        <v>#N/A</v>
      </c>
      <c r="K211" s="2" t="e">
        <f ca="1"/>
        <v>#N/A</v>
      </c>
      <c r="L211" t="e">
        <f ca="1"/>
        <v>#N/A</v>
      </c>
      <c r="M211" s="2" t="e">
        <f ca="1"/>
        <v>#N/A</v>
      </c>
      <c r="N211" t="e">
        <f ca="1"/>
        <v>#N/A</v>
      </c>
      <c r="T211" s="25"/>
    </row>
    <row r="212" spans="5:20" x14ac:dyDescent="0.25">
      <c r="E212" s="2" t="e">
        <f ca="1"/>
        <v>#N/A</v>
      </c>
      <c r="F212" t="e">
        <f ca="1"/>
        <v>#N/A</v>
      </c>
      <c r="G212" s="2" t="e">
        <f ca="1"/>
        <v>#N/A</v>
      </c>
      <c r="H212" t="e">
        <f ca="1"/>
        <v>#N/A</v>
      </c>
      <c r="I212" s="2" t="e">
        <f ca="1"/>
        <v>#N/A</v>
      </c>
      <c r="J212" t="e">
        <f ca="1"/>
        <v>#N/A</v>
      </c>
      <c r="K212" s="2" t="e">
        <f ca="1"/>
        <v>#N/A</v>
      </c>
      <c r="L212" t="e">
        <f ca="1"/>
        <v>#N/A</v>
      </c>
      <c r="M212" s="2" t="e">
        <f ca="1"/>
        <v>#N/A</v>
      </c>
      <c r="N212" t="e">
        <f ca="1"/>
        <v>#N/A</v>
      </c>
      <c r="T212" s="25"/>
    </row>
    <row r="213" spans="5:20" x14ac:dyDescent="0.25">
      <c r="E213" s="2" t="e">
        <f ca="1"/>
        <v>#N/A</v>
      </c>
      <c r="F213" t="e">
        <f ca="1"/>
        <v>#N/A</v>
      </c>
      <c r="G213" s="2" t="e">
        <f ca="1"/>
        <v>#N/A</v>
      </c>
      <c r="H213" t="e">
        <f ca="1"/>
        <v>#N/A</v>
      </c>
      <c r="I213" s="2" t="e">
        <f ca="1"/>
        <v>#N/A</v>
      </c>
      <c r="J213" t="e">
        <f ca="1"/>
        <v>#N/A</v>
      </c>
      <c r="K213" s="2" t="e">
        <f ca="1"/>
        <v>#N/A</v>
      </c>
      <c r="L213" t="e">
        <f ca="1"/>
        <v>#N/A</v>
      </c>
      <c r="M213" s="2" t="e">
        <f ca="1"/>
        <v>#N/A</v>
      </c>
      <c r="N213" t="e">
        <f ca="1"/>
        <v>#N/A</v>
      </c>
      <c r="T213" s="25"/>
    </row>
    <row r="214" spans="5:20" x14ac:dyDescent="0.25">
      <c r="E214" s="2" t="e">
        <f ca="1"/>
        <v>#N/A</v>
      </c>
      <c r="F214" t="e">
        <f ca="1"/>
        <v>#N/A</v>
      </c>
      <c r="G214" s="2" t="e">
        <f ca="1"/>
        <v>#N/A</v>
      </c>
      <c r="H214" t="e">
        <f ca="1"/>
        <v>#N/A</v>
      </c>
      <c r="I214" s="2" t="e">
        <f ca="1"/>
        <v>#N/A</v>
      </c>
      <c r="J214" t="e">
        <f ca="1"/>
        <v>#N/A</v>
      </c>
      <c r="K214" s="2" t="e">
        <f ca="1"/>
        <v>#N/A</v>
      </c>
      <c r="L214" t="e">
        <f ca="1"/>
        <v>#N/A</v>
      </c>
      <c r="M214" s="2" t="e">
        <f ca="1"/>
        <v>#N/A</v>
      </c>
      <c r="N214" t="e">
        <f ca="1"/>
        <v>#N/A</v>
      </c>
      <c r="T214" s="25"/>
    </row>
    <row r="215" spans="5:20" x14ac:dyDescent="0.25">
      <c r="E215" s="2" t="e">
        <f ca="1"/>
        <v>#N/A</v>
      </c>
      <c r="F215" t="e">
        <f ca="1"/>
        <v>#N/A</v>
      </c>
      <c r="G215" s="2" t="e">
        <f ca="1"/>
        <v>#N/A</v>
      </c>
      <c r="H215" t="e">
        <f ca="1"/>
        <v>#N/A</v>
      </c>
      <c r="I215" s="2" t="e">
        <f ca="1"/>
        <v>#N/A</v>
      </c>
      <c r="J215" t="e">
        <f ca="1"/>
        <v>#N/A</v>
      </c>
      <c r="K215" s="2" t="e">
        <f ca="1"/>
        <v>#N/A</v>
      </c>
      <c r="L215" t="e">
        <f ca="1"/>
        <v>#N/A</v>
      </c>
      <c r="M215" s="2" t="e">
        <f ca="1"/>
        <v>#N/A</v>
      </c>
      <c r="N215" t="e">
        <f ca="1"/>
        <v>#N/A</v>
      </c>
      <c r="T215" s="25"/>
    </row>
    <row r="216" spans="5:20" x14ac:dyDescent="0.25">
      <c r="E216" s="2" t="e">
        <f ca="1"/>
        <v>#N/A</v>
      </c>
      <c r="F216" t="e">
        <f ca="1"/>
        <v>#N/A</v>
      </c>
      <c r="G216" s="2" t="e">
        <f ca="1"/>
        <v>#N/A</v>
      </c>
      <c r="H216" t="e">
        <f ca="1"/>
        <v>#N/A</v>
      </c>
      <c r="I216" s="2" t="e">
        <f ca="1"/>
        <v>#N/A</v>
      </c>
      <c r="J216" t="e">
        <f ca="1"/>
        <v>#N/A</v>
      </c>
      <c r="K216" s="2" t="e">
        <f ca="1"/>
        <v>#N/A</v>
      </c>
      <c r="L216" t="e">
        <f ca="1"/>
        <v>#N/A</v>
      </c>
      <c r="M216" s="2" t="e">
        <f ca="1"/>
        <v>#N/A</v>
      </c>
      <c r="N216" t="e">
        <f ca="1"/>
        <v>#N/A</v>
      </c>
      <c r="T216" s="25"/>
    </row>
    <row r="217" spans="5:20" x14ac:dyDescent="0.25">
      <c r="E217" s="2" t="e">
        <f ca="1"/>
        <v>#N/A</v>
      </c>
      <c r="F217" t="e">
        <f ca="1"/>
        <v>#N/A</v>
      </c>
      <c r="G217" s="2" t="e">
        <f ca="1"/>
        <v>#N/A</v>
      </c>
      <c r="H217" t="e">
        <f ca="1"/>
        <v>#N/A</v>
      </c>
      <c r="I217" s="2" t="e">
        <f ca="1"/>
        <v>#N/A</v>
      </c>
      <c r="J217" t="e">
        <f ca="1"/>
        <v>#N/A</v>
      </c>
      <c r="K217" s="2" t="e">
        <f ca="1"/>
        <v>#N/A</v>
      </c>
      <c r="L217" t="e">
        <f ca="1"/>
        <v>#N/A</v>
      </c>
      <c r="M217" s="2" t="e">
        <f ca="1"/>
        <v>#N/A</v>
      </c>
      <c r="N217" t="e">
        <f ca="1"/>
        <v>#N/A</v>
      </c>
      <c r="T217" s="25"/>
    </row>
    <row r="218" spans="5:20" x14ac:dyDescent="0.25">
      <c r="E218" s="2" t="e">
        <f ca="1"/>
        <v>#N/A</v>
      </c>
      <c r="F218" t="e">
        <f ca="1"/>
        <v>#N/A</v>
      </c>
      <c r="G218" s="2" t="e">
        <f ca="1"/>
        <v>#N/A</v>
      </c>
      <c r="H218" t="e">
        <f ca="1"/>
        <v>#N/A</v>
      </c>
      <c r="I218" s="2" t="e">
        <f ca="1"/>
        <v>#N/A</v>
      </c>
      <c r="J218" t="e">
        <f ca="1"/>
        <v>#N/A</v>
      </c>
      <c r="K218" s="2" t="e">
        <f ca="1"/>
        <v>#N/A</v>
      </c>
      <c r="L218" t="e">
        <f ca="1"/>
        <v>#N/A</v>
      </c>
      <c r="M218" s="2" t="e">
        <f ca="1"/>
        <v>#N/A</v>
      </c>
      <c r="N218" t="e">
        <f ca="1"/>
        <v>#N/A</v>
      </c>
      <c r="T218" s="25"/>
    </row>
    <row r="219" spans="5:20" x14ac:dyDescent="0.25">
      <c r="E219" s="2" t="e">
        <f ca="1"/>
        <v>#N/A</v>
      </c>
      <c r="F219" t="e">
        <f ca="1"/>
        <v>#N/A</v>
      </c>
      <c r="G219" s="2" t="e">
        <f ca="1"/>
        <v>#N/A</v>
      </c>
      <c r="H219" t="e">
        <f ca="1"/>
        <v>#N/A</v>
      </c>
      <c r="I219" s="2" t="e">
        <f ca="1"/>
        <v>#N/A</v>
      </c>
      <c r="J219" t="e">
        <f ca="1"/>
        <v>#N/A</v>
      </c>
      <c r="K219" s="2" t="e">
        <f ca="1"/>
        <v>#N/A</v>
      </c>
      <c r="L219" t="e">
        <f ca="1"/>
        <v>#N/A</v>
      </c>
      <c r="M219" s="2" t="e">
        <f ca="1"/>
        <v>#N/A</v>
      </c>
      <c r="N219" t="e">
        <f ca="1"/>
        <v>#N/A</v>
      </c>
      <c r="T219" s="25"/>
    </row>
    <row r="220" spans="5:20" x14ac:dyDescent="0.25">
      <c r="E220" s="2" t="e">
        <f ca="1"/>
        <v>#N/A</v>
      </c>
      <c r="F220" t="e">
        <f ca="1"/>
        <v>#N/A</v>
      </c>
      <c r="G220" s="2" t="e">
        <f ca="1"/>
        <v>#N/A</v>
      </c>
      <c r="H220" t="e">
        <f ca="1"/>
        <v>#N/A</v>
      </c>
      <c r="I220" s="2" t="e">
        <f ca="1"/>
        <v>#N/A</v>
      </c>
      <c r="J220" t="e">
        <f ca="1"/>
        <v>#N/A</v>
      </c>
      <c r="K220" s="2" t="e">
        <f ca="1"/>
        <v>#N/A</v>
      </c>
      <c r="L220" t="e">
        <f ca="1"/>
        <v>#N/A</v>
      </c>
      <c r="M220" s="2" t="e">
        <f ca="1"/>
        <v>#N/A</v>
      </c>
      <c r="N220" t="e">
        <f ca="1"/>
        <v>#N/A</v>
      </c>
      <c r="T220" s="25"/>
    </row>
    <row r="221" spans="5:20" x14ac:dyDescent="0.25">
      <c r="E221" s="2" t="e">
        <f ca="1"/>
        <v>#N/A</v>
      </c>
      <c r="F221" t="e">
        <f ca="1"/>
        <v>#N/A</v>
      </c>
      <c r="G221" s="2" t="e">
        <f ca="1"/>
        <v>#N/A</v>
      </c>
      <c r="H221" t="e">
        <f ca="1"/>
        <v>#N/A</v>
      </c>
      <c r="I221" s="2" t="e">
        <f ca="1"/>
        <v>#N/A</v>
      </c>
      <c r="J221" t="e">
        <f ca="1"/>
        <v>#N/A</v>
      </c>
      <c r="K221" s="2" t="e">
        <f ca="1"/>
        <v>#N/A</v>
      </c>
      <c r="L221" t="e">
        <f ca="1"/>
        <v>#N/A</v>
      </c>
      <c r="M221" s="2" t="e">
        <f ca="1"/>
        <v>#N/A</v>
      </c>
      <c r="N221" t="e">
        <f ca="1"/>
        <v>#N/A</v>
      </c>
      <c r="T221" s="25"/>
    </row>
    <row r="222" spans="5:20" x14ac:dyDescent="0.25">
      <c r="E222" s="2" t="e">
        <f ca="1"/>
        <v>#N/A</v>
      </c>
      <c r="F222" t="e">
        <f ca="1"/>
        <v>#N/A</v>
      </c>
      <c r="G222" s="2" t="e">
        <f ca="1"/>
        <v>#N/A</v>
      </c>
      <c r="H222" t="e">
        <f ca="1"/>
        <v>#N/A</v>
      </c>
      <c r="I222" s="2" t="e">
        <f ca="1"/>
        <v>#N/A</v>
      </c>
      <c r="J222" t="e">
        <f ca="1"/>
        <v>#N/A</v>
      </c>
      <c r="K222" s="2" t="e">
        <f ca="1"/>
        <v>#N/A</v>
      </c>
      <c r="L222" t="e">
        <f ca="1"/>
        <v>#N/A</v>
      </c>
      <c r="M222" s="2" t="e">
        <f ca="1"/>
        <v>#N/A</v>
      </c>
      <c r="N222" t="e">
        <f ca="1"/>
        <v>#N/A</v>
      </c>
      <c r="T222" s="25"/>
    </row>
    <row r="223" spans="5:20" x14ac:dyDescent="0.25">
      <c r="E223" s="2" t="e">
        <f ca="1"/>
        <v>#N/A</v>
      </c>
      <c r="F223" t="e">
        <f ca="1"/>
        <v>#N/A</v>
      </c>
      <c r="G223" s="2" t="e">
        <f ca="1"/>
        <v>#N/A</v>
      </c>
      <c r="H223" t="e">
        <f ca="1"/>
        <v>#N/A</v>
      </c>
      <c r="I223" s="2" t="e">
        <f ca="1"/>
        <v>#N/A</v>
      </c>
      <c r="J223" t="e">
        <f ca="1"/>
        <v>#N/A</v>
      </c>
      <c r="K223" s="2" t="e">
        <f ca="1"/>
        <v>#N/A</v>
      </c>
      <c r="L223" t="e">
        <f ca="1"/>
        <v>#N/A</v>
      </c>
      <c r="M223" s="2" t="e">
        <f ca="1"/>
        <v>#N/A</v>
      </c>
      <c r="N223" t="e">
        <f ca="1"/>
        <v>#N/A</v>
      </c>
      <c r="T223" s="25"/>
    </row>
    <row r="224" spans="5:20" x14ac:dyDescent="0.25">
      <c r="E224" s="2" t="e">
        <f ca="1"/>
        <v>#N/A</v>
      </c>
      <c r="F224" t="e">
        <f ca="1"/>
        <v>#N/A</v>
      </c>
      <c r="G224" s="2" t="e">
        <f ca="1"/>
        <v>#N/A</v>
      </c>
      <c r="H224" t="e">
        <f ca="1"/>
        <v>#N/A</v>
      </c>
      <c r="I224" s="2" t="e">
        <f ca="1"/>
        <v>#N/A</v>
      </c>
      <c r="J224" t="e">
        <f ca="1"/>
        <v>#N/A</v>
      </c>
      <c r="K224" s="2" t="e">
        <f ca="1"/>
        <v>#N/A</v>
      </c>
      <c r="L224" t="e">
        <f ca="1"/>
        <v>#N/A</v>
      </c>
      <c r="M224" s="2" t="e">
        <f ca="1"/>
        <v>#N/A</v>
      </c>
      <c r="N224" t="e">
        <f ca="1"/>
        <v>#N/A</v>
      </c>
      <c r="T224" s="25"/>
    </row>
    <row r="225" spans="5:20" x14ac:dyDescent="0.25">
      <c r="E225" s="2" t="e">
        <f ca="1"/>
        <v>#N/A</v>
      </c>
      <c r="F225" t="e">
        <f ca="1"/>
        <v>#N/A</v>
      </c>
      <c r="G225" s="2" t="e">
        <f ca="1"/>
        <v>#N/A</v>
      </c>
      <c r="H225" t="e">
        <f ca="1"/>
        <v>#N/A</v>
      </c>
      <c r="I225" s="2" t="e">
        <f ca="1"/>
        <v>#N/A</v>
      </c>
      <c r="J225" t="e">
        <f ca="1"/>
        <v>#N/A</v>
      </c>
      <c r="K225" s="2" t="e">
        <f ca="1"/>
        <v>#N/A</v>
      </c>
      <c r="L225" t="e">
        <f ca="1"/>
        <v>#N/A</v>
      </c>
      <c r="M225" s="2" t="e">
        <f ca="1"/>
        <v>#N/A</v>
      </c>
      <c r="N225" t="e">
        <f ca="1"/>
        <v>#N/A</v>
      </c>
      <c r="T225" s="25"/>
    </row>
    <row r="226" spans="5:20" x14ac:dyDescent="0.25">
      <c r="E226" s="2" t="e">
        <f ca="1"/>
        <v>#N/A</v>
      </c>
      <c r="F226" t="e">
        <f ca="1"/>
        <v>#N/A</v>
      </c>
      <c r="G226" s="2" t="e">
        <f ca="1"/>
        <v>#N/A</v>
      </c>
      <c r="H226" t="e">
        <f ca="1"/>
        <v>#N/A</v>
      </c>
      <c r="I226" s="2" t="e">
        <f ca="1"/>
        <v>#N/A</v>
      </c>
      <c r="J226" t="e">
        <f ca="1"/>
        <v>#N/A</v>
      </c>
      <c r="K226" s="2" t="e">
        <f ca="1"/>
        <v>#N/A</v>
      </c>
      <c r="L226" t="e">
        <f ca="1"/>
        <v>#N/A</v>
      </c>
      <c r="M226" s="2" t="e">
        <f ca="1"/>
        <v>#N/A</v>
      </c>
      <c r="N226" t="e">
        <f ca="1"/>
        <v>#N/A</v>
      </c>
      <c r="T226" s="25"/>
    </row>
    <row r="227" spans="5:20" x14ac:dyDescent="0.25">
      <c r="E227" s="2" t="e">
        <f ca="1"/>
        <v>#N/A</v>
      </c>
      <c r="F227" t="e">
        <f ca="1"/>
        <v>#N/A</v>
      </c>
      <c r="G227" s="2" t="e">
        <f ca="1"/>
        <v>#N/A</v>
      </c>
      <c r="H227" t="e">
        <f ca="1"/>
        <v>#N/A</v>
      </c>
      <c r="I227" s="2" t="e">
        <f ca="1"/>
        <v>#N/A</v>
      </c>
      <c r="J227" t="e">
        <f ca="1"/>
        <v>#N/A</v>
      </c>
      <c r="K227" s="2" t="e">
        <f ca="1"/>
        <v>#N/A</v>
      </c>
      <c r="L227" t="e">
        <f ca="1"/>
        <v>#N/A</v>
      </c>
      <c r="M227" s="2" t="e">
        <f ca="1"/>
        <v>#N/A</v>
      </c>
      <c r="N227" t="e">
        <f ca="1"/>
        <v>#N/A</v>
      </c>
      <c r="T227" s="25"/>
    </row>
    <row r="228" spans="5:20" x14ac:dyDescent="0.25">
      <c r="E228" s="2" t="e">
        <f ca="1"/>
        <v>#N/A</v>
      </c>
      <c r="F228" t="e">
        <f ca="1"/>
        <v>#N/A</v>
      </c>
      <c r="G228" s="2" t="e">
        <f ca="1"/>
        <v>#N/A</v>
      </c>
      <c r="H228" t="e">
        <f ca="1"/>
        <v>#N/A</v>
      </c>
      <c r="I228" s="2" t="e">
        <f ca="1"/>
        <v>#N/A</v>
      </c>
      <c r="J228" t="e">
        <f ca="1"/>
        <v>#N/A</v>
      </c>
      <c r="K228" s="2" t="e">
        <f ca="1"/>
        <v>#N/A</v>
      </c>
      <c r="L228" t="e">
        <f ca="1"/>
        <v>#N/A</v>
      </c>
      <c r="M228" s="2" t="e">
        <f ca="1"/>
        <v>#N/A</v>
      </c>
      <c r="N228" t="e">
        <f ca="1"/>
        <v>#N/A</v>
      </c>
      <c r="T228" s="25"/>
    </row>
    <row r="229" spans="5:20" x14ac:dyDescent="0.25">
      <c r="E229" s="2" t="e">
        <f ca="1"/>
        <v>#N/A</v>
      </c>
      <c r="F229" t="e">
        <f ca="1"/>
        <v>#N/A</v>
      </c>
      <c r="G229" s="2" t="e">
        <f ca="1"/>
        <v>#N/A</v>
      </c>
      <c r="H229" t="e">
        <f ca="1"/>
        <v>#N/A</v>
      </c>
      <c r="I229" s="2" t="e">
        <f ca="1"/>
        <v>#N/A</v>
      </c>
      <c r="J229" t="e">
        <f ca="1"/>
        <v>#N/A</v>
      </c>
      <c r="K229" s="2" t="e">
        <f ca="1"/>
        <v>#N/A</v>
      </c>
      <c r="L229" t="e">
        <f ca="1"/>
        <v>#N/A</v>
      </c>
      <c r="M229" s="2" t="e">
        <f ca="1"/>
        <v>#N/A</v>
      </c>
      <c r="N229" t="e">
        <f ca="1"/>
        <v>#N/A</v>
      </c>
      <c r="T229" s="25"/>
    </row>
    <row r="230" spans="5:20" x14ac:dyDescent="0.25">
      <c r="E230" s="2" t="e">
        <f ca="1"/>
        <v>#N/A</v>
      </c>
      <c r="F230" t="e">
        <f ca="1"/>
        <v>#N/A</v>
      </c>
      <c r="G230" s="2" t="e">
        <f ca="1"/>
        <v>#N/A</v>
      </c>
      <c r="H230" t="e">
        <f ca="1"/>
        <v>#N/A</v>
      </c>
      <c r="I230" s="2" t="e">
        <f ca="1"/>
        <v>#N/A</v>
      </c>
      <c r="J230" t="e">
        <f ca="1"/>
        <v>#N/A</v>
      </c>
      <c r="K230" s="2" t="e">
        <f ca="1"/>
        <v>#N/A</v>
      </c>
      <c r="L230" t="e">
        <f ca="1"/>
        <v>#N/A</v>
      </c>
      <c r="M230" s="2" t="e">
        <f ca="1"/>
        <v>#N/A</v>
      </c>
      <c r="N230" t="e">
        <f ca="1"/>
        <v>#N/A</v>
      </c>
      <c r="T230" s="25"/>
    </row>
    <row r="231" spans="5:20" x14ac:dyDescent="0.25">
      <c r="E231" s="2" t="e">
        <f ca="1"/>
        <v>#N/A</v>
      </c>
      <c r="F231" t="e">
        <f ca="1"/>
        <v>#N/A</v>
      </c>
      <c r="G231" s="2" t="e">
        <f ca="1"/>
        <v>#N/A</v>
      </c>
      <c r="H231" t="e">
        <f ca="1"/>
        <v>#N/A</v>
      </c>
      <c r="I231" s="2" t="e">
        <f ca="1"/>
        <v>#N/A</v>
      </c>
      <c r="J231" t="e">
        <f ca="1"/>
        <v>#N/A</v>
      </c>
      <c r="K231" s="2" t="e">
        <f ca="1"/>
        <v>#N/A</v>
      </c>
      <c r="L231" t="e">
        <f ca="1"/>
        <v>#N/A</v>
      </c>
      <c r="M231" s="2" t="e">
        <f ca="1"/>
        <v>#N/A</v>
      </c>
      <c r="N231" t="e">
        <f ca="1"/>
        <v>#N/A</v>
      </c>
      <c r="T231" s="25"/>
    </row>
    <row r="232" spans="5:20" x14ac:dyDescent="0.25">
      <c r="E232" s="2" t="e">
        <f ca="1"/>
        <v>#N/A</v>
      </c>
      <c r="F232" t="e">
        <f ca="1"/>
        <v>#N/A</v>
      </c>
      <c r="G232" s="2" t="e">
        <f ca="1"/>
        <v>#N/A</v>
      </c>
      <c r="H232" t="e">
        <f ca="1"/>
        <v>#N/A</v>
      </c>
      <c r="I232" s="2" t="e">
        <f ca="1"/>
        <v>#N/A</v>
      </c>
      <c r="J232" t="e">
        <f ca="1"/>
        <v>#N/A</v>
      </c>
      <c r="K232" s="2" t="e">
        <f ca="1"/>
        <v>#N/A</v>
      </c>
      <c r="L232" t="e">
        <f ca="1"/>
        <v>#N/A</v>
      </c>
      <c r="M232" s="2" t="e">
        <f ca="1"/>
        <v>#N/A</v>
      </c>
      <c r="N232" t="e">
        <f ca="1"/>
        <v>#N/A</v>
      </c>
      <c r="T232" s="25"/>
    </row>
    <row r="233" spans="5:20" x14ac:dyDescent="0.25">
      <c r="E233" s="2" t="e">
        <f ca="1"/>
        <v>#N/A</v>
      </c>
      <c r="F233" t="e">
        <f ca="1"/>
        <v>#N/A</v>
      </c>
      <c r="G233" s="2" t="e">
        <f ca="1"/>
        <v>#N/A</v>
      </c>
      <c r="H233" t="e">
        <f ca="1"/>
        <v>#N/A</v>
      </c>
      <c r="I233" s="2" t="e">
        <f ca="1"/>
        <v>#N/A</v>
      </c>
      <c r="J233" t="e">
        <f ca="1"/>
        <v>#N/A</v>
      </c>
      <c r="K233" s="2" t="e">
        <f ca="1"/>
        <v>#N/A</v>
      </c>
      <c r="L233" t="e">
        <f ca="1"/>
        <v>#N/A</v>
      </c>
      <c r="M233" s="2" t="e">
        <f ca="1"/>
        <v>#N/A</v>
      </c>
      <c r="N233" t="e">
        <f ca="1"/>
        <v>#N/A</v>
      </c>
      <c r="T233" s="25"/>
    </row>
    <row r="234" spans="5:20" x14ac:dyDescent="0.25">
      <c r="E234" s="2" t="e">
        <f ca="1"/>
        <v>#N/A</v>
      </c>
      <c r="F234" t="e">
        <f ca="1"/>
        <v>#N/A</v>
      </c>
      <c r="G234" s="2" t="e">
        <f ca="1"/>
        <v>#N/A</v>
      </c>
      <c r="H234" t="e">
        <f ca="1"/>
        <v>#N/A</v>
      </c>
      <c r="I234" s="2" t="e">
        <f ca="1"/>
        <v>#N/A</v>
      </c>
      <c r="J234" t="e">
        <f ca="1"/>
        <v>#N/A</v>
      </c>
      <c r="K234" s="2" t="e">
        <f ca="1"/>
        <v>#N/A</v>
      </c>
      <c r="L234" t="e">
        <f ca="1"/>
        <v>#N/A</v>
      </c>
      <c r="M234" s="2" t="e">
        <f ca="1"/>
        <v>#N/A</v>
      </c>
      <c r="N234" t="e">
        <f ca="1"/>
        <v>#N/A</v>
      </c>
      <c r="T234" s="25"/>
    </row>
    <row r="235" spans="5:20" x14ac:dyDescent="0.25">
      <c r="E235" s="2" t="e">
        <f ca="1"/>
        <v>#N/A</v>
      </c>
      <c r="F235" t="e">
        <f ca="1"/>
        <v>#N/A</v>
      </c>
      <c r="G235" s="2" t="e">
        <f ca="1"/>
        <v>#N/A</v>
      </c>
      <c r="H235" t="e">
        <f ca="1"/>
        <v>#N/A</v>
      </c>
      <c r="I235" s="2" t="e">
        <f ca="1"/>
        <v>#N/A</v>
      </c>
      <c r="J235" t="e">
        <f ca="1"/>
        <v>#N/A</v>
      </c>
      <c r="K235" s="2" t="e">
        <f ca="1"/>
        <v>#N/A</v>
      </c>
      <c r="L235" t="e">
        <f ca="1"/>
        <v>#N/A</v>
      </c>
      <c r="M235" s="2" t="e">
        <f ca="1"/>
        <v>#N/A</v>
      </c>
      <c r="N235" t="e">
        <f ca="1"/>
        <v>#N/A</v>
      </c>
      <c r="T235" s="25"/>
    </row>
    <row r="236" spans="5:20" x14ac:dyDescent="0.25">
      <c r="E236" s="2" t="e">
        <f ca="1"/>
        <v>#N/A</v>
      </c>
      <c r="F236" t="e">
        <f ca="1"/>
        <v>#N/A</v>
      </c>
      <c r="G236" s="2" t="e">
        <f ca="1"/>
        <v>#N/A</v>
      </c>
      <c r="H236" t="e">
        <f ca="1"/>
        <v>#N/A</v>
      </c>
      <c r="I236" s="2" t="e">
        <f ca="1"/>
        <v>#N/A</v>
      </c>
      <c r="J236" t="e">
        <f ca="1"/>
        <v>#N/A</v>
      </c>
      <c r="K236" s="2" t="e">
        <f ca="1"/>
        <v>#N/A</v>
      </c>
      <c r="L236" t="e">
        <f ca="1"/>
        <v>#N/A</v>
      </c>
      <c r="M236" s="2" t="e">
        <f ca="1"/>
        <v>#N/A</v>
      </c>
      <c r="N236" t="e">
        <f ca="1"/>
        <v>#N/A</v>
      </c>
      <c r="T236" s="25"/>
    </row>
    <row r="237" spans="5:20" x14ac:dyDescent="0.25">
      <c r="E237" s="2" t="e">
        <f ca="1"/>
        <v>#N/A</v>
      </c>
      <c r="F237" t="e">
        <f ca="1"/>
        <v>#N/A</v>
      </c>
      <c r="G237" s="2" t="e">
        <f ca="1"/>
        <v>#N/A</v>
      </c>
      <c r="H237" t="e">
        <f ca="1"/>
        <v>#N/A</v>
      </c>
      <c r="I237" s="2" t="e">
        <f ca="1"/>
        <v>#N/A</v>
      </c>
      <c r="J237" t="e">
        <f ca="1"/>
        <v>#N/A</v>
      </c>
      <c r="K237" s="2" t="e">
        <f ca="1"/>
        <v>#N/A</v>
      </c>
      <c r="L237" t="e">
        <f ca="1"/>
        <v>#N/A</v>
      </c>
      <c r="M237" s="2" t="e">
        <f ca="1"/>
        <v>#N/A</v>
      </c>
      <c r="N237" t="e">
        <f ca="1"/>
        <v>#N/A</v>
      </c>
      <c r="T237" s="25"/>
    </row>
    <row r="238" spans="5:20" x14ac:dyDescent="0.25">
      <c r="E238" s="2" t="e">
        <f ca="1"/>
        <v>#N/A</v>
      </c>
      <c r="F238" t="e">
        <f ca="1"/>
        <v>#N/A</v>
      </c>
      <c r="G238" s="2" t="e">
        <f ca="1"/>
        <v>#N/A</v>
      </c>
      <c r="H238" t="e">
        <f ca="1"/>
        <v>#N/A</v>
      </c>
      <c r="I238" s="2" t="e">
        <f ca="1"/>
        <v>#N/A</v>
      </c>
      <c r="J238" t="e">
        <f ca="1"/>
        <v>#N/A</v>
      </c>
      <c r="K238" s="2" t="e">
        <f ca="1"/>
        <v>#N/A</v>
      </c>
      <c r="L238" t="e">
        <f ca="1"/>
        <v>#N/A</v>
      </c>
      <c r="M238" s="2" t="e">
        <f ca="1"/>
        <v>#N/A</v>
      </c>
      <c r="N238" t="e">
        <f ca="1"/>
        <v>#N/A</v>
      </c>
      <c r="T238" s="25"/>
    </row>
    <row r="239" spans="5:20" x14ac:dyDescent="0.25">
      <c r="E239" s="2" t="e">
        <f ca="1"/>
        <v>#N/A</v>
      </c>
      <c r="F239" t="e">
        <f ca="1"/>
        <v>#N/A</v>
      </c>
      <c r="G239" s="2" t="e">
        <f ca="1"/>
        <v>#N/A</v>
      </c>
      <c r="H239" t="e">
        <f ca="1"/>
        <v>#N/A</v>
      </c>
      <c r="I239" s="2" t="e">
        <f ca="1"/>
        <v>#N/A</v>
      </c>
      <c r="J239" t="e">
        <f ca="1"/>
        <v>#N/A</v>
      </c>
      <c r="K239" s="2" t="e">
        <f ca="1"/>
        <v>#N/A</v>
      </c>
      <c r="L239" t="e">
        <f ca="1"/>
        <v>#N/A</v>
      </c>
      <c r="M239" s="2" t="e">
        <f ca="1"/>
        <v>#N/A</v>
      </c>
      <c r="N239" t="e">
        <f ca="1"/>
        <v>#N/A</v>
      </c>
      <c r="T239" s="25"/>
    </row>
    <row r="240" spans="5:20" x14ac:dyDescent="0.25">
      <c r="E240" s="2" t="e">
        <f ca="1"/>
        <v>#N/A</v>
      </c>
      <c r="F240" t="e">
        <f ca="1"/>
        <v>#N/A</v>
      </c>
      <c r="G240" s="2" t="e">
        <f ca="1"/>
        <v>#N/A</v>
      </c>
      <c r="H240" t="e">
        <f ca="1"/>
        <v>#N/A</v>
      </c>
      <c r="I240" s="2" t="e">
        <f ca="1"/>
        <v>#N/A</v>
      </c>
      <c r="J240" t="e">
        <f ca="1"/>
        <v>#N/A</v>
      </c>
      <c r="K240" s="2" t="e">
        <f ca="1"/>
        <v>#N/A</v>
      </c>
      <c r="L240" t="e">
        <f ca="1"/>
        <v>#N/A</v>
      </c>
      <c r="M240" s="2" t="e">
        <f ca="1"/>
        <v>#N/A</v>
      </c>
      <c r="N240" t="e">
        <f ca="1"/>
        <v>#N/A</v>
      </c>
      <c r="T240" s="25"/>
    </row>
    <row r="241" spans="5:20" x14ac:dyDescent="0.25">
      <c r="E241" s="2" t="e">
        <f ca="1"/>
        <v>#N/A</v>
      </c>
      <c r="F241" t="e">
        <f ca="1"/>
        <v>#N/A</v>
      </c>
      <c r="G241" s="2" t="e">
        <f ca="1"/>
        <v>#N/A</v>
      </c>
      <c r="H241" t="e">
        <f ca="1"/>
        <v>#N/A</v>
      </c>
      <c r="I241" s="2" t="e">
        <f ca="1"/>
        <v>#N/A</v>
      </c>
      <c r="J241" t="e">
        <f ca="1"/>
        <v>#N/A</v>
      </c>
      <c r="K241" s="2" t="e">
        <f ca="1"/>
        <v>#N/A</v>
      </c>
      <c r="L241" t="e">
        <f ca="1"/>
        <v>#N/A</v>
      </c>
      <c r="M241" s="2" t="e">
        <f ca="1"/>
        <v>#N/A</v>
      </c>
      <c r="N241" t="e">
        <f ca="1"/>
        <v>#N/A</v>
      </c>
      <c r="T241" s="25"/>
    </row>
    <row r="242" spans="5:20" x14ac:dyDescent="0.25">
      <c r="E242" s="2" t="e">
        <f ca="1"/>
        <v>#N/A</v>
      </c>
      <c r="F242" t="e">
        <f ca="1"/>
        <v>#N/A</v>
      </c>
      <c r="G242" s="2" t="e">
        <f ca="1"/>
        <v>#N/A</v>
      </c>
      <c r="H242" t="e">
        <f ca="1"/>
        <v>#N/A</v>
      </c>
      <c r="I242" s="2" t="e">
        <f ca="1"/>
        <v>#N/A</v>
      </c>
      <c r="J242" t="e">
        <f ca="1"/>
        <v>#N/A</v>
      </c>
      <c r="K242" s="2" t="e">
        <f ca="1"/>
        <v>#N/A</v>
      </c>
      <c r="L242" t="e">
        <f ca="1"/>
        <v>#N/A</v>
      </c>
      <c r="M242" s="2" t="e">
        <f ca="1"/>
        <v>#N/A</v>
      </c>
      <c r="N242" t="e">
        <f ca="1"/>
        <v>#N/A</v>
      </c>
      <c r="T242" s="25"/>
    </row>
    <row r="243" spans="5:20" x14ac:dyDescent="0.25">
      <c r="E243" s="2" t="e">
        <f ca="1"/>
        <v>#N/A</v>
      </c>
      <c r="F243" t="e">
        <f ca="1"/>
        <v>#N/A</v>
      </c>
      <c r="G243" s="2" t="e">
        <f ca="1"/>
        <v>#N/A</v>
      </c>
      <c r="H243" t="e">
        <f ca="1"/>
        <v>#N/A</v>
      </c>
      <c r="I243" s="2" t="e">
        <f ca="1"/>
        <v>#N/A</v>
      </c>
      <c r="J243" t="e">
        <f ca="1"/>
        <v>#N/A</v>
      </c>
      <c r="K243" s="2" t="e">
        <f ca="1"/>
        <v>#N/A</v>
      </c>
      <c r="L243" t="e">
        <f ca="1"/>
        <v>#N/A</v>
      </c>
      <c r="M243" s="2" t="e">
        <f ca="1"/>
        <v>#N/A</v>
      </c>
      <c r="N243" t="e">
        <f ca="1"/>
        <v>#N/A</v>
      </c>
      <c r="T243" s="25"/>
    </row>
    <row r="244" spans="5:20" x14ac:dyDescent="0.25">
      <c r="E244" s="2" t="e">
        <f ca="1"/>
        <v>#N/A</v>
      </c>
      <c r="F244" t="e">
        <f ca="1"/>
        <v>#N/A</v>
      </c>
      <c r="G244" s="2" t="e">
        <f ca="1"/>
        <v>#N/A</v>
      </c>
      <c r="H244" t="e">
        <f ca="1"/>
        <v>#N/A</v>
      </c>
      <c r="I244" s="2" t="e">
        <f ca="1"/>
        <v>#N/A</v>
      </c>
      <c r="J244" t="e">
        <f ca="1"/>
        <v>#N/A</v>
      </c>
      <c r="K244" s="2" t="e">
        <f ca="1"/>
        <v>#N/A</v>
      </c>
      <c r="L244" t="e">
        <f ca="1"/>
        <v>#N/A</v>
      </c>
      <c r="M244" s="2" t="e">
        <f ca="1"/>
        <v>#N/A</v>
      </c>
      <c r="N244" t="e">
        <f ca="1"/>
        <v>#N/A</v>
      </c>
      <c r="T244" s="25"/>
    </row>
    <row r="245" spans="5:20" x14ac:dyDescent="0.25">
      <c r="E245" s="2" t="e">
        <f ca="1"/>
        <v>#N/A</v>
      </c>
      <c r="F245" t="e">
        <f ca="1"/>
        <v>#N/A</v>
      </c>
      <c r="G245" s="2" t="e">
        <f ca="1"/>
        <v>#N/A</v>
      </c>
      <c r="H245" t="e">
        <f ca="1"/>
        <v>#N/A</v>
      </c>
      <c r="I245" s="2" t="e">
        <f ca="1"/>
        <v>#N/A</v>
      </c>
      <c r="J245" t="e">
        <f ca="1"/>
        <v>#N/A</v>
      </c>
      <c r="K245" s="2" t="e">
        <f ca="1"/>
        <v>#N/A</v>
      </c>
      <c r="L245" t="e">
        <f ca="1"/>
        <v>#N/A</v>
      </c>
      <c r="M245" s="2" t="e">
        <f ca="1"/>
        <v>#N/A</v>
      </c>
      <c r="N245" t="e">
        <f ca="1"/>
        <v>#N/A</v>
      </c>
      <c r="T245" s="25"/>
    </row>
    <row r="246" spans="5:20" x14ac:dyDescent="0.25">
      <c r="E246" s="2" t="e">
        <f ca="1"/>
        <v>#N/A</v>
      </c>
      <c r="F246" t="e">
        <f ca="1"/>
        <v>#N/A</v>
      </c>
      <c r="G246" s="2" t="e">
        <f ca="1"/>
        <v>#N/A</v>
      </c>
      <c r="H246" t="e">
        <f ca="1"/>
        <v>#N/A</v>
      </c>
      <c r="I246" s="2" t="e">
        <f ca="1"/>
        <v>#N/A</v>
      </c>
      <c r="J246" t="e">
        <f ca="1"/>
        <v>#N/A</v>
      </c>
      <c r="K246" s="2" t="e">
        <f ca="1"/>
        <v>#N/A</v>
      </c>
      <c r="L246" t="e">
        <f ca="1"/>
        <v>#N/A</v>
      </c>
      <c r="M246" s="2" t="e">
        <f ca="1"/>
        <v>#N/A</v>
      </c>
      <c r="N246" t="e">
        <f ca="1"/>
        <v>#N/A</v>
      </c>
      <c r="T246" s="25"/>
    </row>
    <row r="247" spans="5:20" x14ac:dyDescent="0.25">
      <c r="E247" s="2" t="e">
        <f ca="1"/>
        <v>#N/A</v>
      </c>
      <c r="F247" t="e">
        <f ca="1"/>
        <v>#N/A</v>
      </c>
      <c r="G247" s="2" t="e">
        <f ca="1"/>
        <v>#N/A</v>
      </c>
      <c r="H247" t="e">
        <f ca="1"/>
        <v>#N/A</v>
      </c>
      <c r="I247" s="2" t="e">
        <f ca="1"/>
        <v>#N/A</v>
      </c>
      <c r="J247" t="e">
        <f ca="1"/>
        <v>#N/A</v>
      </c>
      <c r="K247" s="2" t="e">
        <f ca="1"/>
        <v>#N/A</v>
      </c>
      <c r="L247" t="e">
        <f ca="1"/>
        <v>#N/A</v>
      </c>
      <c r="M247" s="2" t="e">
        <f ca="1"/>
        <v>#N/A</v>
      </c>
      <c r="N247" t="e">
        <f ca="1"/>
        <v>#N/A</v>
      </c>
      <c r="T247" s="25"/>
    </row>
    <row r="248" spans="5:20" x14ac:dyDescent="0.25">
      <c r="E248" s="2" t="e">
        <f ca="1"/>
        <v>#N/A</v>
      </c>
      <c r="F248" t="e">
        <f ca="1"/>
        <v>#N/A</v>
      </c>
      <c r="G248" s="2" t="e">
        <f ca="1"/>
        <v>#N/A</v>
      </c>
      <c r="H248" t="e">
        <f ca="1"/>
        <v>#N/A</v>
      </c>
      <c r="I248" s="2" t="e">
        <f ca="1"/>
        <v>#N/A</v>
      </c>
      <c r="J248" t="e">
        <f ca="1"/>
        <v>#N/A</v>
      </c>
      <c r="K248" s="2" t="e">
        <f ca="1"/>
        <v>#N/A</v>
      </c>
      <c r="L248" t="e">
        <f ca="1"/>
        <v>#N/A</v>
      </c>
      <c r="M248" s="2" t="e">
        <f ca="1"/>
        <v>#N/A</v>
      </c>
      <c r="N248" t="e">
        <f ca="1"/>
        <v>#N/A</v>
      </c>
      <c r="T248" s="25"/>
    </row>
    <row r="249" spans="5:20" x14ac:dyDescent="0.25">
      <c r="E249" s="2" t="e">
        <f ca="1"/>
        <v>#N/A</v>
      </c>
      <c r="F249" t="e">
        <f ca="1"/>
        <v>#N/A</v>
      </c>
      <c r="G249" s="2" t="e">
        <f ca="1"/>
        <v>#N/A</v>
      </c>
      <c r="H249" t="e">
        <f ca="1"/>
        <v>#N/A</v>
      </c>
      <c r="I249" s="2" t="e">
        <f ca="1"/>
        <v>#N/A</v>
      </c>
      <c r="J249" t="e">
        <f ca="1"/>
        <v>#N/A</v>
      </c>
      <c r="K249" s="2" t="e">
        <f ca="1"/>
        <v>#N/A</v>
      </c>
      <c r="L249" t="e">
        <f ca="1"/>
        <v>#N/A</v>
      </c>
      <c r="M249" s="2" t="e">
        <f ca="1"/>
        <v>#N/A</v>
      </c>
      <c r="N249" t="e">
        <f ca="1"/>
        <v>#N/A</v>
      </c>
      <c r="T249" s="25"/>
    </row>
    <row r="250" spans="5:20" x14ac:dyDescent="0.25">
      <c r="E250" s="2" t="e">
        <f ca="1"/>
        <v>#N/A</v>
      </c>
      <c r="F250" t="e">
        <f ca="1"/>
        <v>#N/A</v>
      </c>
      <c r="G250" s="2" t="e">
        <f ca="1"/>
        <v>#N/A</v>
      </c>
      <c r="H250" t="e">
        <f ca="1"/>
        <v>#N/A</v>
      </c>
      <c r="I250" s="2" t="e">
        <f ca="1"/>
        <v>#N/A</v>
      </c>
      <c r="J250" t="e">
        <f ca="1"/>
        <v>#N/A</v>
      </c>
      <c r="K250" s="2" t="e">
        <f ca="1"/>
        <v>#N/A</v>
      </c>
      <c r="L250" t="e">
        <f ca="1"/>
        <v>#N/A</v>
      </c>
      <c r="M250" s="2" t="e">
        <f ca="1"/>
        <v>#N/A</v>
      </c>
      <c r="N250" t="e">
        <f ca="1"/>
        <v>#N/A</v>
      </c>
      <c r="T250" s="25"/>
    </row>
    <row r="251" spans="5:20" x14ac:dyDescent="0.25">
      <c r="E251" s="2" t="e">
        <f ca="1"/>
        <v>#N/A</v>
      </c>
      <c r="F251" t="e">
        <f ca="1"/>
        <v>#N/A</v>
      </c>
      <c r="G251" s="2" t="e">
        <f ca="1"/>
        <v>#N/A</v>
      </c>
      <c r="H251" t="e">
        <f ca="1"/>
        <v>#N/A</v>
      </c>
      <c r="I251" s="2" t="e">
        <f ca="1"/>
        <v>#N/A</v>
      </c>
      <c r="J251" t="e">
        <f ca="1"/>
        <v>#N/A</v>
      </c>
      <c r="K251" s="2" t="e">
        <f ca="1"/>
        <v>#N/A</v>
      </c>
      <c r="L251" t="e">
        <f ca="1"/>
        <v>#N/A</v>
      </c>
      <c r="M251" s="2" t="e">
        <f ca="1"/>
        <v>#N/A</v>
      </c>
      <c r="N251" t="e">
        <f ca="1"/>
        <v>#N/A</v>
      </c>
      <c r="T251" s="25"/>
    </row>
    <row r="252" spans="5:20" x14ac:dyDescent="0.25">
      <c r="E252" s="2" t="e">
        <f ca="1"/>
        <v>#N/A</v>
      </c>
      <c r="F252" t="e">
        <f ca="1"/>
        <v>#N/A</v>
      </c>
      <c r="G252" s="2" t="e">
        <f ca="1"/>
        <v>#N/A</v>
      </c>
      <c r="H252" t="e">
        <f ca="1"/>
        <v>#N/A</v>
      </c>
      <c r="I252" s="2" t="e">
        <f ca="1"/>
        <v>#N/A</v>
      </c>
      <c r="J252" t="e">
        <f ca="1"/>
        <v>#N/A</v>
      </c>
      <c r="K252" s="2" t="e">
        <f ca="1"/>
        <v>#N/A</v>
      </c>
      <c r="L252" t="e">
        <f ca="1"/>
        <v>#N/A</v>
      </c>
      <c r="M252" s="2" t="e">
        <f ca="1"/>
        <v>#N/A</v>
      </c>
      <c r="N252" t="e">
        <f ca="1"/>
        <v>#N/A</v>
      </c>
      <c r="T252" s="25"/>
    </row>
    <row r="253" spans="5:20" x14ac:dyDescent="0.25">
      <c r="E253" s="2" t="e">
        <f ca="1"/>
        <v>#N/A</v>
      </c>
      <c r="F253" t="e">
        <f ca="1"/>
        <v>#N/A</v>
      </c>
      <c r="G253" s="2" t="e">
        <f ca="1"/>
        <v>#N/A</v>
      </c>
      <c r="H253" t="e">
        <f ca="1"/>
        <v>#N/A</v>
      </c>
      <c r="I253" s="2" t="e">
        <f ca="1"/>
        <v>#N/A</v>
      </c>
      <c r="J253" t="e">
        <f ca="1"/>
        <v>#N/A</v>
      </c>
      <c r="K253" s="2" t="e">
        <f ca="1"/>
        <v>#N/A</v>
      </c>
      <c r="L253" t="e">
        <f ca="1"/>
        <v>#N/A</v>
      </c>
      <c r="M253" s="2" t="e">
        <f ca="1"/>
        <v>#N/A</v>
      </c>
      <c r="N253" t="e">
        <f ca="1"/>
        <v>#N/A</v>
      </c>
      <c r="T253" s="25"/>
    </row>
    <row r="254" spans="5:20" x14ac:dyDescent="0.25">
      <c r="E254" s="2" t="e">
        <f ca="1"/>
        <v>#N/A</v>
      </c>
      <c r="F254" t="e">
        <f ca="1"/>
        <v>#N/A</v>
      </c>
      <c r="G254" s="2" t="e">
        <f ca="1"/>
        <v>#N/A</v>
      </c>
      <c r="H254" t="e">
        <f ca="1"/>
        <v>#N/A</v>
      </c>
      <c r="I254" s="2" t="e">
        <f ca="1"/>
        <v>#N/A</v>
      </c>
      <c r="J254" t="e">
        <f ca="1"/>
        <v>#N/A</v>
      </c>
      <c r="K254" s="2" t="e">
        <f ca="1"/>
        <v>#N/A</v>
      </c>
      <c r="L254" t="e">
        <f ca="1"/>
        <v>#N/A</v>
      </c>
      <c r="M254" s="2" t="e">
        <f ca="1"/>
        <v>#N/A</v>
      </c>
      <c r="N254" t="e">
        <f ca="1"/>
        <v>#N/A</v>
      </c>
      <c r="T254" s="25"/>
    </row>
    <row r="255" spans="5:20" x14ac:dyDescent="0.25">
      <c r="E255" s="2" t="e">
        <f ca="1"/>
        <v>#N/A</v>
      </c>
      <c r="F255" t="e">
        <f ca="1"/>
        <v>#N/A</v>
      </c>
      <c r="G255" s="2" t="e">
        <f ca="1"/>
        <v>#N/A</v>
      </c>
      <c r="H255" t="e">
        <f ca="1"/>
        <v>#N/A</v>
      </c>
      <c r="I255" s="2" t="e">
        <f ca="1"/>
        <v>#N/A</v>
      </c>
      <c r="J255" t="e">
        <f ca="1"/>
        <v>#N/A</v>
      </c>
      <c r="K255" s="2" t="e">
        <f ca="1"/>
        <v>#N/A</v>
      </c>
      <c r="L255" t="e">
        <f ca="1"/>
        <v>#N/A</v>
      </c>
      <c r="M255" s="2" t="e">
        <f ca="1"/>
        <v>#N/A</v>
      </c>
      <c r="N255" t="e">
        <f ca="1"/>
        <v>#N/A</v>
      </c>
      <c r="T255" s="25"/>
    </row>
    <row r="256" spans="5:20" x14ac:dyDescent="0.25">
      <c r="E256" s="2" t="e">
        <f ca="1"/>
        <v>#N/A</v>
      </c>
      <c r="F256" t="e">
        <f ca="1"/>
        <v>#N/A</v>
      </c>
      <c r="G256" s="2" t="e">
        <f ca="1"/>
        <v>#N/A</v>
      </c>
      <c r="H256" t="e">
        <f ca="1"/>
        <v>#N/A</v>
      </c>
      <c r="I256" s="2" t="e">
        <f ca="1"/>
        <v>#N/A</v>
      </c>
      <c r="J256" t="e">
        <f ca="1"/>
        <v>#N/A</v>
      </c>
      <c r="K256" s="2" t="e">
        <f ca="1"/>
        <v>#N/A</v>
      </c>
      <c r="L256" t="e">
        <f ca="1"/>
        <v>#N/A</v>
      </c>
      <c r="M256" s="2" t="e">
        <f ca="1"/>
        <v>#N/A</v>
      </c>
      <c r="N256" t="e">
        <f ca="1"/>
        <v>#N/A</v>
      </c>
      <c r="T256" s="25"/>
    </row>
    <row r="257" spans="5:20" x14ac:dyDescent="0.25">
      <c r="E257" s="2" t="e">
        <f ca="1"/>
        <v>#N/A</v>
      </c>
      <c r="F257" t="e">
        <f ca="1"/>
        <v>#N/A</v>
      </c>
      <c r="G257" s="2" t="e">
        <f ca="1"/>
        <v>#N/A</v>
      </c>
      <c r="H257" t="e">
        <f ca="1"/>
        <v>#N/A</v>
      </c>
      <c r="I257" s="2" t="e">
        <f ca="1"/>
        <v>#N/A</v>
      </c>
      <c r="J257" t="e">
        <f ca="1"/>
        <v>#N/A</v>
      </c>
      <c r="K257" s="2" t="e">
        <f ca="1"/>
        <v>#N/A</v>
      </c>
      <c r="L257" t="e">
        <f ca="1"/>
        <v>#N/A</v>
      </c>
      <c r="M257" s="2" t="e">
        <f ca="1"/>
        <v>#N/A</v>
      </c>
      <c r="N257" t="e">
        <f ca="1"/>
        <v>#N/A</v>
      </c>
      <c r="T257" s="25"/>
    </row>
    <row r="258" spans="5:20" x14ac:dyDescent="0.25">
      <c r="E258" s="2" t="e">
        <f ca="1"/>
        <v>#N/A</v>
      </c>
      <c r="F258" t="e">
        <f ca="1"/>
        <v>#N/A</v>
      </c>
      <c r="G258" s="2" t="e">
        <f ca="1"/>
        <v>#N/A</v>
      </c>
      <c r="H258" t="e">
        <f ca="1"/>
        <v>#N/A</v>
      </c>
      <c r="I258" s="2" t="e">
        <f ca="1"/>
        <v>#N/A</v>
      </c>
      <c r="J258" t="e">
        <f ca="1"/>
        <v>#N/A</v>
      </c>
      <c r="K258" s="2" t="e">
        <f ca="1"/>
        <v>#N/A</v>
      </c>
      <c r="L258" t="e">
        <f ca="1"/>
        <v>#N/A</v>
      </c>
      <c r="M258" s="2" t="e">
        <f ca="1"/>
        <v>#N/A</v>
      </c>
      <c r="N258" t="e">
        <f ca="1"/>
        <v>#N/A</v>
      </c>
      <c r="T258" s="25"/>
    </row>
    <row r="259" spans="5:20" x14ac:dyDescent="0.25">
      <c r="E259" s="2" t="e">
        <f ca="1"/>
        <v>#N/A</v>
      </c>
      <c r="F259" t="e">
        <f ca="1"/>
        <v>#N/A</v>
      </c>
      <c r="G259" s="2" t="e">
        <f ca="1"/>
        <v>#N/A</v>
      </c>
      <c r="H259" t="e">
        <f ca="1"/>
        <v>#N/A</v>
      </c>
      <c r="I259" s="2" t="e">
        <f ca="1"/>
        <v>#N/A</v>
      </c>
      <c r="J259" t="e">
        <f ca="1"/>
        <v>#N/A</v>
      </c>
      <c r="K259" s="2" t="e">
        <f ca="1"/>
        <v>#N/A</v>
      </c>
      <c r="L259" t="e">
        <f ca="1"/>
        <v>#N/A</v>
      </c>
      <c r="M259" s="2" t="e">
        <f ca="1"/>
        <v>#N/A</v>
      </c>
      <c r="N259" t="e">
        <f ca="1"/>
        <v>#N/A</v>
      </c>
      <c r="T259" s="25"/>
    </row>
    <row r="260" spans="5:20" x14ac:dyDescent="0.25">
      <c r="E260" s="2" t="e">
        <f ca="1"/>
        <v>#N/A</v>
      </c>
      <c r="F260" t="e">
        <f ca="1"/>
        <v>#N/A</v>
      </c>
      <c r="G260" s="2" t="e">
        <f ca="1"/>
        <v>#N/A</v>
      </c>
      <c r="H260" t="e">
        <f ca="1"/>
        <v>#N/A</v>
      </c>
      <c r="I260" s="2" t="e">
        <f ca="1"/>
        <v>#N/A</v>
      </c>
      <c r="J260" t="e">
        <f ca="1"/>
        <v>#N/A</v>
      </c>
      <c r="K260" s="2" t="e">
        <f ca="1"/>
        <v>#N/A</v>
      </c>
      <c r="L260" t="e">
        <f ca="1"/>
        <v>#N/A</v>
      </c>
      <c r="M260" s="2" t="e">
        <f ca="1"/>
        <v>#N/A</v>
      </c>
      <c r="N260" t="e">
        <f ca="1"/>
        <v>#N/A</v>
      </c>
      <c r="T260" s="25"/>
    </row>
    <row r="261" spans="5:20" x14ac:dyDescent="0.25">
      <c r="E261" s="2" t="e">
        <f ca="1"/>
        <v>#N/A</v>
      </c>
      <c r="F261" t="e">
        <f ca="1"/>
        <v>#N/A</v>
      </c>
      <c r="G261" s="2" t="e">
        <f ca="1"/>
        <v>#N/A</v>
      </c>
      <c r="H261" t="e">
        <f ca="1"/>
        <v>#N/A</v>
      </c>
      <c r="I261" s="2" t="e">
        <f ca="1"/>
        <v>#N/A</v>
      </c>
      <c r="J261" t="e">
        <f ca="1"/>
        <v>#N/A</v>
      </c>
      <c r="K261" s="2" t="e">
        <f ca="1"/>
        <v>#N/A</v>
      </c>
      <c r="L261" t="e">
        <f ca="1"/>
        <v>#N/A</v>
      </c>
      <c r="M261" s="2" t="e">
        <f ca="1"/>
        <v>#N/A</v>
      </c>
      <c r="N261" t="e">
        <f ca="1"/>
        <v>#N/A</v>
      </c>
      <c r="T261" s="25"/>
    </row>
    <row r="262" spans="5:20" x14ac:dyDescent="0.25">
      <c r="E262" s="2" t="e">
        <f ca="1"/>
        <v>#N/A</v>
      </c>
      <c r="F262" t="e">
        <f ca="1"/>
        <v>#N/A</v>
      </c>
      <c r="G262" s="2" t="e">
        <f ca="1"/>
        <v>#N/A</v>
      </c>
      <c r="H262" t="e">
        <f ca="1"/>
        <v>#N/A</v>
      </c>
      <c r="I262" s="2" t="e">
        <f ca="1"/>
        <v>#N/A</v>
      </c>
      <c r="J262" t="e">
        <f ca="1"/>
        <v>#N/A</v>
      </c>
      <c r="K262" s="2" t="e">
        <f ca="1"/>
        <v>#N/A</v>
      </c>
      <c r="L262" t="e">
        <f ca="1"/>
        <v>#N/A</v>
      </c>
      <c r="M262" s="2" t="e">
        <f ca="1"/>
        <v>#N/A</v>
      </c>
      <c r="N262" t="e">
        <f ca="1"/>
        <v>#N/A</v>
      </c>
      <c r="T262" s="25"/>
    </row>
    <row r="263" spans="5:20" x14ac:dyDescent="0.25">
      <c r="E263" s="2" t="e">
        <f ca="1"/>
        <v>#N/A</v>
      </c>
      <c r="F263" t="e">
        <f ca="1"/>
        <v>#N/A</v>
      </c>
      <c r="G263" s="2" t="e">
        <f ca="1"/>
        <v>#N/A</v>
      </c>
      <c r="H263" t="e">
        <f ca="1"/>
        <v>#N/A</v>
      </c>
      <c r="I263" s="2" t="e">
        <f ca="1"/>
        <v>#N/A</v>
      </c>
      <c r="J263" t="e">
        <f ca="1"/>
        <v>#N/A</v>
      </c>
      <c r="K263" s="2" t="e">
        <f ca="1"/>
        <v>#N/A</v>
      </c>
      <c r="L263" t="e">
        <f ca="1"/>
        <v>#N/A</v>
      </c>
      <c r="M263" s="2" t="e">
        <f ca="1"/>
        <v>#N/A</v>
      </c>
      <c r="N263" t="e">
        <f ca="1"/>
        <v>#N/A</v>
      </c>
      <c r="T263" s="25"/>
    </row>
    <row r="264" spans="5:20" x14ac:dyDescent="0.25">
      <c r="E264" s="2" t="e">
        <f ca="1"/>
        <v>#N/A</v>
      </c>
      <c r="F264" t="e">
        <f ca="1"/>
        <v>#N/A</v>
      </c>
      <c r="G264" s="2" t="e">
        <f ca="1"/>
        <v>#N/A</v>
      </c>
      <c r="H264" t="e">
        <f ca="1"/>
        <v>#N/A</v>
      </c>
      <c r="I264" s="2" t="e">
        <f ca="1"/>
        <v>#N/A</v>
      </c>
      <c r="J264" t="e">
        <f ca="1"/>
        <v>#N/A</v>
      </c>
      <c r="K264" s="2" t="e">
        <f ca="1"/>
        <v>#N/A</v>
      </c>
      <c r="L264" t="e">
        <f ca="1"/>
        <v>#N/A</v>
      </c>
      <c r="M264" s="2" t="e">
        <f ca="1"/>
        <v>#N/A</v>
      </c>
      <c r="N264" t="e">
        <f ca="1"/>
        <v>#N/A</v>
      </c>
      <c r="T264" s="25"/>
    </row>
    <row r="265" spans="5:20" x14ac:dyDescent="0.25">
      <c r="E265" s="2" t="e">
        <f ca="1"/>
        <v>#N/A</v>
      </c>
      <c r="F265" t="e">
        <f ca="1"/>
        <v>#N/A</v>
      </c>
      <c r="G265" s="2" t="e">
        <f ca="1"/>
        <v>#N/A</v>
      </c>
      <c r="H265" t="e">
        <f ca="1"/>
        <v>#N/A</v>
      </c>
      <c r="I265" s="2" t="e">
        <f ca="1"/>
        <v>#N/A</v>
      </c>
      <c r="J265" t="e">
        <f ca="1"/>
        <v>#N/A</v>
      </c>
      <c r="K265" s="2" t="e">
        <f ca="1"/>
        <v>#N/A</v>
      </c>
      <c r="L265" t="e">
        <f ca="1"/>
        <v>#N/A</v>
      </c>
      <c r="M265" s="2" t="e">
        <f ca="1"/>
        <v>#N/A</v>
      </c>
      <c r="N265" t="e">
        <f ca="1"/>
        <v>#N/A</v>
      </c>
      <c r="T265" s="25"/>
    </row>
    <row r="266" spans="5:20" x14ac:dyDescent="0.25">
      <c r="E266" s="2" t="e">
        <f ca="1"/>
        <v>#N/A</v>
      </c>
      <c r="F266" t="e">
        <f ca="1"/>
        <v>#N/A</v>
      </c>
      <c r="G266" s="2" t="e">
        <f ca="1"/>
        <v>#N/A</v>
      </c>
      <c r="H266" t="e">
        <f ca="1"/>
        <v>#N/A</v>
      </c>
      <c r="I266" s="2" t="e">
        <f ca="1"/>
        <v>#N/A</v>
      </c>
      <c r="J266" t="e">
        <f ca="1"/>
        <v>#N/A</v>
      </c>
      <c r="K266" s="2" t="e">
        <f ca="1"/>
        <v>#N/A</v>
      </c>
      <c r="L266" t="e">
        <f ca="1"/>
        <v>#N/A</v>
      </c>
      <c r="M266" s="2" t="e">
        <f ca="1"/>
        <v>#N/A</v>
      </c>
      <c r="N266" t="e">
        <f ca="1"/>
        <v>#N/A</v>
      </c>
      <c r="T266" s="25"/>
    </row>
    <row r="267" spans="5:20" x14ac:dyDescent="0.25">
      <c r="E267" s="2" t="e">
        <f ca="1"/>
        <v>#N/A</v>
      </c>
      <c r="F267" t="e">
        <f ca="1"/>
        <v>#N/A</v>
      </c>
      <c r="G267" s="2" t="e">
        <f ca="1"/>
        <v>#N/A</v>
      </c>
      <c r="H267" t="e">
        <f ca="1"/>
        <v>#N/A</v>
      </c>
      <c r="I267" s="2" t="e">
        <f ca="1"/>
        <v>#N/A</v>
      </c>
      <c r="J267" t="e">
        <f ca="1"/>
        <v>#N/A</v>
      </c>
      <c r="K267" s="2" t="e">
        <f ca="1"/>
        <v>#N/A</v>
      </c>
      <c r="L267" t="e">
        <f ca="1"/>
        <v>#N/A</v>
      </c>
      <c r="M267" s="2" t="e">
        <f ca="1"/>
        <v>#N/A</v>
      </c>
      <c r="N267" t="e">
        <f ca="1"/>
        <v>#N/A</v>
      </c>
      <c r="T267" s="25"/>
    </row>
    <row r="268" spans="5:20" x14ac:dyDescent="0.25">
      <c r="E268" s="2" t="e">
        <f ca="1"/>
        <v>#N/A</v>
      </c>
      <c r="F268" t="e">
        <f ca="1"/>
        <v>#N/A</v>
      </c>
      <c r="G268" s="2" t="e">
        <f ca="1"/>
        <v>#N/A</v>
      </c>
      <c r="H268" t="e">
        <f ca="1"/>
        <v>#N/A</v>
      </c>
      <c r="I268" s="2" t="e">
        <f ca="1"/>
        <v>#N/A</v>
      </c>
      <c r="J268" t="e">
        <f ca="1"/>
        <v>#N/A</v>
      </c>
      <c r="K268" s="2" t="e">
        <f ca="1"/>
        <v>#N/A</v>
      </c>
      <c r="L268" t="e">
        <f ca="1"/>
        <v>#N/A</v>
      </c>
      <c r="M268" s="2" t="e">
        <f ca="1"/>
        <v>#N/A</v>
      </c>
      <c r="N268" t="e">
        <f ca="1"/>
        <v>#N/A</v>
      </c>
      <c r="T268" s="25"/>
    </row>
    <row r="269" spans="5:20" x14ac:dyDescent="0.25">
      <c r="E269" s="2" t="e">
        <f ca="1"/>
        <v>#N/A</v>
      </c>
      <c r="F269" t="e">
        <f ca="1"/>
        <v>#N/A</v>
      </c>
      <c r="G269" s="2" t="e">
        <f ca="1"/>
        <v>#N/A</v>
      </c>
      <c r="H269" t="e">
        <f ca="1"/>
        <v>#N/A</v>
      </c>
      <c r="I269" s="2" t="e">
        <f ca="1"/>
        <v>#N/A</v>
      </c>
      <c r="J269" t="e">
        <f ca="1"/>
        <v>#N/A</v>
      </c>
      <c r="K269" s="2" t="e">
        <f ca="1"/>
        <v>#N/A</v>
      </c>
      <c r="L269" t="e">
        <f ca="1"/>
        <v>#N/A</v>
      </c>
      <c r="M269" s="2" t="e">
        <f ca="1"/>
        <v>#N/A</v>
      </c>
      <c r="N269" t="e">
        <f ca="1"/>
        <v>#N/A</v>
      </c>
      <c r="T269" s="25"/>
    </row>
    <row r="270" spans="5:20" x14ac:dyDescent="0.25">
      <c r="E270" s="2" t="e">
        <f ca="1"/>
        <v>#N/A</v>
      </c>
      <c r="F270" t="e">
        <f ca="1"/>
        <v>#N/A</v>
      </c>
      <c r="G270" s="2" t="e">
        <f ca="1"/>
        <v>#N/A</v>
      </c>
      <c r="H270" t="e">
        <f ca="1"/>
        <v>#N/A</v>
      </c>
      <c r="I270" s="2" t="e">
        <f ca="1"/>
        <v>#N/A</v>
      </c>
      <c r="J270" t="e">
        <f ca="1"/>
        <v>#N/A</v>
      </c>
      <c r="K270" s="2" t="e">
        <f ca="1"/>
        <v>#N/A</v>
      </c>
      <c r="L270" t="e">
        <f ca="1"/>
        <v>#N/A</v>
      </c>
      <c r="M270" s="2" t="e">
        <f ca="1"/>
        <v>#N/A</v>
      </c>
      <c r="N270" t="e">
        <f ca="1"/>
        <v>#N/A</v>
      </c>
      <c r="T270" s="25"/>
    </row>
    <row r="271" spans="5:20" x14ac:dyDescent="0.25">
      <c r="E271" s="2" t="e">
        <f ca="1"/>
        <v>#N/A</v>
      </c>
      <c r="F271" t="e">
        <f ca="1"/>
        <v>#N/A</v>
      </c>
      <c r="G271" s="2" t="e">
        <f ca="1"/>
        <v>#N/A</v>
      </c>
      <c r="H271" t="e">
        <f ca="1"/>
        <v>#N/A</v>
      </c>
      <c r="I271" s="2" t="e">
        <f ca="1"/>
        <v>#N/A</v>
      </c>
      <c r="J271" t="e">
        <f ca="1"/>
        <v>#N/A</v>
      </c>
      <c r="K271" s="2" t="e">
        <f ca="1"/>
        <v>#N/A</v>
      </c>
      <c r="L271" t="e">
        <f ca="1"/>
        <v>#N/A</v>
      </c>
      <c r="M271" s="2" t="e">
        <f ca="1"/>
        <v>#N/A</v>
      </c>
      <c r="N271" t="e">
        <f ca="1"/>
        <v>#N/A</v>
      </c>
      <c r="T271" s="25"/>
    </row>
    <row r="272" spans="5:20" x14ac:dyDescent="0.25">
      <c r="E272" s="2" t="e">
        <f ca="1"/>
        <v>#N/A</v>
      </c>
      <c r="F272" t="e">
        <f ca="1"/>
        <v>#N/A</v>
      </c>
      <c r="G272" s="2" t="e">
        <f ca="1"/>
        <v>#N/A</v>
      </c>
      <c r="H272" t="e">
        <f ca="1"/>
        <v>#N/A</v>
      </c>
      <c r="I272" s="2" t="e">
        <f ca="1"/>
        <v>#N/A</v>
      </c>
      <c r="J272" t="e">
        <f ca="1"/>
        <v>#N/A</v>
      </c>
      <c r="K272" s="2" t="e">
        <f ca="1"/>
        <v>#N/A</v>
      </c>
      <c r="L272" t="e">
        <f ca="1"/>
        <v>#N/A</v>
      </c>
      <c r="M272" s="2" t="e">
        <f ca="1"/>
        <v>#N/A</v>
      </c>
      <c r="N272" t="e">
        <f ca="1"/>
        <v>#N/A</v>
      </c>
      <c r="T272" s="25"/>
    </row>
    <row r="273" spans="5:20" x14ac:dyDescent="0.25">
      <c r="E273" s="2" t="e">
        <f ca="1"/>
        <v>#N/A</v>
      </c>
      <c r="F273" t="e">
        <f ca="1"/>
        <v>#N/A</v>
      </c>
      <c r="G273" s="2" t="e">
        <f ca="1"/>
        <v>#N/A</v>
      </c>
      <c r="H273" t="e">
        <f ca="1"/>
        <v>#N/A</v>
      </c>
      <c r="I273" s="2" t="e">
        <f ca="1"/>
        <v>#N/A</v>
      </c>
      <c r="J273" t="e">
        <f ca="1"/>
        <v>#N/A</v>
      </c>
      <c r="K273" s="2" t="e">
        <f ca="1"/>
        <v>#N/A</v>
      </c>
      <c r="L273" t="e">
        <f ca="1"/>
        <v>#N/A</v>
      </c>
      <c r="M273" s="2" t="e">
        <f ca="1"/>
        <v>#N/A</v>
      </c>
      <c r="N273" t="e">
        <f ca="1"/>
        <v>#N/A</v>
      </c>
      <c r="T273" s="25"/>
    </row>
    <row r="274" spans="5:20" x14ac:dyDescent="0.25">
      <c r="E274" s="2" t="e">
        <f ca="1"/>
        <v>#N/A</v>
      </c>
      <c r="F274" t="e">
        <f ca="1"/>
        <v>#N/A</v>
      </c>
      <c r="G274" s="2" t="e">
        <f ca="1"/>
        <v>#N/A</v>
      </c>
      <c r="H274" t="e">
        <f ca="1"/>
        <v>#N/A</v>
      </c>
      <c r="I274" s="2" t="e">
        <f ca="1"/>
        <v>#N/A</v>
      </c>
      <c r="J274" t="e">
        <f ca="1"/>
        <v>#N/A</v>
      </c>
      <c r="K274" s="2" t="e">
        <f ca="1"/>
        <v>#N/A</v>
      </c>
      <c r="L274" t="e">
        <f ca="1"/>
        <v>#N/A</v>
      </c>
      <c r="M274" s="2" t="e">
        <f ca="1"/>
        <v>#N/A</v>
      </c>
      <c r="N274" t="e">
        <f ca="1"/>
        <v>#N/A</v>
      </c>
      <c r="T274" s="25"/>
    </row>
    <row r="275" spans="5:20" x14ac:dyDescent="0.25">
      <c r="E275" s="2" t="e">
        <f ca="1"/>
        <v>#N/A</v>
      </c>
      <c r="F275" t="e">
        <f ca="1"/>
        <v>#N/A</v>
      </c>
      <c r="G275" s="2" t="e">
        <f ca="1"/>
        <v>#N/A</v>
      </c>
      <c r="H275" t="e">
        <f ca="1"/>
        <v>#N/A</v>
      </c>
      <c r="I275" s="2" t="e">
        <f ca="1"/>
        <v>#N/A</v>
      </c>
      <c r="J275" t="e">
        <f ca="1"/>
        <v>#N/A</v>
      </c>
      <c r="K275" s="2" t="e">
        <f ca="1"/>
        <v>#N/A</v>
      </c>
      <c r="L275" t="e">
        <f ca="1"/>
        <v>#N/A</v>
      </c>
      <c r="M275" s="2" t="e">
        <f ca="1"/>
        <v>#N/A</v>
      </c>
      <c r="N275" t="e">
        <f ca="1"/>
        <v>#N/A</v>
      </c>
      <c r="T275" s="25"/>
    </row>
    <row r="276" spans="5:20" x14ac:dyDescent="0.25">
      <c r="E276" s="2" t="e">
        <f ca="1"/>
        <v>#N/A</v>
      </c>
      <c r="F276" t="e">
        <f ca="1"/>
        <v>#N/A</v>
      </c>
      <c r="G276" s="2" t="e">
        <f ca="1"/>
        <v>#N/A</v>
      </c>
      <c r="H276" t="e">
        <f ca="1"/>
        <v>#N/A</v>
      </c>
      <c r="I276" s="2" t="e">
        <f ca="1"/>
        <v>#N/A</v>
      </c>
      <c r="J276" t="e">
        <f ca="1"/>
        <v>#N/A</v>
      </c>
      <c r="K276" s="2" t="e">
        <f ca="1"/>
        <v>#N/A</v>
      </c>
      <c r="L276" t="e">
        <f ca="1"/>
        <v>#N/A</v>
      </c>
      <c r="M276" s="2" t="e">
        <f ca="1"/>
        <v>#N/A</v>
      </c>
      <c r="N276" t="e">
        <f ca="1"/>
        <v>#N/A</v>
      </c>
      <c r="T276" s="25"/>
    </row>
    <row r="277" spans="5:20" x14ac:dyDescent="0.25">
      <c r="E277" s="2" t="e">
        <f ca="1"/>
        <v>#N/A</v>
      </c>
      <c r="F277" t="e">
        <f ca="1"/>
        <v>#N/A</v>
      </c>
      <c r="G277" s="2" t="e">
        <f ca="1"/>
        <v>#N/A</v>
      </c>
      <c r="H277" t="e">
        <f ca="1"/>
        <v>#N/A</v>
      </c>
      <c r="I277" s="2" t="e">
        <f ca="1"/>
        <v>#N/A</v>
      </c>
      <c r="J277" t="e">
        <f ca="1"/>
        <v>#N/A</v>
      </c>
      <c r="K277" s="2" t="e">
        <f ca="1"/>
        <v>#N/A</v>
      </c>
      <c r="L277" t="e">
        <f ca="1"/>
        <v>#N/A</v>
      </c>
      <c r="M277" s="2" t="e">
        <f ca="1"/>
        <v>#N/A</v>
      </c>
      <c r="N277" t="e">
        <f ca="1"/>
        <v>#N/A</v>
      </c>
      <c r="T277" s="25"/>
    </row>
    <row r="278" spans="5:20" x14ac:dyDescent="0.25">
      <c r="E278" s="2" t="e">
        <f ca="1"/>
        <v>#N/A</v>
      </c>
      <c r="F278" t="e">
        <f ca="1"/>
        <v>#N/A</v>
      </c>
      <c r="G278" s="2" t="e">
        <f ca="1"/>
        <v>#N/A</v>
      </c>
      <c r="H278" t="e">
        <f ca="1"/>
        <v>#N/A</v>
      </c>
      <c r="I278" s="2" t="e">
        <f ca="1"/>
        <v>#N/A</v>
      </c>
      <c r="J278" t="e">
        <f ca="1"/>
        <v>#N/A</v>
      </c>
      <c r="K278" s="2" t="e">
        <f ca="1"/>
        <v>#N/A</v>
      </c>
      <c r="L278" t="e">
        <f ca="1"/>
        <v>#N/A</v>
      </c>
      <c r="M278" s="2" t="e">
        <f ca="1"/>
        <v>#N/A</v>
      </c>
      <c r="N278" t="e">
        <f ca="1"/>
        <v>#N/A</v>
      </c>
      <c r="T278" s="25"/>
    </row>
    <row r="279" spans="5:20" x14ac:dyDescent="0.25">
      <c r="E279" s="2" t="e">
        <f ca="1"/>
        <v>#N/A</v>
      </c>
      <c r="F279" t="e">
        <f ca="1"/>
        <v>#N/A</v>
      </c>
      <c r="G279" s="2" t="e">
        <f ca="1"/>
        <v>#N/A</v>
      </c>
      <c r="H279" t="e">
        <f ca="1"/>
        <v>#N/A</v>
      </c>
      <c r="I279" s="2" t="e">
        <f ca="1"/>
        <v>#N/A</v>
      </c>
      <c r="J279" t="e">
        <f ca="1"/>
        <v>#N/A</v>
      </c>
      <c r="K279" s="2" t="e">
        <f ca="1"/>
        <v>#N/A</v>
      </c>
      <c r="L279" t="e">
        <f ca="1"/>
        <v>#N/A</v>
      </c>
      <c r="M279" s="2" t="e">
        <f ca="1"/>
        <v>#N/A</v>
      </c>
      <c r="N279" t="e">
        <f ca="1"/>
        <v>#N/A</v>
      </c>
      <c r="T279" s="25"/>
    </row>
    <row r="280" spans="5:20" x14ac:dyDescent="0.25">
      <c r="E280" s="2" t="e">
        <f ca="1"/>
        <v>#N/A</v>
      </c>
      <c r="F280" t="e">
        <f ca="1"/>
        <v>#N/A</v>
      </c>
      <c r="G280" s="2" t="e">
        <f ca="1"/>
        <v>#N/A</v>
      </c>
      <c r="H280" t="e">
        <f ca="1"/>
        <v>#N/A</v>
      </c>
      <c r="I280" s="2" t="e">
        <f ca="1"/>
        <v>#N/A</v>
      </c>
      <c r="J280" t="e">
        <f ca="1"/>
        <v>#N/A</v>
      </c>
      <c r="K280" s="2" t="e">
        <f ca="1"/>
        <v>#N/A</v>
      </c>
      <c r="L280" t="e">
        <f ca="1"/>
        <v>#N/A</v>
      </c>
      <c r="M280" s="2" t="e">
        <f ca="1"/>
        <v>#N/A</v>
      </c>
      <c r="N280" t="e">
        <f ca="1"/>
        <v>#N/A</v>
      </c>
      <c r="T280" s="25"/>
    </row>
    <row r="281" spans="5:20" x14ac:dyDescent="0.25">
      <c r="E281" s="2" t="e">
        <f ca="1"/>
        <v>#N/A</v>
      </c>
      <c r="F281" t="e">
        <f ca="1"/>
        <v>#N/A</v>
      </c>
      <c r="G281" s="2" t="e">
        <f ca="1"/>
        <v>#N/A</v>
      </c>
      <c r="H281" t="e">
        <f ca="1"/>
        <v>#N/A</v>
      </c>
      <c r="I281" s="2" t="e">
        <f ca="1"/>
        <v>#N/A</v>
      </c>
      <c r="J281" t="e">
        <f ca="1"/>
        <v>#N/A</v>
      </c>
      <c r="K281" s="2" t="e">
        <f ca="1"/>
        <v>#N/A</v>
      </c>
      <c r="L281" t="e">
        <f ca="1"/>
        <v>#N/A</v>
      </c>
      <c r="M281" s="2" t="e">
        <f ca="1"/>
        <v>#N/A</v>
      </c>
      <c r="N281" t="e">
        <f ca="1"/>
        <v>#N/A</v>
      </c>
      <c r="T281" s="25"/>
    </row>
    <row r="282" spans="5:20" x14ac:dyDescent="0.25">
      <c r="E282" s="2" t="e">
        <f ca="1"/>
        <v>#N/A</v>
      </c>
      <c r="F282" t="e">
        <f ca="1"/>
        <v>#N/A</v>
      </c>
      <c r="G282" s="2" t="e">
        <f ca="1"/>
        <v>#N/A</v>
      </c>
      <c r="H282" t="e">
        <f ca="1"/>
        <v>#N/A</v>
      </c>
      <c r="I282" s="2" t="e">
        <f ca="1"/>
        <v>#N/A</v>
      </c>
      <c r="J282" t="e">
        <f ca="1"/>
        <v>#N/A</v>
      </c>
      <c r="K282" s="2" t="e">
        <f ca="1"/>
        <v>#N/A</v>
      </c>
      <c r="L282" t="e">
        <f ca="1"/>
        <v>#N/A</v>
      </c>
      <c r="M282" s="2" t="e">
        <f ca="1"/>
        <v>#N/A</v>
      </c>
      <c r="N282" t="e">
        <f ca="1"/>
        <v>#N/A</v>
      </c>
      <c r="T282" s="25"/>
    </row>
    <row r="283" spans="5:20" x14ac:dyDescent="0.25">
      <c r="E283" s="2" t="e">
        <f ca="1"/>
        <v>#N/A</v>
      </c>
      <c r="F283" t="e">
        <f ca="1"/>
        <v>#N/A</v>
      </c>
      <c r="G283" s="2" t="e">
        <f ca="1"/>
        <v>#N/A</v>
      </c>
      <c r="H283" t="e">
        <f ca="1"/>
        <v>#N/A</v>
      </c>
      <c r="I283" s="2" t="e">
        <f ca="1"/>
        <v>#N/A</v>
      </c>
      <c r="J283" t="e">
        <f ca="1"/>
        <v>#N/A</v>
      </c>
      <c r="K283" s="2" t="e">
        <f ca="1"/>
        <v>#N/A</v>
      </c>
      <c r="L283" t="e">
        <f ca="1"/>
        <v>#N/A</v>
      </c>
      <c r="M283" s="2" t="e">
        <f ca="1"/>
        <v>#N/A</v>
      </c>
      <c r="N283" t="e">
        <f ca="1"/>
        <v>#N/A</v>
      </c>
      <c r="T283" s="25"/>
    </row>
    <row r="284" spans="5:20" x14ac:dyDescent="0.25">
      <c r="E284" s="2" t="e">
        <f ca="1"/>
        <v>#N/A</v>
      </c>
      <c r="F284" t="e">
        <f ca="1"/>
        <v>#N/A</v>
      </c>
      <c r="G284" s="2" t="e">
        <f ca="1"/>
        <v>#N/A</v>
      </c>
      <c r="H284" t="e">
        <f ca="1"/>
        <v>#N/A</v>
      </c>
      <c r="I284" s="2" t="e">
        <f ca="1"/>
        <v>#N/A</v>
      </c>
      <c r="J284" t="e">
        <f ca="1"/>
        <v>#N/A</v>
      </c>
      <c r="K284" s="2" t="e">
        <f ca="1"/>
        <v>#N/A</v>
      </c>
      <c r="L284" t="e">
        <f ca="1"/>
        <v>#N/A</v>
      </c>
      <c r="M284" s="2" t="e">
        <f ca="1"/>
        <v>#N/A</v>
      </c>
      <c r="N284" t="e">
        <f ca="1"/>
        <v>#N/A</v>
      </c>
      <c r="T284" s="25"/>
    </row>
    <row r="285" spans="5:20" x14ac:dyDescent="0.25">
      <c r="E285" s="2" t="e">
        <f ca="1"/>
        <v>#N/A</v>
      </c>
      <c r="F285" t="e">
        <f ca="1"/>
        <v>#N/A</v>
      </c>
      <c r="G285" s="2" t="e">
        <f ca="1"/>
        <v>#N/A</v>
      </c>
      <c r="H285" t="e">
        <f ca="1"/>
        <v>#N/A</v>
      </c>
      <c r="I285" s="2" t="e">
        <f ca="1"/>
        <v>#N/A</v>
      </c>
      <c r="J285" t="e">
        <f ca="1"/>
        <v>#N/A</v>
      </c>
      <c r="K285" s="2" t="e">
        <f ca="1"/>
        <v>#N/A</v>
      </c>
      <c r="L285" t="e">
        <f ca="1"/>
        <v>#N/A</v>
      </c>
      <c r="M285" s="2" t="e">
        <f ca="1"/>
        <v>#N/A</v>
      </c>
      <c r="N285" t="e">
        <f ca="1"/>
        <v>#N/A</v>
      </c>
      <c r="T285" s="25"/>
    </row>
    <row r="286" spans="5:20" x14ac:dyDescent="0.25">
      <c r="E286" s="2" t="e">
        <f ca="1"/>
        <v>#N/A</v>
      </c>
      <c r="F286" t="e">
        <f ca="1"/>
        <v>#N/A</v>
      </c>
      <c r="G286" s="2" t="e">
        <f ca="1"/>
        <v>#N/A</v>
      </c>
      <c r="H286" t="e">
        <f ca="1"/>
        <v>#N/A</v>
      </c>
      <c r="I286" s="2" t="e">
        <f ca="1"/>
        <v>#N/A</v>
      </c>
      <c r="J286" t="e">
        <f ca="1"/>
        <v>#N/A</v>
      </c>
      <c r="K286" s="2" t="e">
        <f ca="1"/>
        <v>#N/A</v>
      </c>
      <c r="L286" t="e">
        <f ca="1"/>
        <v>#N/A</v>
      </c>
      <c r="M286" s="2" t="e">
        <f ca="1"/>
        <v>#N/A</v>
      </c>
      <c r="N286" t="e">
        <f ca="1"/>
        <v>#N/A</v>
      </c>
      <c r="T286" s="25"/>
    </row>
    <row r="287" spans="5:20" x14ac:dyDescent="0.25">
      <c r="E287" s="2" t="e">
        <f ca="1"/>
        <v>#N/A</v>
      </c>
      <c r="F287" t="e">
        <f ca="1"/>
        <v>#N/A</v>
      </c>
      <c r="G287" s="2" t="e">
        <f ca="1"/>
        <v>#N/A</v>
      </c>
      <c r="H287" t="e">
        <f ca="1"/>
        <v>#N/A</v>
      </c>
      <c r="I287" s="2" t="e">
        <f ca="1"/>
        <v>#N/A</v>
      </c>
      <c r="J287" t="e">
        <f ca="1"/>
        <v>#N/A</v>
      </c>
      <c r="K287" s="2" t="e">
        <f ca="1"/>
        <v>#N/A</v>
      </c>
      <c r="L287" t="e">
        <f ca="1"/>
        <v>#N/A</v>
      </c>
      <c r="M287" s="2" t="e">
        <f ca="1"/>
        <v>#N/A</v>
      </c>
      <c r="N287" t="e">
        <f ca="1"/>
        <v>#N/A</v>
      </c>
      <c r="T287" s="25"/>
    </row>
    <row r="288" spans="5:20" x14ac:dyDescent="0.25">
      <c r="E288" s="2" t="e">
        <f ca="1"/>
        <v>#N/A</v>
      </c>
      <c r="F288" t="e">
        <f ca="1"/>
        <v>#N/A</v>
      </c>
      <c r="G288" s="2" t="e">
        <f ca="1"/>
        <v>#N/A</v>
      </c>
      <c r="H288" t="e">
        <f ca="1"/>
        <v>#N/A</v>
      </c>
      <c r="I288" s="2" t="e">
        <f ca="1"/>
        <v>#N/A</v>
      </c>
      <c r="J288" t="e">
        <f ca="1"/>
        <v>#N/A</v>
      </c>
      <c r="K288" s="2" t="e">
        <f ca="1"/>
        <v>#N/A</v>
      </c>
      <c r="L288" t="e">
        <f ca="1"/>
        <v>#N/A</v>
      </c>
      <c r="M288" s="2" t="e">
        <f ca="1"/>
        <v>#N/A</v>
      </c>
      <c r="N288" t="e">
        <f ca="1"/>
        <v>#N/A</v>
      </c>
      <c r="T288" s="25"/>
    </row>
    <row r="289" spans="5:20" x14ac:dyDescent="0.25">
      <c r="E289" s="2" t="e">
        <f ca="1"/>
        <v>#N/A</v>
      </c>
      <c r="F289" t="e">
        <f ca="1"/>
        <v>#N/A</v>
      </c>
      <c r="G289" s="2" t="e">
        <f ca="1"/>
        <v>#N/A</v>
      </c>
      <c r="H289" t="e">
        <f ca="1"/>
        <v>#N/A</v>
      </c>
      <c r="I289" s="2" t="e">
        <f ca="1"/>
        <v>#N/A</v>
      </c>
      <c r="J289" t="e">
        <f ca="1"/>
        <v>#N/A</v>
      </c>
      <c r="K289" s="2" t="e">
        <f ca="1"/>
        <v>#N/A</v>
      </c>
      <c r="L289" t="e">
        <f ca="1"/>
        <v>#N/A</v>
      </c>
      <c r="M289" s="2" t="e">
        <f ca="1"/>
        <v>#N/A</v>
      </c>
      <c r="N289" t="e">
        <f ca="1"/>
        <v>#N/A</v>
      </c>
      <c r="T289" s="25"/>
    </row>
    <row r="290" spans="5:20" x14ac:dyDescent="0.25">
      <c r="E290" s="2" t="e">
        <f ca="1"/>
        <v>#N/A</v>
      </c>
      <c r="F290" t="e">
        <f ca="1"/>
        <v>#N/A</v>
      </c>
      <c r="G290" s="2" t="e">
        <f ca="1"/>
        <v>#N/A</v>
      </c>
      <c r="H290" t="e">
        <f ca="1"/>
        <v>#N/A</v>
      </c>
      <c r="I290" s="2" t="e">
        <f ca="1"/>
        <v>#N/A</v>
      </c>
      <c r="J290" t="e">
        <f ca="1"/>
        <v>#N/A</v>
      </c>
      <c r="K290" s="2" t="e">
        <f ca="1"/>
        <v>#N/A</v>
      </c>
      <c r="L290" t="e">
        <f ca="1"/>
        <v>#N/A</v>
      </c>
      <c r="M290" s="2" t="e">
        <f ca="1"/>
        <v>#N/A</v>
      </c>
      <c r="N290" t="e">
        <f ca="1"/>
        <v>#N/A</v>
      </c>
      <c r="T290" s="25"/>
    </row>
    <row r="291" spans="5:20" x14ac:dyDescent="0.25">
      <c r="E291" s="2" t="e">
        <f ca="1"/>
        <v>#N/A</v>
      </c>
      <c r="F291" t="e">
        <f ca="1"/>
        <v>#N/A</v>
      </c>
      <c r="G291" s="2" t="e">
        <f ca="1"/>
        <v>#N/A</v>
      </c>
      <c r="H291" t="e">
        <f ca="1"/>
        <v>#N/A</v>
      </c>
      <c r="I291" s="2" t="e">
        <f ca="1"/>
        <v>#N/A</v>
      </c>
      <c r="J291" t="e">
        <f ca="1"/>
        <v>#N/A</v>
      </c>
      <c r="K291" s="2" t="e">
        <f ca="1"/>
        <v>#N/A</v>
      </c>
      <c r="L291" t="e">
        <f ca="1"/>
        <v>#N/A</v>
      </c>
      <c r="M291" s="2" t="e">
        <f ca="1"/>
        <v>#N/A</v>
      </c>
      <c r="N291" t="e">
        <f ca="1"/>
        <v>#N/A</v>
      </c>
      <c r="T291" s="25"/>
    </row>
    <row r="292" spans="5:20" x14ac:dyDescent="0.25">
      <c r="E292" s="2" t="e">
        <f ca="1"/>
        <v>#N/A</v>
      </c>
      <c r="F292" t="e">
        <f ca="1"/>
        <v>#N/A</v>
      </c>
      <c r="G292" s="2" t="e">
        <f ca="1"/>
        <v>#N/A</v>
      </c>
      <c r="H292" t="e">
        <f ca="1"/>
        <v>#N/A</v>
      </c>
      <c r="I292" s="2" t="e">
        <f ca="1"/>
        <v>#N/A</v>
      </c>
      <c r="J292" t="e">
        <f ca="1"/>
        <v>#N/A</v>
      </c>
      <c r="K292" s="2" t="e">
        <f ca="1"/>
        <v>#N/A</v>
      </c>
      <c r="L292" t="e">
        <f ca="1"/>
        <v>#N/A</v>
      </c>
      <c r="M292" s="2" t="e">
        <f ca="1"/>
        <v>#N/A</v>
      </c>
      <c r="N292" t="e">
        <f ca="1"/>
        <v>#N/A</v>
      </c>
      <c r="T292" s="25"/>
    </row>
    <row r="293" spans="5:20" x14ac:dyDescent="0.25">
      <c r="E293" s="2" t="e">
        <f ca="1"/>
        <v>#N/A</v>
      </c>
      <c r="F293" t="e">
        <f ca="1"/>
        <v>#N/A</v>
      </c>
      <c r="G293" s="2" t="e">
        <f ca="1"/>
        <v>#N/A</v>
      </c>
      <c r="H293" t="e">
        <f ca="1"/>
        <v>#N/A</v>
      </c>
      <c r="I293" s="2" t="e">
        <f ca="1"/>
        <v>#N/A</v>
      </c>
      <c r="J293" t="e">
        <f ca="1"/>
        <v>#N/A</v>
      </c>
      <c r="K293" s="2" t="e">
        <f ca="1"/>
        <v>#N/A</v>
      </c>
      <c r="L293" t="e">
        <f ca="1"/>
        <v>#N/A</v>
      </c>
      <c r="M293" s="2" t="e">
        <f ca="1"/>
        <v>#N/A</v>
      </c>
      <c r="N293" t="e">
        <f ca="1"/>
        <v>#N/A</v>
      </c>
      <c r="T293" s="25"/>
    </row>
    <row r="294" spans="5:20" x14ac:dyDescent="0.25">
      <c r="E294" s="2" t="e">
        <f ca="1"/>
        <v>#N/A</v>
      </c>
      <c r="F294" t="e">
        <f ca="1"/>
        <v>#N/A</v>
      </c>
      <c r="G294" s="2" t="e">
        <f ca="1"/>
        <v>#N/A</v>
      </c>
      <c r="H294" t="e">
        <f ca="1"/>
        <v>#N/A</v>
      </c>
      <c r="I294" s="2" t="e">
        <f ca="1"/>
        <v>#N/A</v>
      </c>
      <c r="J294" t="e">
        <f ca="1"/>
        <v>#N/A</v>
      </c>
      <c r="K294" s="2" t="e">
        <f ca="1"/>
        <v>#N/A</v>
      </c>
      <c r="L294" t="e">
        <f ca="1"/>
        <v>#N/A</v>
      </c>
      <c r="M294" s="2" t="e">
        <f ca="1"/>
        <v>#N/A</v>
      </c>
      <c r="N294" t="e">
        <f ca="1"/>
        <v>#N/A</v>
      </c>
      <c r="T294" s="25"/>
    </row>
    <row r="295" spans="5:20" x14ac:dyDescent="0.25">
      <c r="E295" s="2" t="e">
        <f ca="1"/>
        <v>#N/A</v>
      </c>
      <c r="F295" t="e">
        <f ca="1"/>
        <v>#N/A</v>
      </c>
      <c r="G295" s="2" t="e">
        <f ca="1"/>
        <v>#N/A</v>
      </c>
      <c r="H295" t="e">
        <f ca="1"/>
        <v>#N/A</v>
      </c>
      <c r="I295" s="2" t="e">
        <f ca="1"/>
        <v>#N/A</v>
      </c>
      <c r="J295" t="e">
        <f ca="1"/>
        <v>#N/A</v>
      </c>
      <c r="K295" s="2" t="e">
        <f ca="1"/>
        <v>#N/A</v>
      </c>
      <c r="L295" t="e">
        <f ca="1"/>
        <v>#N/A</v>
      </c>
      <c r="M295" s="2" t="e">
        <f ca="1"/>
        <v>#N/A</v>
      </c>
      <c r="N295" t="e">
        <f ca="1"/>
        <v>#N/A</v>
      </c>
      <c r="T295" s="25"/>
    </row>
    <row r="296" spans="5:20" x14ac:dyDescent="0.25">
      <c r="E296" s="2" t="e">
        <f ca="1"/>
        <v>#N/A</v>
      </c>
      <c r="F296" t="e">
        <f ca="1"/>
        <v>#N/A</v>
      </c>
      <c r="G296" s="2" t="e">
        <f ca="1"/>
        <v>#N/A</v>
      </c>
      <c r="H296" t="e">
        <f ca="1"/>
        <v>#N/A</v>
      </c>
      <c r="I296" s="2" t="e">
        <f ca="1"/>
        <v>#N/A</v>
      </c>
      <c r="J296" t="e">
        <f ca="1"/>
        <v>#N/A</v>
      </c>
      <c r="K296" s="2" t="e">
        <f ca="1"/>
        <v>#N/A</v>
      </c>
      <c r="L296" t="e">
        <f ca="1"/>
        <v>#N/A</v>
      </c>
      <c r="M296" s="2" t="e">
        <f ca="1"/>
        <v>#N/A</v>
      </c>
      <c r="N296" t="e">
        <f ca="1"/>
        <v>#N/A</v>
      </c>
      <c r="T296" s="25"/>
    </row>
    <row r="297" spans="5:20" x14ac:dyDescent="0.25">
      <c r="E297" s="2" t="e">
        <f ca="1"/>
        <v>#N/A</v>
      </c>
      <c r="F297" t="e">
        <f ca="1"/>
        <v>#N/A</v>
      </c>
      <c r="G297" s="2" t="e">
        <f ca="1"/>
        <v>#N/A</v>
      </c>
      <c r="H297" t="e">
        <f ca="1"/>
        <v>#N/A</v>
      </c>
      <c r="I297" s="2" t="e">
        <f ca="1"/>
        <v>#N/A</v>
      </c>
      <c r="J297" t="e">
        <f ca="1"/>
        <v>#N/A</v>
      </c>
      <c r="K297" s="2" t="e">
        <f ca="1"/>
        <v>#N/A</v>
      </c>
      <c r="L297" t="e">
        <f ca="1"/>
        <v>#N/A</v>
      </c>
      <c r="M297" s="2" t="e">
        <f ca="1"/>
        <v>#N/A</v>
      </c>
      <c r="N297" t="e">
        <f ca="1"/>
        <v>#N/A</v>
      </c>
      <c r="T297" s="25"/>
    </row>
    <row r="298" spans="5:20" x14ac:dyDescent="0.25">
      <c r="E298" s="2" t="e">
        <f ca="1"/>
        <v>#N/A</v>
      </c>
      <c r="F298" t="e">
        <f ca="1"/>
        <v>#N/A</v>
      </c>
      <c r="G298" s="2" t="e">
        <f ca="1"/>
        <v>#N/A</v>
      </c>
      <c r="H298" t="e">
        <f ca="1"/>
        <v>#N/A</v>
      </c>
      <c r="I298" s="2" t="e">
        <f ca="1"/>
        <v>#N/A</v>
      </c>
      <c r="J298" t="e">
        <f ca="1"/>
        <v>#N/A</v>
      </c>
      <c r="K298" s="2" t="e">
        <f ca="1"/>
        <v>#N/A</v>
      </c>
      <c r="L298" t="e">
        <f ca="1"/>
        <v>#N/A</v>
      </c>
      <c r="M298" s="2" t="e">
        <f ca="1"/>
        <v>#N/A</v>
      </c>
      <c r="N298" t="e">
        <f ca="1"/>
        <v>#N/A</v>
      </c>
      <c r="T298" s="25"/>
    </row>
    <row r="299" spans="5:20" x14ac:dyDescent="0.25">
      <c r="E299" s="2" t="e">
        <f ca="1"/>
        <v>#N/A</v>
      </c>
      <c r="F299" t="e">
        <f ca="1"/>
        <v>#N/A</v>
      </c>
      <c r="G299" s="2" t="e">
        <f ca="1"/>
        <v>#N/A</v>
      </c>
      <c r="H299" t="e">
        <f ca="1"/>
        <v>#N/A</v>
      </c>
      <c r="I299" s="2" t="e">
        <f ca="1"/>
        <v>#N/A</v>
      </c>
      <c r="J299" t="e">
        <f ca="1"/>
        <v>#N/A</v>
      </c>
      <c r="K299" s="2" t="e">
        <f ca="1"/>
        <v>#N/A</v>
      </c>
      <c r="L299" t="e">
        <f ca="1"/>
        <v>#N/A</v>
      </c>
      <c r="M299" s="2" t="e">
        <f ca="1"/>
        <v>#N/A</v>
      </c>
      <c r="N299" t="e">
        <f ca="1"/>
        <v>#N/A</v>
      </c>
      <c r="T299" s="25"/>
    </row>
    <row r="300" spans="5:20" x14ac:dyDescent="0.25">
      <c r="E300" s="2" t="e">
        <f ca="1"/>
        <v>#N/A</v>
      </c>
      <c r="F300" t="e">
        <f ca="1"/>
        <v>#N/A</v>
      </c>
      <c r="G300" s="2" t="e">
        <f ca="1"/>
        <v>#N/A</v>
      </c>
      <c r="H300" t="e">
        <f ca="1"/>
        <v>#N/A</v>
      </c>
      <c r="I300" s="2" t="e">
        <f ca="1"/>
        <v>#N/A</v>
      </c>
      <c r="J300" t="e">
        <f ca="1"/>
        <v>#N/A</v>
      </c>
      <c r="K300" s="2" t="e">
        <f ca="1"/>
        <v>#N/A</v>
      </c>
      <c r="L300" t="e">
        <f ca="1"/>
        <v>#N/A</v>
      </c>
      <c r="M300" s="2" t="e">
        <f ca="1"/>
        <v>#N/A</v>
      </c>
      <c r="N300" t="e">
        <f ca="1"/>
        <v>#N/A</v>
      </c>
      <c r="T300" s="25"/>
    </row>
    <row r="301" spans="5:20" x14ac:dyDescent="0.25">
      <c r="E301" s="2" t="e">
        <f ca="1"/>
        <v>#N/A</v>
      </c>
      <c r="F301" t="e">
        <f ca="1"/>
        <v>#N/A</v>
      </c>
      <c r="G301" s="2" t="e">
        <f ca="1"/>
        <v>#N/A</v>
      </c>
      <c r="H301" t="e">
        <f ca="1"/>
        <v>#N/A</v>
      </c>
      <c r="I301" s="2" t="e">
        <f ca="1"/>
        <v>#N/A</v>
      </c>
      <c r="J301" t="e">
        <f ca="1"/>
        <v>#N/A</v>
      </c>
      <c r="K301" s="2" t="e">
        <f ca="1"/>
        <v>#N/A</v>
      </c>
      <c r="L301" t="e">
        <f ca="1"/>
        <v>#N/A</v>
      </c>
      <c r="M301" s="2" t="e">
        <f ca="1"/>
        <v>#N/A</v>
      </c>
      <c r="N301" t="e">
        <f ca="1"/>
        <v>#N/A</v>
      </c>
      <c r="T301" s="25"/>
    </row>
    <row r="302" spans="5:20" x14ac:dyDescent="0.25">
      <c r="E302" s="2" t="e">
        <f ca="1"/>
        <v>#N/A</v>
      </c>
      <c r="F302" t="e">
        <f ca="1"/>
        <v>#N/A</v>
      </c>
      <c r="G302" s="2" t="e">
        <f ca="1"/>
        <v>#N/A</v>
      </c>
      <c r="H302" t="e">
        <f ca="1"/>
        <v>#N/A</v>
      </c>
      <c r="I302" s="2" t="e">
        <f ca="1"/>
        <v>#N/A</v>
      </c>
      <c r="J302" t="e">
        <f ca="1"/>
        <v>#N/A</v>
      </c>
      <c r="K302" s="2" t="e">
        <f ca="1"/>
        <v>#N/A</v>
      </c>
      <c r="L302" t="e">
        <f ca="1"/>
        <v>#N/A</v>
      </c>
      <c r="M302" s="2" t="e">
        <f ca="1"/>
        <v>#N/A</v>
      </c>
      <c r="N302" t="e">
        <f ca="1"/>
        <v>#N/A</v>
      </c>
      <c r="T302" s="25"/>
    </row>
    <row r="303" spans="5:20" x14ac:dyDescent="0.25">
      <c r="E303" s="2" t="e">
        <f ca="1"/>
        <v>#N/A</v>
      </c>
      <c r="F303" t="e">
        <f ca="1"/>
        <v>#N/A</v>
      </c>
      <c r="G303" s="2" t="e">
        <f ca="1"/>
        <v>#N/A</v>
      </c>
      <c r="H303" t="e">
        <f ca="1"/>
        <v>#N/A</v>
      </c>
      <c r="I303" s="2" t="e">
        <f ca="1"/>
        <v>#N/A</v>
      </c>
      <c r="J303" t="e">
        <f ca="1"/>
        <v>#N/A</v>
      </c>
      <c r="K303" s="2" t="e">
        <f ca="1"/>
        <v>#N/A</v>
      </c>
      <c r="L303" t="e">
        <f ca="1"/>
        <v>#N/A</v>
      </c>
      <c r="M303" s="2" t="e">
        <f ca="1"/>
        <v>#N/A</v>
      </c>
      <c r="N303" t="e">
        <f ca="1"/>
        <v>#N/A</v>
      </c>
      <c r="T303" s="25"/>
    </row>
    <row r="304" spans="5:20" x14ac:dyDescent="0.25">
      <c r="E304" s="2" t="e">
        <f ca="1"/>
        <v>#N/A</v>
      </c>
      <c r="F304" t="e">
        <f ca="1"/>
        <v>#N/A</v>
      </c>
      <c r="G304" s="2" t="e">
        <f ca="1"/>
        <v>#N/A</v>
      </c>
      <c r="H304" t="e">
        <f ca="1"/>
        <v>#N/A</v>
      </c>
      <c r="I304" s="2" t="e">
        <f ca="1"/>
        <v>#N/A</v>
      </c>
      <c r="J304" t="e">
        <f ca="1"/>
        <v>#N/A</v>
      </c>
      <c r="K304" s="2" t="e">
        <f ca="1"/>
        <v>#N/A</v>
      </c>
      <c r="L304" t="e">
        <f ca="1"/>
        <v>#N/A</v>
      </c>
      <c r="M304" s="2" t="e">
        <f ca="1"/>
        <v>#N/A</v>
      </c>
      <c r="N304" t="e">
        <f ca="1"/>
        <v>#N/A</v>
      </c>
      <c r="T304" s="25"/>
    </row>
    <row r="305" spans="5:20" x14ac:dyDescent="0.25">
      <c r="E305" s="2" t="e">
        <f ca="1"/>
        <v>#N/A</v>
      </c>
      <c r="F305" t="e">
        <f ca="1"/>
        <v>#N/A</v>
      </c>
      <c r="G305" s="2" t="e">
        <f ca="1"/>
        <v>#N/A</v>
      </c>
      <c r="H305" t="e">
        <f ca="1"/>
        <v>#N/A</v>
      </c>
      <c r="I305" s="2" t="e">
        <f ca="1"/>
        <v>#N/A</v>
      </c>
      <c r="J305" t="e">
        <f ca="1"/>
        <v>#N/A</v>
      </c>
      <c r="K305" s="2" t="e">
        <f ca="1"/>
        <v>#N/A</v>
      </c>
      <c r="L305" t="e">
        <f ca="1"/>
        <v>#N/A</v>
      </c>
      <c r="M305" s="2" t="e">
        <f ca="1"/>
        <v>#N/A</v>
      </c>
      <c r="N305" t="e">
        <f ca="1"/>
        <v>#N/A</v>
      </c>
      <c r="T305" s="25"/>
    </row>
    <row r="306" spans="5:20" x14ac:dyDescent="0.25">
      <c r="E306" s="2" t="e">
        <f ca="1"/>
        <v>#N/A</v>
      </c>
      <c r="F306" t="e">
        <f ca="1"/>
        <v>#N/A</v>
      </c>
      <c r="G306" s="2" t="e">
        <f ca="1"/>
        <v>#N/A</v>
      </c>
      <c r="H306" t="e">
        <f ca="1"/>
        <v>#N/A</v>
      </c>
      <c r="I306" s="2" t="e">
        <f ca="1"/>
        <v>#N/A</v>
      </c>
      <c r="J306" t="e">
        <f ca="1"/>
        <v>#N/A</v>
      </c>
      <c r="K306" s="2" t="e">
        <f ca="1"/>
        <v>#N/A</v>
      </c>
      <c r="L306" t="e">
        <f ca="1"/>
        <v>#N/A</v>
      </c>
      <c r="M306" s="2" t="e">
        <f ca="1"/>
        <v>#N/A</v>
      </c>
      <c r="N306" t="e">
        <f ca="1"/>
        <v>#N/A</v>
      </c>
      <c r="T306" s="25"/>
    </row>
    <row r="307" spans="5:20" x14ac:dyDescent="0.25">
      <c r="E307" s="2" t="e">
        <f ca="1"/>
        <v>#N/A</v>
      </c>
      <c r="F307" t="e">
        <f ca="1"/>
        <v>#N/A</v>
      </c>
      <c r="G307" s="2" t="e">
        <f ca="1"/>
        <v>#N/A</v>
      </c>
      <c r="H307" t="e">
        <f ca="1"/>
        <v>#N/A</v>
      </c>
      <c r="I307" s="2" t="e">
        <f ca="1"/>
        <v>#N/A</v>
      </c>
      <c r="J307" t="e">
        <f ca="1"/>
        <v>#N/A</v>
      </c>
      <c r="K307" s="2" t="e">
        <f ca="1"/>
        <v>#N/A</v>
      </c>
      <c r="L307" t="e">
        <f ca="1"/>
        <v>#N/A</v>
      </c>
      <c r="M307" s="2" t="e">
        <f ca="1"/>
        <v>#N/A</v>
      </c>
      <c r="N307" t="e">
        <f ca="1"/>
        <v>#N/A</v>
      </c>
      <c r="T307" s="25"/>
    </row>
    <row r="308" spans="5:20" x14ac:dyDescent="0.25">
      <c r="E308" s="2" t="e">
        <f ca="1"/>
        <v>#N/A</v>
      </c>
      <c r="F308" t="e">
        <f ca="1"/>
        <v>#N/A</v>
      </c>
      <c r="G308" s="2" t="e">
        <f ca="1"/>
        <v>#N/A</v>
      </c>
      <c r="H308" t="e">
        <f ca="1"/>
        <v>#N/A</v>
      </c>
      <c r="I308" s="2" t="e">
        <f ca="1"/>
        <v>#N/A</v>
      </c>
      <c r="J308" t="e">
        <f ca="1"/>
        <v>#N/A</v>
      </c>
      <c r="K308" s="2" t="e">
        <f ca="1"/>
        <v>#N/A</v>
      </c>
      <c r="L308" t="e">
        <f ca="1"/>
        <v>#N/A</v>
      </c>
      <c r="M308" s="2" t="e">
        <f ca="1"/>
        <v>#N/A</v>
      </c>
      <c r="N308" t="e">
        <f ca="1"/>
        <v>#N/A</v>
      </c>
      <c r="T308" s="25"/>
    </row>
    <row r="309" spans="5:20" x14ac:dyDescent="0.25">
      <c r="E309" s="2" t="e">
        <f ca="1"/>
        <v>#N/A</v>
      </c>
      <c r="F309" t="e">
        <f ca="1"/>
        <v>#N/A</v>
      </c>
      <c r="G309" s="2" t="e">
        <f ca="1"/>
        <v>#N/A</v>
      </c>
      <c r="H309" t="e">
        <f ca="1"/>
        <v>#N/A</v>
      </c>
      <c r="I309" s="2" t="e">
        <f ca="1"/>
        <v>#N/A</v>
      </c>
      <c r="J309" t="e">
        <f ca="1"/>
        <v>#N/A</v>
      </c>
      <c r="K309" s="2" t="e">
        <f ca="1"/>
        <v>#N/A</v>
      </c>
      <c r="L309" t="e">
        <f ca="1"/>
        <v>#N/A</v>
      </c>
      <c r="M309" s="2" t="e">
        <f ca="1"/>
        <v>#N/A</v>
      </c>
      <c r="N309" t="e">
        <f ca="1"/>
        <v>#N/A</v>
      </c>
      <c r="T309" s="25"/>
    </row>
    <row r="310" spans="5:20" x14ac:dyDescent="0.25">
      <c r="E310" s="2" t="e">
        <f ca="1"/>
        <v>#N/A</v>
      </c>
      <c r="F310" t="e">
        <f ca="1"/>
        <v>#N/A</v>
      </c>
      <c r="G310" s="2" t="e">
        <f ca="1"/>
        <v>#N/A</v>
      </c>
      <c r="H310" t="e">
        <f ca="1"/>
        <v>#N/A</v>
      </c>
      <c r="I310" s="2" t="e">
        <f ca="1"/>
        <v>#N/A</v>
      </c>
      <c r="J310" t="e">
        <f ca="1"/>
        <v>#N/A</v>
      </c>
      <c r="K310" s="2" t="e">
        <f ca="1"/>
        <v>#N/A</v>
      </c>
      <c r="L310" t="e">
        <f ca="1"/>
        <v>#N/A</v>
      </c>
      <c r="M310" s="2" t="e">
        <f ca="1"/>
        <v>#N/A</v>
      </c>
      <c r="N310" t="e">
        <f ca="1"/>
        <v>#N/A</v>
      </c>
      <c r="T310" s="25"/>
    </row>
    <row r="311" spans="5:20" x14ac:dyDescent="0.25">
      <c r="E311" s="2" t="e">
        <f ca="1"/>
        <v>#N/A</v>
      </c>
      <c r="F311" t="e">
        <f ca="1"/>
        <v>#N/A</v>
      </c>
      <c r="G311" s="2" t="e">
        <f ca="1"/>
        <v>#N/A</v>
      </c>
      <c r="H311" t="e">
        <f ca="1"/>
        <v>#N/A</v>
      </c>
      <c r="I311" s="2" t="e">
        <f ca="1"/>
        <v>#N/A</v>
      </c>
      <c r="J311" t="e">
        <f ca="1"/>
        <v>#N/A</v>
      </c>
      <c r="K311" s="2" t="e">
        <f ca="1"/>
        <v>#N/A</v>
      </c>
      <c r="L311" t="e">
        <f ca="1"/>
        <v>#N/A</v>
      </c>
      <c r="M311" s="2" t="e">
        <f ca="1"/>
        <v>#N/A</v>
      </c>
      <c r="N311" t="e">
        <f ca="1"/>
        <v>#N/A</v>
      </c>
      <c r="T311" s="25"/>
    </row>
    <row r="312" spans="5:20" x14ac:dyDescent="0.25">
      <c r="E312" s="2" t="e">
        <f ca="1"/>
        <v>#N/A</v>
      </c>
      <c r="F312" t="e">
        <f ca="1"/>
        <v>#N/A</v>
      </c>
      <c r="G312" s="2" t="e">
        <f ca="1"/>
        <v>#N/A</v>
      </c>
      <c r="H312" t="e">
        <f ca="1"/>
        <v>#N/A</v>
      </c>
      <c r="I312" s="2" t="e">
        <f ca="1"/>
        <v>#N/A</v>
      </c>
      <c r="J312" t="e">
        <f ca="1"/>
        <v>#N/A</v>
      </c>
      <c r="K312" s="2" t="e">
        <f ca="1"/>
        <v>#N/A</v>
      </c>
      <c r="L312" t="e">
        <f ca="1"/>
        <v>#N/A</v>
      </c>
      <c r="M312" s="2" t="e">
        <f ca="1"/>
        <v>#N/A</v>
      </c>
      <c r="N312" t="e">
        <f ca="1"/>
        <v>#N/A</v>
      </c>
      <c r="T312" s="25"/>
    </row>
    <row r="313" spans="5:20" x14ac:dyDescent="0.25">
      <c r="E313" s="2" t="e">
        <f ca="1"/>
        <v>#N/A</v>
      </c>
      <c r="F313" t="e">
        <f ca="1"/>
        <v>#N/A</v>
      </c>
      <c r="G313" s="2" t="e">
        <f ca="1"/>
        <v>#N/A</v>
      </c>
      <c r="H313" t="e">
        <f ca="1"/>
        <v>#N/A</v>
      </c>
      <c r="I313" s="2" t="e">
        <f ca="1"/>
        <v>#N/A</v>
      </c>
      <c r="J313" t="e">
        <f ca="1"/>
        <v>#N/A</v>
      </c>
      <c r="K313" s="2" t="e">
        <f ca="1"/>
        <v>#N/A</v>
      </c>
      <c r="L313" t="e">
        <f ca="1"/>
        <v>#N/A</v>
      </c>
      <c r="M313" s="2" t="e">
        <f ca="1"/>
        <v>#N/A</v>
      </c>
      <c r="N313" t="e">
        <f ca="1"/>
        <v>#N/A</v>
      </c>
      <c r="T313" s="25"/>
    </row>
    <row r="314" spans="5:20" x14ac:dyDescent="0.25">
      <c r="E314" s="2" t="e">
        <f ca="1"/>
        <v>#N/A</v>
      </c>
      <c r="F314" t="e">
        <f ca="1"/>
        <v>#N/A</v>
      </c>
      <c r="G314" s="2" t="e">
        <f ca="1"/>
        <v>#N/A</v>
      </c>
      <c r="H314" t="e">
        <f ca="1"/>
        <v>#N/A</v>
      </c>
      <c r="I314" s="2" t="e">
        <f ca="1"/>
        <v>#N/A</v>
      </c>
      <c r="J314" t="e">
        <f ca="1"/>
        <v>#N/A</v>
      </c>
      <c r="K314" s="2" t="e">
        <f ca="1"/>
        <v>#N/A</v>
      </c>
      <c r="L314" t="e">
        <f ca="1"/>
        <v>#N/A</v>
      </c>
      <c r="M314" s="2" t="e">
        <f ca="1"/>
        <v>#N/A</v>
      </c>
      <c r="N314" t="e">
        <f ca="1"/>
        <v>#N/A</v>
      </c>
      <c r="T314" s="25"/>
    </row>
    <row r="315" spans="5:20" x14ac:dyDescent="0.25">
      <c r="E315" s="2" t="e">
        <f ca="1"/>
        <v>#N/A</v>
      </c>
      <c r="F315" t="e">
        <f ca="1"/>
        <v>#N/A</v>
      </c>
      <c r="G315" s="2" t="e">
        <f ca="1"/>
        <v>#N/A</v>
      </c>
      <c r="H315" t="e">
        <f ca="1"/>
        <v>#N/A</v>
      </c>
      <c r="I315" s="2" t="e">
        <f ca="1"/>
        <v>#N/A</v>
      </c>
      <c r="J315" t="e">
        <f ca="1"/>
        <v>#N/A</v>
      </c>
      <c r="K315" s="2" t="e">
        <f ca="1"/>
        <v>#N/A</v>
      </c>
      <c r="L315" t="e">
        <f ca="1"/>
        <v>#N/A</v>
      </c>
      <c r="M315" s="2" t="e">
        <f ca="1"/>
        <v>#N/A</v>
      </c>
      <c r="N315" t="e">
        <f ca="1"/>
        <v>#N/A</v>
      </c>
      <c r="T315" s="25"/>
    </row>
    <row r="316" spans="5:20" x14ac:dyDescent="0.25">
      <c r="E316" s="2" t="e">
        <f ca="1"/>
        <v>#N/A</v>
      </c>
      <c r="F316" t="e">
        <f ca="1"/>
        <v>#N/A</v>
      </c>
      <c r="G316" s="2" t="e">
        <f ca="1"/>
        <v>#N/A</v>
      </c>
      <c r="H316" t="e">
        <f ca="1"/>
        <v>#N/A</v>
      </c>
      <c r="I316" s="2" t="e">
        <f ca="1"/>
        <v>#N/A</v>
      </c>
      <c r="J316" t="e">
        <f ca="1"/>
        <v>#N/A</v>
      </c>
      <c r="K316" s="2" t="e">
        <f ca="1"/>
        <v>#N/A</v>
      </c>
      <c r="L316" t="e">
        <f ca="1"/>
        <v>#N/A</v>
      </c>
      <c r="M316" s="2" t="e">
        <f ca="1"/>
        <v>#N/A</v>
      </c>
      <c r="N316" t="e">
        <f ca="1"/>
        <v>#N/A</v>
      </c>
      <c r="T316" s="25"/>
    </row>
    <row r="317" spans="5:20" x14ac:dyDescent="0.25">
      <c r="E317" s="2" t="e">
        <f ca="1"/>
        <v>#N/A</v>
      </c>
      <c r="F317" t="e">
        <f ca="1"/>
        <v>#N/A</v>
      </c>
      <c r="G317" s="2" t="e">
        <f ca="1"/>
        <v>#N/A</v>
      </c>
      <c r="H317" t="e">
        <f ca="1"/>
        <v>#N/A</v>
      </c>
      <c r="I317" s="2" t="e">
        <f ca="1"/>
        <v>#N/A</v>
      </c>
      <c r="J317" t="e">
        <f ca="1"/>
        <v>#N/A</v>
      </c>
      <c r="K317" s="2" t="e">
        <f ca="1"/>
        <v>#N/A</v>
      </c>
      <c r="L317" t="e">
        <f ca="1"/>
        <v>#N/A</v>
      </c>
      <c r="M317" s="2" t="e">
        <f ca="1"/>
        <v>#N/A</v>
      </c>
      <c r="N317" t="e">
        <f ca="1"/>
        <v>#N/A</v>
      </c>
      <c r="T317" s="25"/>
    </row>
    <row r="318" spans="5:20" x14ac:dyDescent="0.25">
      <c r="E318" s="2" t="e">
        <f ca="1"/>
        <v>#N/A</v>
      </c>
      <c r="F318" t="e">
        <f ca="1"/>
        <v>#N/A</v>
      </c>
      <c r="G318" s="2" t="e">
        <f ca="1"/>
        <v>#N/A</v>
      </c>
      <c r="H318" t="e">
        <f ca="1"/>
        <v>#N/A</v>
      </c>
      <c r="I318" s="2" t="e">
        <f ca="1"/>
        <v>#N/A</v>
      </c>
      <c r="J318" t="e">
        <f ca="1"/>
        <v>#N/A</v>
      </c>
      <c r="K318" s="2" t="e">
        <f ca="1"/>
        <v>#N/A</v>
      </c>
      <c r="L318" t="e">
        <f ca="1"/>
        <v>#N/A</v>
      </c>
      <c r="M318" s="2" t="e">
        <f ca="1"/>
        <v>#N/A</v>
      </c>
      <c r="N318" t="e">
        <f ca="1"/>
        <v>#N/A</v>
      </c>
      <c r="T318" s="25"/>
    </row>
    <row r="319" spans="5:20" x14ac:dyDescent="0.25">
      <c r="E319" s="2" t="e">
        <f ca="1"/>
        <v>#N/A</v>
      </c>
      <c r="F319" t="e">
        <f ca="1"/>
        <v>#N/A</v>
      </c>
      <c r="G319" s="2" t="e">
        <f ca="1"/>
        <v>#N/A</v>
      </c>
      <c r="H319" t="e">
        <f ca="1"/>
        <v>#N/A</v>
      </c>
      <c r="I319" s="2" t="e">
        <f ca="1"/>
        <v>#N/A</v>
      </c>
      <c r="J319" t="e">
        <f ca="1"/>
        <v>#N/A</v>
      </c>
      <c r="K319" s="2" t="e">
        <f ca="1"/>
        <v>#N/A</v>
      </c>
      <c r="L319" t="e">
        <f ca="1"/>
        <v>#N/A</v>
      </c>
      <c r="M319" s="2" t="e">
        <f ca="1"/>
        <v>#N/A</v>
      </c>
      <c r="N319" t="e">
        <f ca="1"/>
        <v>#N/A</v>
      </c>
      <c r="T319" s="25"/>
    </row>
    <row r="320" spans="5:20" x14ac:dyDescent="0.25">
      <c r="E320" s="2" t="e">
        <f ca="1"/>
        <v>#N/A</v>
      </c>
      <c r="F320" t="e">
        <f ca="1"/>
        <v>#N/A</v>
      </c>
      <c r="G320" s="2" t="e">
        <f ca="1"/>
        <v>#N/A</v>
      </c>
      <c r="H320" t="e">
        <f ca="1"/>
        <v>#N/A</v>
      </c>
      <c r="I320" s="2" t="e">
        <f ca="1"/>
        <v>#N/A</v>
      </c>
      <c r="J320" t="e">
        <f ca="1"/>
        <v>#N/A</v>
      </c>
      <c r="K320" s="2" t="e">
        <f ca="1"/>
        <v>#N/A</v>
      </c>
      <c r="L320" t="e">
        <f ca="1"/>
        <v>#N/A</v>
      </c>
      <c r="M320" s="2" t="e">
        <f ca="1"/>
        <v>#N/A</v>
      </c>
      <c r="N320" t="e">
        <f ca="1"/>
        <v>#N/A</v>
      </c>
      <c r="T320" s="25"/>
    </row>
    <row r="321" spans="5:20" x14ac:dyDescent="0.25">
      <c r="E321" s="2" t="e">
        <f ca="1"/>
        <v>#N/A</v>
      </c>
      <c r="F321" t="e">
        <f ca="1"/>
        <v>#N/A</v>
      </c>
      <c r="G321" s="2" t="e">
        <f ca="1"/>
        <v>#N/A</v>
      </c>
      <c r="H321" t="e">
        <f ca="1"/>
        <v>#N/A</v>
      </c>
      <c r="I321" s="2" t="e">
        <f ca="1"/>
        <v>#N/A</v>
      </c>
      <c r="J321" t="e">
        <f ca="1"/>
        <v>#N/A</v>
      </c>
      <c r="K321" s="2" t="e">
        <f ca="1"/>
        <v>#N/A</v>
      </c>
      <c r="L321" t="e">
        <f ca="1"/>
        <v>#N/A</v>
      </c>
      <c r="M321" s="2" t="e">
        <f ca="1"/>
        <v>#N/A</v>
      </c>
      <c r="N321" t="e">
        <f ca="1"/>
        <v>#N/A</v>
      </c>
      <c r="T321" s="25"/>
    </row>
    <row r="322" spans="5:20" x14ac:dyDescent="0.25">
      <c r="E322" s="2" t="e">
        <f ca="1"/>
        <v>#N/A</v>
      </c>
      <c r="F322" t="e">
        <f ca="1"/>
        <v>#N/A</v>
      </c>
      <c r="G322" s="2" t="e">
        <f ca="1"/>
        <v>#N/A</v>
      </c>
      <c r="H322" t="e">
        <f ca="1"/>
        <v>#N/A</v>
      </c>
      <c r="I322" s="2" t="e">
        <f ca="1"/>
        <v>#N/A</v>
      </c>
      <c r="J322" t="e">
        <f ca="1"/>
        <v>#N/A</v>
      </c>
      <c r="K322" s="2" t="e">
        <f ca="1"/>
        <v>#N/A</v>
      </c>
      <c r="L322" t="e">
        <f ca="1"/>
        <v>#N/A</v>
      </c>
      <c r="M322" s="2" t="e">
        <f ca="1"/>
        <v>#N/A</v>
      </c>
      <c r="N322" t="e">
        <f ca="1"/>
        <v>#N/A</v>
      </c>
      <c r="T322" s="25"/>
    </row>
    <row r="323" spans="5:20" x14ac:dyDescent="0.25">
      <c r="E323" s="2" t="e">
        <f ca="1"/>
        <v>#N/A</v>
      </c>
      <c r="F323" t="e">
        <f ca="1"/>
        <v>#N/A</v>
      </c>
      <c r="G323" s="2" t="e">
        <f ca="1"/>
        <v>#N/A</v>
      </c>
      <c r="H323" t="e">
        <f ca="1"/>
        <v>#N/A</v>
      </c>
      <c r="I323" s="2" t="e">
        <f ca="1"/>
        <v>#N/A</v>
      </c>
      <c r="J323" t="e">
        <f ca="1"/>
        <v>#N/A</v>
      </c>
      <c r="K323" s="2" t="e">
        <f ca="1"/>
        <v>#N/A</v>
      </c>
      <c r="L323" t="e">
        <f ca="1"/>
        <v>#N/A</v>
      </c>
      <c r="M323" s="2" t="e">
        <f ca="1"/>
        <v>#N/A</v>
      </c>
      <c r="N323" t="e">
        <f ca="1"/>
        <v>#N/A</v>
      </c>
      <c r="T323" s="25"/>
    </row>
    <row r="324" spans="5:20" x14ac:dyDescent="0.25">
      <c r="E324" s="2" t="e">
        <f ca="1"/>
        <v>#N/A</v>
      </c>
      <c r="F324" t="e">
        <f ca="1"/>
        <v>#N/A</v>
      </c>
      <c r="G324" s="2" t="e">
        <f ca="1"/>
        <v>#N/A</v>
      </c>
      <c r="H324" t="e">
        <f ca="1"/>
        <v>#N/A</v>
      </c>
      <c r="I324" s="2" t="e">
        <f ca="1"/>
        <v>#N/A</v>
      </c>
      <c r="J324" t="e">
        <f ca="1"/>
        <v>#N/A</v>
      </c>
      <c r="K324" s="2" t="e">
        <f ca="1"/>
        <v>#N/A</v>
      </c>
      <c r="L324" t="e">
        <f ca="1"/>
        <v>#N/A</v>
      </c>
      <c r="M324" s="2" t="e">
        <f ca="1"/>
        <v>#N/A</v>
      </c>
      <c r="N324" t="e">
        <f ca="1"/>
        <v>#N/A</v>
      </c>
      <c r="T324" s="25"/>
    </row>
    <row r="325" spans="5:20" x14ac:dyDescent="0.25">
      <c r="E325" s="2" t="e">
        <f ca="1"/>
        <v>#N/A</v>
      </c>
      <c r="F325" t="e">
        <f ca="1"/>
        <v>#N/A</v>
      </c>
      <c r="G325" s="2" t="e">
        <f ca="1"/>
        <v>#N/A</v>
      </c>
      <c r="H325" t="e">
        <f ca="1"/>
        <v>#N/A</v>
      </c>
      <c r="I325" s="2" t="e">
        <f ca="1"/>
        <v>#N/A</v>
      </c>
      <c r="J325" t="e">
        <f ca="1"/>
        <v>#N/A</v>
      </c>
      <c r="K325" s="2" t="e">
        <f ca="1"/>
        <v>#N/A</v>
      </c>
      <c r="L325" t="e">
        <f ca="1"/>
        <v>#N/A</v>
      </c>
      <c r="M325" s="2" t="e">
        <f ca="1"/>
        <v>#N/A</v>
      </c>
      <c r="N325" t="e">
        <f ca="1"/>
        <v>#N/A</v>
      </c>
      <c r="T325" s="25"/>
    </row>
    <row r="326" spans="5:20" x14ac:dyDescent="0.25">
      <c r="E326" s="2" t="e">
        <f ca="1"/>
        <v>#N/A</v>
      </c>
      <c r="F326" t="e">
        <f ca="1"/>
        <v>#N/A</v>
      </c>
      <c r="G326" s="2" t="e">
        <f ca="1"/>
        <v>#N/A</v>
      </c>
      <c r="H326" t="e">
        <f ca="1"/>
        <v>#N/A</v>
      </c>
      <c r="I326" s="2" t="e">
        <f ca="1"/>
        <v>#N/A</v>
      </c>
      <c r="J326" t="e">
        <f ca="1"/>
        <v>#N/A</v>
      </c>
      <c r="K326" s="2" t="e">
        <f ca="1"/>
        <v>#N/A</v>
      </c>
      <c r="L326" t="e">
        <f ca="1"/>
        <v>#N/A</v>
      </c>
      <c r="M326" s="2" t="e">
        <f ca="1"/>
        <v>#N/A</v>
      </c>
      <c r="N326" t="e">
        <f ca="1"/>
        <v>#N/A</v>
      </c>
      <c r="T326" s="25"/>
    </row>
    <row r="327" spans="5:20" x14ac:dyDescent="0.25">
      <c r="E327" s="2" t="e">
        <f ca="1"/>
        <v>#N/A</v>
      </c>
      <c r="F327" t="e">
        <f ca="1"/>
        <v>#N/A</v>
      </c>
      <c r="G327" s="2" t="e">
        <f ca="1"/>
        <v>#N/A</v>
      </c>
      <c r="H327" t="e">
        <f ca="1"/>
        <v>#N/A</v>
      </c>
      <c r="I327" s="2" t="e">
        <f ca="1"/>
        <v>#N/A</v>
      </c>
      <c r="J327" t="e">
        <f ca="1"/>
        <v>#N/A</v>
      </c>
      <c r="K327" s="2" t="e">
        <f ca="1"/>
        <v>#N/A</v>
      </c>
      <c r="L327" t="e">
        <f ca="1"/>
        <v>#N/A</v>
      </c>
      <c r="M327" s="2" t="e">
        <f ca="1"/>
        <v>#N/A</v>
      </c>
      <c r="N327" t="e">
        <f ca="1"/>
        <v>#N/A</v>
      </c>
      <c r="T327" s="25"/>
    </row>
    <row r="328" spans="5:20" x14ac:dyDescent="0.25">
      <c r="E328" s="2" t="e">
        <f ca="1"/>
        <v>#N/A</v>
      </c>
      <c r="F328" t="e">
        <f ca="1"/>
        <v>#N/A</v>
      </c>
      <c r="G328" s="2" t="e">
        <f ca="1"/>
        <v>#N/A</v>
      </c>
      <c r="H328" t="e">
        <f ca="1"/>
        <v>#N/A</v>
      </c>
      <c r="I328" s="2" t="e">
        <f ca="1"/>
        <v>#N/A</v>
      </c>
      <c r="J328" t="e">
        <f ca="1"/>
        <v>#N/A</v>
      </c>
      <c r="K328" s="2" t="e">
        <f ca="1"/>
        <v>#N/A</v>
      </c>
      <c r="L328" t="e">
        <f ca="1"/>
        <v>#N/A</v>
      </c>
      <c r="M328" s="2" t="e">
        <f ca="1"/>
        <v>#N/A</v>
      </c>
      <c r="N328" t="e">
        <f ca="1"/>
        <v>#N/A</v>
      </c>
      <c r="T328" s="25"/>
    </row>
    <row r="329" spans="5:20" x14ac:dyDescent="0.25">
      <c r="E329" s="2" t="e">
        <f ca="1"/>
        <v>#N/A</v>
      </c>
      <c r="F329" t="e">
        <f ca="1"/>
        <v>#N/A</v>
      </c>
      <c r="G329" s="2" t="e">
        <f ca="1"/>
        <v>#N/A</v>
      </c>
      <c r="H329" t="e">
        <f ca="1"/>
        <v>#N/A</v>
      </c>
      <c r="I329" s="2" t="e">
        <f ca="1"/>
        <v>#N/A</v>
      </c>
      <c r="J329" t="e">
        <f ca="1"/>
        <v>#N/A</v>
      </c>
      <c r="K329" s="2" t="e">
        <f ca="1"/>
        <v>#N/A</v>
      </c>
      <c r="L329" t="e">
        <f ca="1"/>
        <v>#N/A</v>
      </c>
      <c r="M329" s="2" t="e">
        <f ca="1"/>
        <v>#N/A</v>
      </c>
      <c r="N329" t="e">
        <f ca="1"/>
        <v>#N/A</v>
      </c>
      <c r="T329" s="25"/>
    </row>
    <row r="330" spans="5:20" x14ac:dyDescent="0.25">
      <c r="E330" s="2" t="e">
        <f ca="1"/>
        <v>#N/A</v>
      </c>
      <c r="F330" t="e">
        <f ca="1"/>
        <v>#N/A</v>
      </c>
      <c r="G330" s="2" t="e">
        <f ca="1"/>
        <v>#N/A</v>
      </c>
      <c r="H330" t="e">
        <f ca="1"/>
        <v>#N/A</v>
      </c>
      <c r="I330" s="2" t="e">
        <f ca="1"/>
        <v>#N/A</v>
      </c>
      <c r="J330" t="e">
        <f ca="1"/>
        <v>#N/A</v>
      </c>
      <c r="K330" s="2" t="e">
        <f ca="1"/>
        <v>#N/A</v>
      </c>
      <c r="L330" t="e">
        <f ca="1"/>
        <v>#N/A</v>
      </c>
      <c r="M330" s="2" t="e">
        <f ca="1"/>
        <v>#N/A</v>
      </c>
      <c r="N330" t="e">
        <f ca="1"/>
        <v>#N/A</v>
      </c>
      <c r="T330" s="25"/>
    </row>
    <row r="331" spans="5:20" x14ac:dyDescent="0.25">
      <c r="E331" s="2" t="e">
        <f ca="1"/>
        <v>#N/A</v>
      </c>
      <c r="F331" t="e">
        <f ca="1"/>
        <v>#N/A</v>
      </c>
      <c r="G331" s="2" t="e">
        <f ca="1"/>
        <v>#N/A</v>
      </c>
      <c r="H331" t="e">
        <f ca="1"/>
        <v>#N/A</v>
      </c>
      <c r="I331" s="2" t="e">
        <f ca="1"/>
        <v>#N/A</v>
      </c>
      <c r="J331" t="e">
        <f ca="1"/>
        <v>#N/A</v>
      </c>
      <c r="K331" s="2" t="e">
        <f ca="1"/>
        <v>#N/A</v>
      </c>
      <c r="L331" t="e">
        <f ca="1"/>
        <v>#N/A</v>
      </c>
      <c r="M331" s="2" t="e">
        <f ca="1"/>
        <v>#N/A</v>
      </c>
      <c r="N331" t="e">
        <f ca="1"/>
        <v>#N/A</v>
      </c>
      <c r="T331" s="25"/>
    </row>
    <row r="332" spans="5:20" x14ac:dyDescent="0.25">
      <c r="E332" s="2" t="e">
        <f ca="1"/>
        <v>#N/A</v>
      </c>
      <c r="F332" t="e">
        <f ca="1"/>
        <v>#N/A</v>
      </c>
      <c r="G332" s="2" t="e">
        <f ca="1"/>
        <v>#N/A</v>
      </c>
      <c r="H332" t="e">
        <f ca="1"/>
        <v>#N/A</v>
      </c>
      <c r="I332" s="2" t="e">
        <f ca="1"/>
        <v>#N/A</v>
      </c>
      <c r="J332" t="e">
        <f ca="1"/>
        <v>#N/A</v>
      </c>
      <c r="K332" s="2" t="e">
        <f ca="1"/>
        <v>#N/A</v>
      </c>
      <c r="L332" t="e">
        <f ca="1"/>
        <v>#N/A</v>
      </c>
      <c r="M332" s="2" t="e">
        <f ca="1"/>
        <v>#N/A</v>
      </c>
      <c r="N332" t="e">
        <f ca="1"/>
        <v>#N/A</v>
      </c>
      <c r="T332" s="25"/>
    </row>
    <row r="333" spans="5:20" x14ac:dyDescent="0.25">
      <c r="E333" s="2" t="e">
        <f ca="1"/>
        <v>#N/A</v>
      </c>
      <c r="F333" t="e">
        <f ca="1"/>
        <v>#N/A</v>
      </c>
      <c r="G333" s="2" t="e">
        <f ca="1"/>
        <v>#N/A</v>
      </c>
      <c r="H333" t="e">
        <f ca="1"/>
        <v>#N/A</v>
      </c>
      <c r="I333" s="2" t="e">
        <f ca="1"/>
        <v>#N/A</v>
      </c>
      <c r="J333" t="e">
        <f ca="1"/>
        <v>#N/A</v>
      </c>
      <c r="K333" s="2" t="e">
        <f ca="1"/>
        <v>#N/A</v>
      </c>
      <c r="L333" t="e">
        <f ca="1"/>
        <v>#N/A</v>
      </c>
      <c r="M333" s="2" t="e">
        <f ca="1"/>
        <v>#N/A</v>
      </c>
      <c r="N333" t="e">
        <f ca="1"/>
        <v>#N/A</v>
      </c>
      <c r="T333" s="25"/>
    </row>
    <row r="334" spans="5:20" x14ac:dyDescent="0.25">
      <c r="E334" s="2" t="e">
        <f ca="1"/>
        <v>#N/A</v>
      </c>
      <c r="F334" t="e">
        <f ca="1"/>
        <v>#N/A</v>
      </c>
      <c r="G334" s="2" t="e">
        <f ca="1"/>
        <v>#N/A</v>
      </c>
      <c r="H334" t="e">
        <f ca="1"/>
        <v>#N/A</v>
      </c>
      <c r="I334" s="2" t="e">
        <f ca="1"/>
        <v>#N/A</v>
      </c>
      <c r="J334" t="e">
        <f ca="1"/>
        <v>#N/A</v>
      </c>
      <c r="K334" s="2" t="e">
        <f ca="1"/>
        <v>#N/A</v>
      </c>
      <c r="L334" t="e">
        <f ca="1"/>
        <v>#N/A</v>
      </c>
      <c r="M334" s="2" t="e">
        <f ca="1"/>
        <v>#N/A</v>
      </c>
      <c r="N334" t="e">
        <f ca="1"/>
        <v>#N/A</v>
      </c>
      <c r="T334" s="25"/>
    </row>
    <row r="335" spans="5:20" x14ac:dyDescent="0.25">
      <c r="E335" s="2" t="e">
        <f ca="1"/>
        <v>#N/A</v>
      </c>
      <c r="F335" t="e">
        <f ca="1"/>
        <v>#N/A</v>
      </c>
      <c r="G335" s="2" t="e">
        <f ca="1"/>
        <v>#N/A</v>
      </c>
      <c r="H335" t="e">
        <f ca="1"/>
        <v>#N/A</v>
      </c>
      <c r="I335" s="2" t="e">
        <f ca="1"/>
        <v>#N/A</v>
      </c>
      <c r="J335" t="e">
        <f ca="1"/>
        <v>#N/A</v>
      </c>
      <c r="K335" s="2" t="e">
        <f ca="1"/>
        <v>#N/A</v>
      </c>
      <c r="L335" t="e">
        <f ca="1"/>
        <v>#N/A</v>
      </c>
      <c r="M335" s="2" t="e">
        <f ca="1"/>
        <v>#N/A</v>
      </c>
      <c r="N335" t="e">
        <f ca="1"/>
        <v>#N/A</v>
      </c>
      <c r="T335" s="25"/>
    </row>
    <row r="336" spans="5:20" x14ac:dyDescent="0.25">
      <c r="E336" s="2" t="e">
        <f ca="1"/>
        <v>#N/A</v>
      </c>
      <c r="F336" t="e">
        <f ca="1"/>
        <v>#N/A</v>
      </c>
      <c r="G336" s="2" t="e">
        <f ca="1"/>
        <v>#N/A</v>
      </c>
      <c r="H336" t="e">
        <f ca="1"/>
        <v>#N/A</v>
      </c>
      <c r="I336" s="2" t="e">
        <f ca="1"/>
        <v>#N/A</v>
      </c>
      <c r="J336" t="e">
        <f ca="1"/>
        <v>#N/A</v>
      </c>
      <c r="K336" s="2" t="e">
        <f ca="1"/>
        <v>#N/A</v>
      </c>
      <c r="L336" t="e">
        <f ca="1"/>
        <v>#N/A</v>
      </c>
      <c r="M336" s="2" t="e">
        <f ca="1"/>
        <v>#N/A</v>
      </c>
      <c r="N336" t="e">
        <f ca="1"/>
        <v>#N/A</v>
      </c>
      <c r="T336" s="25"/>
    </row>
    <row r="337" spans="5:20" x14ac:dyDescent="0.25">
      <c r="E337" s="2" t="e">
        <f ca="1"/>
        <v>#N/A</v>
      </c>
      <c r="F337" t="e">
        <f ca="1"/>
        <v>#N/A</v>
      </c>
      <c r="G337" s="2" t="e">
        <f ca="1"/>
        <v>#N/A</v>
      </c>
      <c r="H337" t="e">
        <f ca="1"/>
        <v>#N/A</v>
      </c>
      <c r="I337" s="2" t="e">
        <f ca="1"/>
        <v>#N/A</v>
      </c>
      <c r="J337" t="e">
        <f ca="1"/>
        <v>#N/A</v>
      </c>
      <c r="K337" s="2" t="e">
        <f ca="1"/>
        <v>#N/A</v>
      </c>
      <c r="L337" t="e">
        <f ca="1"/>
        <v>#N/A</v>
      </c>
      <c r="M337" s="2" t="e">
        <f ca="1"/>
        <v>#N/A</v>
      </c>
      <c r="N337" t="e">
        <f ca="1"/>
        <v>#N/A</v>
      </c>
      <c r="T337" s="25"/>
    </row>
    <row r="338" spans="5:20" x14ac:dyDescent="0.25">
      <c r="E338" s="2" t="e">
        <f ca="1"/>
        <v>#N/A</v>
      </c>
      <c r="F338" t="e">
        <f ca="1"/>
        <v>#N/A</v>
      </c>
      <c r="G338" s="2" t="e">
        <f ca="1"/>
        <v>#N/A</v>
      </c>
      <c r="H338" t="e">
        <f ca="1"/>
        <v>#N/A</v>
      </c>
      <c r="I338" s="2" t="e">
        <f ca="1"/>
        <v>#N/A</v>
      </c>
      <c r="J338" t="e">
        <f ca="1"/>
        <v>#N/A</v>
      </c>
      <c r="K338" s="2" t="e">
        <f ca="1"/>
        <v>#N/A</v>
      </c>
      <c r="L338" t="e">
        <f ca="1"/>
        <v>#N/A</v>
      </c>
      <c r="M338" s="2" t="e">
        <f ca="1"/>
        <v>#N/A</v>
      </c>
      <c r="N338" t="e">
        <f ca="1"/>
        <v>#N/A</v>
      </c>
      <c r="T338" s="25"/>
    </row>
    <row r="339" spans="5:20" x14ac:dyDescent="0.25">
      <c r="E339" s="2" t="e">
        <f ca="1"/>
        <v>#N/A</v>
      </c>
      <c r="F339" t="e">
        <f ca="1"/>
        <v>#N/A</v>
      </c>
      <c r="G339" s="2" t="e">
        <f ca="1"/>
        <v>#N/A</v>
      </c>
      <c r="H339" t="e">
        <f ca="1"/>
        <v>#N/A</v>
      </c>
      <c r="I339" s="2" t="e">
        <f ca="1"/>
        <v>#N/A</v>
      </c>
      <c r="J339" t="e">
        <f ca="1"/>
        <v>#N/A</v>
      </c>
      <c r="K339" s="2" t="e">
        <f ca="1"/>
        <v>#N/A</v>
      </c>
      <c r="L339" t="e">
        <f ca="1"/>
        <v>#N/A</v>
      </c>
      <c r="M339" s="2" t="e">
        <f ca="1"/>
        <v>#N/A</v>
      </c>
      <c r="N339" t="e">
        <f ca="1"/>
        <v>#N/A</v>
      </c>
      <c r="T339" s="25"/>
    </row>
    <row r="340" spans="5:20" x14ac:dyDescent="0.25">
      <c r="E340" s="2" t="e">
        <f ca="1"/>
        <v>#N/A</v>
      </c>
      <c r="F340" t="e">
        <f ca="1"/>
        <v>#N/A</v>
      </c>
      <c r="G340" s="2" t="e">
        <f ca="1"/>
        <v>#N/A</v>
      </c>
      <c r="H340" t="e">
        <f ca="1"/>
        <v>#N/A</v>
      </c>
      <c r="I340" s="2" t="e">
        <f ca="1"/>
        <v>#N/A</v>
      </c>
      <c r="J340" t="e">
        <f ca="1"/>
        <v>#N/A</v>
      </c>
      <c r="K340" s="2" t="e">
        <f ca="1"/>
        <v>#N/A</v>
      </c>
      <c r="L340" t="e">
        <f ca="1"/>
        <v>#N/A</v>
      </c>
      <c r="M340" s="2" t="e">
        <f ca="1"/>
        <v>#N/A</v>
      </c>
      <c r="N340" t="e">
        <f ca="1"/>
        <v>#N/A</v>
      </c>
      <c r="T340" s="25"/>
    </row>
    <row r="341" spans="5:20" x14ac:dyDescent="0.25">
      <c r="E341" s="2" t="e">
        <f ca="1"/>
        <v>#N/A</v>
      </c>
      <c r="F341" t="e">
        <f ca="1"/>
        <v>#N/A</v>
      </c>
      <c r="G341" s="2" t="e">
        <f ca="1"/>
        <v>#N/A</v>
      </c>
      <c r="H341" t="e">
        <f ca="1"/>
        <v>#N/A</v>
      </c>
      <c r="I341" s="2" t="e">
        <f ca="1"/>
        <v>#N/A</v>
      </c>
      <c r="J341" t="e">
        <f ca="1"/>
        <v>#N/A</v>
      </c>
      <c r="K341" s="2" t="e">
        <f ca="1"/>
        <v>#N/A</v>
      </c>
      <c r="L341" t="e">
        <f ca="1"/>
        <v>#N/A</v>
      </c>
      <c r="M341" s="2" t="e">
        <f ca="1"/>
        <v>#N/A</v>
      </c>
      <c r="N341" t="e">
        <f ca="1"/>
        <v>#N/A</v>
      </c>
      <c r="T341" s="25"/>
    </row>
    <row r="342" spans="5:20" x14ac:dyDescent="0.25">
      <c r="E342" s="2" t="e">
        <f ca="1"/>
        <v>#N/A</v>
      </c>
      <c r="F342" t="e">
        <f ca="1"/>
        <v>#N/A</v>
      </c>
      <c r="G342" s="2" t="e">
        <f ca="1"/>
        <v>#N/A</v>
      </c>
      <c r="H342" t="e">
        <f ca="1"/>
        <v>#N/A</v>
      </c>
      <c r="I342" s="2" t="e">
        <f ca="1"/>
        <v>#N/A</v>
      </c>
      <c r="J342" t="e">
        <f ca="1"/>
        <v>#N/A</v>
      </c>
      <c r="K342" s="2" t="e">
        <f ca="1"/>
        <v>#N/A</v>
      </c>
      <c r="L342" t="e">
        <f ca="1"/>
        <v>#N/A</v>
      </c>
      <c r="M342" s="2" t="e">
        <f ca="1"/>
        <v>#N/A</v>
      </c>
      <c r="N342" t="e">
        <f ca="1"/>
        <v>#N/A</v>
      </c>
      <c r="T342" s="25"/>
    </row>
    <row r="343" spans="5:20" x14ac:dyDescent="0.25">
      <c r="E343" s="2" t="e">
        <f ca="1"/>
        <v>#N/A</v>
      </c>
      <c r="F343" t="e">
        <f ca="1"/>
        <v>#N/A</v>
      </c>
      <c r="G343" s="2" t="e">
        <f ca="1"/>
        <v>#N/A</v>
      </c>
      <c r="H343" t="e">
        <f ca="1"/>
        <v>#N/A</v>
      </c>
      <c r="I343" s="2" t="e">
        <f ca="1"/>
        <v>#N/A</v>
      </c>
      <c r="J343" t="e">
        <f ca="1"/>
        <v>#N/A</v>
      </c>
      <c r="K343" s="2" t="e">
        <f ca="1"/>
        <v>#N/A</v>
      </c>
      <c r="L343" t="e">
        <f ca="1"/>
        <v>#N/A</v>
      </c>
      <c r="M343" s="2" t="e">
        <f ca="1"/>
        <v>#N/A</v>
      </c>
      <c r="N343" t="e">
        <f ca="1"/>
        <v>#N/A</v>
      </c>
      <c r="T343" s="25"/>
    </row>
    <row r="344" spans="5:20" x14ac:dyDescent="0.25">
      <c r="E344" s="2" t="e">
        <f ca="1"/>
        <v>#N/A</v>
      </c>
      <c r="F344" t="e">
        <f ca="1"/>
        <v>#N/A</v>
      </c>
      <c r="G344" s="2" t="e">
        <f ca="1"/>
        <v>#N/A</v>
      </c>
      <c r="H344" t="e">
        <f ca="1"/>
        <v>#N/A</v>
      </c>
      <c r="I344" s="2" t="e">
        <f ca="1"/>
        <v>#N/A</v>
      </c>
      <c r="J344" t="e">
        <f ca="1"/>
        <v>#N/A</v>
      </c>
      <c r="K344" s="2" t="e">
        <f ca="1"/>
        <v>#N/A</v>
      </c>
      <c r="L344" t="e">
        <f ca="1"/>
        <v>#N/A</v>
      </c>
      <c r="M344" s="2" t="e">
        <f ca="1"/>
        <v>#N/A</v>
      </c>
      <c r="N344" t="e">
        <f ca="1"/>
        <v>#N/A</v>
      </c>
      <c r="T344" s="25"/>
    </row>
    <row r="345" spans="5:20" x14ac:dyDescent="0.25">
      <c r="E345" s="2" t="e">
        <f ca="1"/>
        <v>#N/A</v>
      </c>
      <c r="F345" t="e">
        <f ca="1"/>
        <v>#N/A</v>
      </c>
      <c r="G345" s="2" t="e">
        <f ca="1"/>
        <v>#N/A</v>
      </c>
      <c r="H345" t="e">
        <f ca="1"/>
        <v>#N/A</v>
      </c>
      <c r="I345" s="2" t="e">
        <f ca="1"/>
        <v>#N/A</v>
      </c>
      <c r="J345" t="e">
        <f ca="1"/>
        <v>#N/A</v>
      </c>
      <c r="K345" s="2" t="e">
        <f ca="1"/>
        <v>#N/A</v>
      </c>
      <c r="L345" t="e">
        <f ca="1"/>
        <v>#N/A</v>
      </c>
      <c r="M345" s="2" t="e">
        <f ca="1"/>
        <v>#N/A</v>
      </c>
      <c r="N345" t="e">
        <f ca="1"/>
        <v>#N/A</v>
      </c>
      <c r="T345" s="25"/>
    </row>
    <row r="346" spans="5:20" x14ac:dyDescent="0.25">
      <c r="E346" s="2" t="e">
        <f ca="1"/>
        <v>#N/A</v>
      </c>
      <c r="F346" t="e">
        <f ca="1"/>
        <v>#N/A</v>
      </c>
      <c r="G346" s="2" t="e">
        <f ca="1"/>
        <v>#N/A</v>
      </c>
      <c r="H346" t="e">
        <f ca="1"/>
        <v>#N/A</v>
      </c>
      <c r="I346" s="2" t="e">
        <f ca="1"/>
        <v>#N/A</v>
      </c>
      <c r="J346" t="e">
        <f ca="1"/>
        <v>#N/A</v>
      </c>
      <c r="K346" s="2" t="e">
        <f ca="1"/>
        <v>#N/A</v>
      </c>
      <c r="L346" t="e">
        <f ca="1"/>
        <v>#N/A</v>
      </c>
      <c r="M346" s="2" t="e">
        <f ca="1"/>
        <v>#N/A</v>
      </c>
      <c r="N346" t="e">
        <f ca="1"/>
        <v>#N/A</v>
      </c>
      <c r="T346" s="25"/>
    </row>
    <row r="347" spans="5:20" x14ac:dyDescent="0.25">
      <c r="E347" s="2" t="e">
        <f ca="1"/>
        <v>#N/A</v>
      </c>
      <c r="F347" t="e">
        <f ca="1"/>
        <v>#N/A</v>
      </c>
      <c r="G347" s="2" t="e">
        <f ca="1"/>
        <v>#N/A</v>
      </c>
      <c r="H347" t="e">
        <f ca="1"/>
        <v>#N/A</v>
      </c>
      <c r="I347" s="2" t="e">
        <f ca="1"/>
        <v>#N/A</v>
      </c>
      <c r="J347" t="e">
        <f ca="1"/>
        <v>#N/A</v>
      </c>
      <c r="K347" s="2" t="e">
        <f ca="1"/>
        <v>#N/A</v>
      </c>
      <c r="L347" t="e">
        <f ca="1"/>
        <v>#N/A</v>
      </c>
      <c r="M347" s="2" t="e">
        <f ca="1"/>
        <v>#N/A</v>
      </c>
      <c r="N347" t="e">
        <f ca="1"/>
        <v>#N/A</v>
      </c>
      <c r="T347" s="25"/>
    </row>
    <row r="348" spans="5:20" x14ac:dyDescent="0.25">
      <c r="E348" s="2" t="e">
        <f ca="1"/>
        <v>#N/A</v>
      </c>
      <c r="F348" t="e">
        <f ca="1"/>
        <v>#N/A</v>
      </c>
      <c r="G348" s="2" t="e">
        <f ca="1"/>
        <v>#N/A</v>
      </c>
      <c r="H348" t="e">
        <f ca="1"/>
        <v>#N/A</v>
      </c>
      <c r="I348" s="2" t="e">
        <f ca="1"/>
        <v>#N/A</v>
      </c>
      <c r="J348" t="e">
        <f ca="1"/>
        <v>#N/A</v>
      </c>
      <c r="K348" s="2" t="e">
        <f ca="1"/>
        <v>#N/A</v>
      </c>
      <c r="L348" t="e">
        <f ca="1"/>
        <v>#N/A</v>
      </c>
      <c r="M348" s="2" t="e">
        <f ca="1"/>
        <v>#N/A</v>
      </c>
      <c r="N348" t="e">
        <f ca="1"/>
        <v>#N/A</v>
      </c>
      <c r="T348" s="25"/>
    </row>
    <row r="349" spans="5:20" x14ac:dyDescent="0.25">
      <c r="E349" s="2" t="e">
        <f ca="1"/>
        <v>#N/A</v>
      </c>
      <c r="F349" t="e">
        <f ca="1"/>
        <v>#N/A</v>
      </c>
      <c r="G349" s="2" t="e">
        <f ca="1"/>
        <v>#N/A</v>
      </c>
      <c r="H349" t="e">
        <f ca="1"/>
        <v>#N/A</v>
      </c>
      <c r="I349" s="2" t="e">
        <f ca="1"/>
        <v>#N/A</v>
      </c>
      <c r="J349" t="e">
        <f ca="1"/>
        <v>#N/A</v>
      </c>
      <c r="K349" s="2" t="e">
        <f ca="1"/>
        <v>#N/A</v>
      </c>
      <c r="L349" t="e">
        <f ca="1"/>
        <v>#N/A</v>
      </c>
      <c r="M349" s="2" t="e">
        <f ca="1"/>
        <v>#N/A</v>
      </c>
      <c r="N349" t="e">
        <f ca="1"/>
        <v>#N/A</v>
      </c>
      <c r="T349" s="25"/>
    </row>
    <row r="350" spans="5:20" x14ac:dyDescent="0.25">
      <c r="E350" s="2" t="e">
        <f ca="1"/>
        <v>#N/A</v>
      </c>
      <c r="F350" t="e">
        <f ca="1"/>
        <v>#N/A</v>
      </c>
      <c r="G350" s="2" t="e">
        <f ca="1"/>
        <v>#N/A</v>
      </c>
      <c r="H350" t="e">
        <f ca="1"/>
        <v>#N/A</v>
      </c>
      <c r="I350" s="2" t="e">
        <f ca="1"/>
        <v>#N/A</v>
      </c>
      <c r="J350" t="e">
        <f ca="1"/>
        <v>#N/A</v>
      </c>
      <c r="K350" s="2" t="e">
        <f ca="1"/>
        <v>#N/A</v>
      </c>
      <c r="L350" t="e">
        <f ca="1"/>
        <v>#N/A</v>
      </c>
      <c r="M350" s="2" t="e">
        <f ca="1"/>
        <v>#N/A</v>
      </c>
      <c r="N350" t="e">
        <f ca="1"/>
        <v>#N/A</v>
      </c>
      <c r="T350" s="25"/>
    </row>
    <row r="351" spans="5:20" x14ac:dyDescent="0.25">
      <c r="E351" s="2" t="e">
        <f ca="1"/>
        <v>#N/A</v>
      </c>
      <c r="F351" t="e">
        <f ca="1"/>
        <v>#N/A</v>
      </c>
      <c r="G351" s="2" t="e">
        <f ca="1"/>
        <v>#N/A</v>
      </c>
      <c r="H351" t="e">
        <f ca="1"/>
        <v>#N/A</v>
      </c>
      <c r="I351" s="2" t="e">
        <f ca="1"/>
        <v>#N/A</v>
      </c>
      <c r="J351" t="e">
        <f ca="1"/>
        <v>#N/A</v>
      </c>
      <c r="K351" s="2" t="e">
        <f ca="1"/>
        <v>#N/A</v>
      </c>
      <c r="L351" t="e">
        <f ca="1"/>
        <v>#N/A</v>
      </c>
      <c r="M351" s="2" t="e">
        <f ca="1"/>
        <v>#N/A</v>
      </c>
      <c r="N351" t="e">
        <f ca="1"/>
        <v>#N/A</v>
      </c>
      <c r="T351" s="25"/>
    </row>
    <row r="352" spans="5:20" x14ac:dyDescent="0.25">
      <c r="E352" s="2" t="e">
        <f ca="1"/>
        <v>#N/A</v>
      </c>
      <c r="F352" t="e">
        <f ca="1"/>
        <v>#N/A</v>
      </c>
      <c r="G352" s="2" t="e">
        <f ca="1"/>
        <v>#N/A</v>
      </c>
      <c r="H352" t="e">
        <f ca="1"/>
        <v>#N/A</v>
      </c>
      <c r="I352" s="2" t="e">
        <f ca="1"/>
        <v>#N/A</v>
      </c>
      <c r="J352" t="e">
        <f ca="1"/>
        <v>#N/A</v>
      </c>
      <c r="K352" s="2" t="e">
        <f ca="1"/>
        <v>#N/A</v>
      </c>
      <c r="L352" t="e">
        <f ca="1"/>
        <v>#N/A</v>
      </c>
      <c r="M352" s="2" t="e">
        <f ca="1"/>
        <v>#N/A</v>
      </c>
      <c r="N352" t="e">
        <f ca="1"/>
        <v>#N/A</v>
      </c>
      <c r="T352" s="25"/>
    </row>
    <row r="353" spans="5:20" x14ac:dyDescent="0.25">
      <c r="E353" s="2" t="e">
        <f ca="1"/>
        <v>#N/A</v>
      </c>
      <c r="F353" t="e">
        <f ca="1"/>
        <v>#N/A</v>
      </c>
      <c r="G353" s="2" t="e">
        <f ca="1"/>
        <v>#N/A</v>
      </c>
      <c r="H353" t="e">
        <f ca="1"/>
        <v>#N/A</v>
      </c>
      <c r="I353" s="2" t="e">
        <f ca="1"/>
        <v>#N/A</v>
      </c>
      <c r="J353" t="e">
        <f ca="1"/>
        <v>#N/A</v>
      </c>
      <c r="K353" s="2" t="e">
        <f ca="1"/>
        <v>#N/A</v>
      </c>
      <c r="L353" t="e">
        <f ca="1"/>
        <v>#N/A</v>
      </c>
      <c r="M353" s="2" t="e">
        <f ca="1"/>
        <v>#N/A</v>
      </c>
      <c r="N353" t="e">
        <f ca="1"/>
        <v>#N/A</v>
      </c>
      <c r="T353" s="25"/>
    </row>
    <row r="354" spans="5:20" x14ac:dyDescent="0.25">
      <c r="E354" s="2" t="e">
        <f ca="1"/>
        <v>#N/A</v>
      </c>
      <c r="F354" t="e">
        <f ca="1"/>
        <v>#N/A</v>
      </c>
      <c r="G354" s="2" t="e">
        <f ca="1"/>
        <v>#N/A</v>
      </c>
      <c r="H354" t="e">
        <f ca="1"/>
        <v>#N/A</v>
      </c>
      <c r="I354" s="2" t="e">
        <f ca="1"/>
        <v>#N/A</v>
      </c>
      <c r="J354" t="e">
        <f ca="1"/>
        <v>#N/A</v>
      </c>
      <c r="K354" s="2" t="e">
        <f ca="1"/>
        <v>#N/A</v>
      </c>
      <c r="L354" t="e">
        <f ca="1"/>
        <v>#N/A</v>
      </c>
      <c r="M354" s="2" t="e">
        <f ca="1"/>
        <v>#N/A</v>
      </c>
      <c r="N354" t="e">
        <f ca="1"/>
        <v>#N/A</v>
      </c>
      <c r="T354" s="25"/>
    </row>
    <row r="355" spans="5:20" x14ac:dyDescent="0.25">
      <c r="E355" s="2" t="e">
        <f ca="1"/>
        <v>#N/A</v>
      </c>
      <c r="F355" t="e">
        <f ca="1"/>
        <v>#N/A</v>
      </c>
      <c r="G355" s="2" t="e">
        <f ca="1"/>
        <v>#N/A</v>
      </c>
      <c r="H355" t="e">
        <f ca="1"/>
        <v>#N/A</v>
      </c>
      <c r="I355" s="2" t="e">
        <f ca="1"/>
        <v>#N/A</v>
      </c>
      <c r="J355" t="e">
        <f ca="1"/>
        <v>#N/A</v>
      </c>
      <c r="K355" s="2" t="e">
        <f ca="1"/>
        <v>#N/A</v>
      </c>
      <c r="L355" t="e">
        <f ca="1"/>
        <v>#N/A</v>
      </c>
      <c r="M355" s="2" t="e">
        <f ca="1"/>
        <v>#N/A</v>
      </c>
      <c r="N355" t="e">
        <f ca="1"/>
        <v>#N/A</v>
      </c>
      <c r="T355" s="25"/>
    </row>
    <row r="356" spans="5:20" x14ac:dyDescent="0.25">
      <c r="E356" s="2" t="e">
        <f ca="1"/>
        <v>#N/A</v>
      </c>
      <c r="F356" t="e">
        <f ca="1"/>
        <v>#N/A</v>
      </c>
      <c r="G356" s="2" t="e">
        <f ca="1"/>
        <v>#N/A</v>
      </c>
      <c r="H356" t="e">
        <f ca="1"/>
        <v>#N/A</v>
      </c>
      <c r="I356" s="2" t="e">
        <f ca="1"/>
        <v>#N/A</v>
      </c>
      <c r="J356" t="e">
        <f ca="1"/>
        <v>#N/A</v>
      </c>
      <c r="K356" s="2" t="e">
        <f ca="1"/>
        <v>#N/A</v>
      </c>
      <c r="L356" t="e">
        <f ca="1"/>
        <v>#N/A</v>
      </c>
      <c r="M356" s="2" t="e">
        <f ca="1"/>
        <v>#N/A</v>
      </c>
      <c r="N356" t="e">
        <f ca="1"/>
        <v>#N/A</v>
      </c>
      <c r="T356" s="25"/>
    </row>
    <row r="357" spans="5:20" x14ac:dyDescent="0.25">
      <c r="E357" s="2" t="e">
        <f ca="1"/>
        <v>#N/A</v>
      </c>
      <c r="F357" t="e">
        <f ca="1"/>
        <v>#N/A</v>
      </c>
      <c r="G357" s="2" t="e">
        <f ca="1"/>
        <v>#N/A</v>
      </c>
      <c r="H357" t="e">
        <f ca="1"/>
        <v>#N/A</v>
      </c>
      <c r="I357" s="2" t="e">
        <f ca="1"/>
        <v>#N/A</v>
      </c>
      <c r="J357" t="e">
        <f ca="1"/>
        <v>#N/A</v>
      </c>
      <c r="K357" s="2" t="e">
        <f ca="1"/>
        <v>#N/A</v>
      </c>
      <c r="L357" t="e">
        <f ca="1"/>
        <v>#N/A</v>
      </c>
      <c r="M357" s="2" t="e">
        <f ca="1"/>
        <v>#N/A</v>
      </c>
      <c r="N357" t="e">
        <f ca="1"/>
        <v>#N/A</v>
      </c>
      <c r="T357" s="25"/>
    </row>
    <row r="358" spans="5:20" x14ac:dyDescent="0.25">
      <c r="E358" s="2" t="e">
        <f ca="1"/>
        <v>#N/A</v>
      </c>
      <c r="F358" t="e">
        <f ca="1"/>
        <v>#N/A</v>
      </c>
      <c r="G358" s="2" t="e">
        <f ca="1"/>
        <v>#N/A</v>
      </c>
      <c r="H358" t="e">
        <f ca="1"/>
        <v>#N/A</v>
      </c>
      <c r="I358" s="2" t="e">
        <f ca="1"/>
        <v>#N/A</v>
      </c>
      <c r="J358" t="e">
        <f ca="1"/>
        <v>#N/A</v>
      </c>
      <c r="K358" s="2" t="e">
        <f ca="1"/>
        <v>#N/A</v>
      </c>
      <c r="L358" t="e">
        <f ca="1"/>
        <v>#N/A</v>
      </c>
      <c r="M358" s="2" t="e">
        <f ca="1"/>
        <v>#N/A</v>
      </c>
      <c r="N358" t="e">
        <f ca="1"/>
        <v>#N/A</v>
      </c>
      <c r="T358" s="25"/>
    </row>
    <row r="359" spans="5:20" x14ac:dyDescent="0.25">
      <c r="E359" s="2" t="e">
        <f ca="1"/>
        <v>#N/A</v>
      </c>
      <c r="F359" t="e">
        <f ca="1"/>
        <v>#N/A</v>
      </c>
      <c r="G359" s="2" t="e">
        <f ca="1"/>
        <v>#N/A</v>
      </c>
      <c r="H359" t="e">
        <f ca="1"/>
        <v>#N/A</v>
      </c>
      <c r="I359" s="2" t="e">
        <f ca="1"/>
        <v>#N/A</v>
      </c>
      <c r="J359" t="e">
        <f ca="1"/>
        <v>#N/A</v>
      </c>
      <c r="K359" s="2" t="e">
        <f ca="1"/>
        <v>#N/A</v>
      </c>
      <c r="L359" t="e">
        <f ca="1"/>
        <v>#N/A</v>
      </c>
      <c r="M359" s="2" t="e">
        <f ca="1"/>
        <v>#N/A</v>
      </c>
      <c r="N359" t="e">
        <f ca="1"/>
        <v>#N/A</v>
      </c>
      <c r="T359" s="25"/>
    </row>
    <row r="360" spans="5:20" x14ac:dyDescent="0.25">
      <c r="E360" s="2" t="e">
        <f ca="1"/>
        <v>#N/A</v>
      </c>
      <c r="F360" t="e">
        <f ca="1"/>
        <v>#N/A</v>
      </c>
      <c r="G360" s="2" t="e">
        <f ca="1"/>
        <v>#N/A</v>
      </c>
      <c r="H360" t="e">
        <f ca="1"/>
        <v>#N/A</v>
      </c>
      <c r="I360" s="2" t="e">
        <f ca="1"/>
        <v>#N/A</v>
      </c>
      <c r="J360" t="e">
        <f ca="1"/>
        <v>#N/A</v>
      </c>
      <c r="K360" s="2" t="e">
        <f ca="1"/>
        <v>#N/A</v>
      </c>
      <c r="L360" t="e">
        <f ca="1"/>
        <v>#N/A</v>
      </c>
      <c r="M360" s="2" t="e">
        <f ca="1"/>
        <v>#N/A</v>
      </c>
      <c r="N360" t="e">
        <f ca="1"/>
        <v>#N/A</v>
      </c>
      <c r="T360" s="25"/>
    </row>
    <row r="361" spans="5:20" x14ac:dyDescent="0.25">
      <c r="E361" s="2" t="e">
        <f ca="1"/>
        <v>#N/A</v>
      </c>
      <c r="F361" t="e">
        <f ca="1"/>
        <v>#N/A</v>
      </c>
      <c r="G361" s="2" t="e">
        <f ca="1"/>
        <v>#N/A</v>
      </c>
      <c r="H361" t="e">
        <f ca="1"/>
        <v>#N/A</v>
      </c>
      <c r="I361" s="2" t="e">
        <f ca="1"/>
        <v>#N/A</v>
      </c>
      <c r="J361" t="e">
        <f ca="1"/>
        <v>#N/A</v>
      </c>
      <c r="K361" s="2" t="e">
        <f ca="1"/>
        <v>#N/A</v>
      </c>
      <c r="L361" t="e">
        <f ca="1"/>
        <v>#N/A</v>
      </c>
      <c r="M361" s="2" t="e">
        <f ca="1"/>
        <v>#N/A</v>
      </c>
      <c r="N361" t="e">
        <f ca="1"/>
        <v>#N/A</v>
      </c>
      <c r="T361" s="25"/>
    </row>
    <row r="362" spans="5:20" x14ac:dyDescent="0.25">
      <c r="E362" s="2" t="e">
        <f ca="1"/>
        <v>#N/A</v>
      </c>
      <c r="F362" t="e">
        <f ca="1"/>
        <v>#N/A</v>
      </c>
      <c r="G362" s="2" t="e">
        <f ca="1"/>
        <v>#N/A</v>
      </c>
      <c r="H362" t="e">
        <f ca="1"/>
        <v>#N/A</v>
      </c>
      <c r="I362" s="2" t="e">
        <f ca="1"/>
        <v>#N/A</v>
      </c>
      <c r="J362" t="e">
        <f ca="1"/>
        <v>#N/A</v>
      </c>
      <c r="K362" s="2" t="e">
        <f ca="1"/>
        <v>#N/A</v>
      </c>
      <c r="L362" t="e">
        <f ca="1"/>
        <v>#N/A</v>
      </c>
      <c r="M362" s="2" t="e">
        <f ca="1"/>
        <v>#N/A</v>
      </c>
      <c r="N362" t="e">
        <f ca="1"/>
        <v>#N/A</v>
      </c>
      <c r="T362" s="25"/>
    </row>
    <row r="363" spans="5:20" x14ac:dyDescent="0.25">
      <c r="E363" s="2" t="e">
        <f ca="1"/>
        <v>#N/A</v>
      </c>
      <c r="F363" t="e">
        <f ca="1"/>
        <v>#N/A</v>
      </c>
      <c r="G363" s="2" t="e">
        <f ca="1"/>
        <v>#N/A</v>
      </c>
      <c r="H363" t="e">
        <f ca="1"/>
        <v>#N/A</v>
      </c>
      <c r="I363" s="2" t="e">
        <f ca="1"/>
        <v>#N/A</v>
      </c>
      <c r="J363" t="e">
        <f ca="1"/>
        <v>#N/A</v>
      </c>
      <c r="K363" s="2" t="e">
        <f ca="1"/>
        <v>#N/A</v>
      </c>
      <c r="L363" t="e">
        <f ca="1"/>
        <v>#N/A</v>
      </c>
      <c r="M363" s="2" t="e">
        <f ca="1"/>
        <v>#N/A</v>
      </c>
      <c r="N363" t="e">
        <f ca="1"/>
        <v>#N/A</v>
      </c>
      <c r="T363" s="25"/>
    </row>
    <row r="364" spans="5:20" x14ac:dyDescent="0.25">
      <c r="E364" s="2" t="e">
        <f ca="1"/>
        <v>#N/A</v>
      </c>
      <c r="F364" t="e">
        <f ca="1"/>
        <v>#N/A</v>
      </c>
      <c r="G364" s="2" t="e">
        <f ca="1"/>
        <v>#N/A</v>
      </c>
      <c r="H364" t="e">
        <f ca="1"/>
        <v>#N/A</v>
      </c>
      <c r="I364" s="2" t="e">
        <f ca="1"/>
        <v>#N/A</v>
      </c>
      <c r="J364" t="e">
        <f ca="1"/>
        <v>#N/A</v>
      </c>
      <c r="K364" s="2" t="e">
        <f ca="1"/>
        <v>#N/A</v>
      </c>
      <c r="L364" t="e">
        <f ca="1"/>
        <v>#N/A</v>
      </c>
      <c r="M364" s="2" t="e">
        <f ca="1"/>
        <v>#N/A</v>
      </c>
      <c r="N364" t="e">
        <f ca="1"/>
        <v>#N/A</v>
      </c>
      <c r="T364" s="25"/>
    </row>
    <row r="365" spans="5:20" x14ac:dyDescent="0.25">
      <c r="E365" s="2" t="e">
        <f ca="1"/>
        <v>#N/A</v>
      </c>
      <c r="F365" t="e">
        <f ca="1"/>
        <v>#N/A</v>
      </c>
      <c r="G365" s="2" t="e">
        <f ca="1"/>
        <v>#N/A</v>
      </c>
      <c r="H365" t="e">
        <f ca="1"/>
        <v>#N/A</v>
      </c>
      <c r="I365" s="2" t="e">
        <f ca="1"/>
        <v>#N/A</v>
      </c>
      <c r="J365" t="e">
        <f ca="1"/>
        <v>#N/A</v>
      </c>
      <c r="K365" s="2" t="e">
        <f ca="1"/>
        <v>#N/A</v>
      </c>
      <c r="L365" t="e">
        <f ca="1"/>
        <v>#N/A</v>
      </c>
      <c r="M365" s="2" t="e">
        <f ca="1"/>
        <v>#N/A</v>
      </c>
      <c r="N365" t="e">
        <f ca="1"/>
        <v>#N/A</v>
      </c>
      <c r="T365" s="25"/>
    </row>
    <row r="366" spans="5:20" x14ac:dyDescent="0.25">
      <c r="E366" s="2" t="e">
        <f ca="1"/>
        <v>#N/A</v>
      </c>
      <c r="F366" t="e">
        <f ca="1"/>
        <v>#N/A</v>
      </c>
      <c r="G366" s="2" t="e">
        <f ca="1"/>
        <v>#N/A</v>
      </c>
      <c r="H366" t="e">
        <f ca="1"/>
        <v>#N/A</v>
      </c>
      <c r="I366" s="2" t="e">
        <f ca="1"/>
        <v>#N/A</v>
      </c>
      <c r="J366" t="e">
        <f ca="1"/>
        <v>#N/A</v>
      </c>
      <c r="K366" s="2" t="e">
        <f ca="1"/>
        <v>#N/A</v>
      </c>
      <c r="L366" t="e">
        <f ca="1"/>
        <v>#N/A</v>
      </c>
      <c r="M366" s="2" t="e">
        <f ca="1"/>
        <v>#N/A</v>
      </c>
      <c r="N366" t="e">
        <f ca="1"/>
        <v>#N/A</v>
      </c>
      <c r="T366" s="25"/>
    </row>
    <row r="367" spans="5:20" x14ac:dyDescent="0.25">
      <c r="E367" s="2" t="e">
        <f ca="1"/>
        <v>#N/A</v>
      </c>
      <c r="F367" t="e">
        <f ca="1"/>
        <v>#N/A</v>
      </c>
      <c r="G367" s="2" t="e">
        <f ca="1"/>
        <v>#N/A</v>
      </c>
      <c r="H367" t="e">
        <f ca="1"/>
        <v>#N/A</v>
      </c>
      <c r="I367" s="2" t="e">
        <f ca="1"/>
        <v>#N/A</v>
      </c>
      <c r="J367" t="e">
        <f ca="1"/>
        <v>#N/A</v>
      </c>
      <c r="K367" s="2" t="e">
        <f ca="1"/>
        <v>#N/A</v>
      </c>
      <c r="L367" t="e">
        <f ca="1"/>
        <v>#N/A</v>
      </c>
      <c r="M367" s="2" t="e">
        <f ca="1"/>
        <v>#N/A</v>
      </c>
      <c r="N367" t="e">
        <f ca="1"/>
        <v>#N/A</v>
      </c>
      <c r="T367" s="25"/>
    </row>
    <row r="368" spans="5:20" x14ac:dyDescent="0.25">
      <c r="E368" s="2" t="e">
        <f ca="1"/>
        <v>#N/A</v>
      </c>
      <c r="F368" t="e">
        <f ca="1"/>
        <v>#N/A</v>
      </c>
      <c r="G368" s="2" t="e">
        <f ca="1"/>
        <v>#N/A</v>
      </c>
      <c r="H368" t="e">
        <f ca="1"/>
        <v>#N/A</v>
      </c>
      <c r="I368" s="2" t="e">
        <f ca="1"/>
        <v>#N/A</v>
      </c>
      <c r="J368" t="e">
        <f ca="1"/>
        <v>#N/A</v>
      </c>
      <c r="K368" s="2" t="e">
        <f ca="1"/>
        <v>#N/A</v>
      </c>
      <c r="L368" t="e">
        <f ca="1"/>
        <v>#N/A</v>
      </c>
      <c r="M368" s="2" t="e">
        <f ca="1"/>
        <v>#N/A</v>
      </c>
      <c r="N368" t="e">
        <f ca="1"/>
        <v>#N/A</v>
      </c>
      <c r="T368" s="25"/>
    </row>
    <row r="369" spans="5:20" x14ac:dyDescent="0.25">
      <c r="E369" s="2" t="e">
        <f ca="1"/>
        <v>#N/A</v>
      </c>
      <c r="F369" t="e">
        <f ca="1"/>
        <v>#N/A</v>
      </c>
      <c r="G369" s="2" t="e">
        <f ca="1"/>
        <v>#N/A</v>
      </c>
      <c r="H369" t="e">
        <f ca="1"/>
        <v>#N/A</v>
      </c>
      <c r="I369" s="2" t="e">
        <f ca="1"/>
        <v>#N/A</v>
      </c>
      <c r="J369" t="e">
        <f ca="1"/>
        <v>#N/A</v>
      </c>
      <c r="K369" s="2" t="e">
        <f ca="1"/>
        <v>#N/A</v>
      </c>
      <c r="L369" t="e">
        <f ca="1"/>
        <v>#N/A</v>
      </c>
      <c r="M369" s="2" t="e">
        <f ca="1"/>
        <v>#N/A</v>
      </c>
      <c r="N369" t="e">
        <f ca="1"/>
        <v>#N/A</v>
      </c>
      <c r="T369" s="25"/>
    </row>
    <row r="370" spans="5:20" x14ac:dyDescent="0.25">
      <c r="E370" s="2" t="e">
        <f ca="1"/>
        <v>#N/A</v>
      </c>
      <c r="F370" t="e">
        <f ca="1"/>
        <v>#N/A</v>
      </c>
      <c r="G370" s="2" t="e">
        <f ca="1"/>
        <v>#N/A</v>
      </c>
      <c r="H370" t="e">
        <f ca="1"/>
        <v>#N/A</v>
      </c>
      <c r="I370" s="2" t="e">
        <f ca="1"/>
        <v>#N/A</v>
      </c>
      <c r="J370" t="e">
        <f ca="1"/>
        <v>#N/A</v>
      </c>
      <c r="K370" s="2" t="e">
        <f ca="1"/>
        <v>#N/A</v>
      </c>
      <c r="L370" t="e">
        <f ca="1"/>
        <v>#N/A</v>
      </c>
      <c r="M370" s="2" t="e">
        <f ca="1"/>
        <v>#N/A</v>
      </c>
      <c r="N370" t="e">
        <f ca="1"/>
        <v>#N/A</v>
      </c>
      <c r="T370" s="25"/>
    </row>
    <row r="371" spans="5:20" x14ac:dyDescent="0.25">
      <c r="E371" s="2" t="e">
        <f ca="1"/>
        <v>#N/A</v>
      </c>
      <c r="F371" t="e">
        <f ca="1"/>
        <v>#N/A</v>
      </c>
      <c r="G371" s="2" t="e">
        <f ca="1"/>
        <v>#N/A</v>
      </c>
      <c r="H371" t="e">
        <f ca="1"/>
        <v>#N/A</v>
      </c>
      <c r="I371" s="2" t="e">
        <f ca="1"/>
        <v>#N/A</v>
      </c>
      <c r="J371" t="e">
        <f ca="1"/>
        <v>#N/A</v>
      </c>
      <c r="K371" s="2" t="e">
        <f ca="1"/>
        <v>#N/A</v>
      </c>
      <c r="L371" t="e">
        <f ca="1"/>
        <v>#N/A</v>
      </c>
      <c r="M371" s="2" t="e">
        <f ca="1"/>
        <v>#N/A</v>
      </c>
      <c r="N371" t="e">
        <f ca="1"/>
        <v>#N/A</v>
      </c>
      <c r="T371" s="25"/>
    </row>
    <row r="372" spans="5:20" x14ac:dyDescent="0.25">
      <c r="E372" s="2" t="e">
        <f ca="1"/>
        <v>#N/A</v>
      </c>
      <c r="F372" t="e">
        <f ca="1"/>
        <v>#N/A</v>
      </c>
      <c r="G372" s="2" t="e">
        <f ca="1"/>
        <v>#N/A</v>
      </c>
      <c r="H372" t="e">
        <f ca="1"/>
        <v>#N/A</v>
      </c>
      <c r="I372" s="2" t="e">
        <f ca="1"/>
        <v>#N/A</v>
      </c>
      <c r="J372" t="e">
        <f ca="1"/>
        <v>#N/A</v>
      </c>
      <c r="K372" s="2" t="e">
        <f ca="1"/>
        <v>#N/A</v>
      </c>
      <c r="L372" t="e">
        <f ca="1"/>
        <v>#N/A</v>
      </c>
      <c r="M372" s="2" t="e">
        <f ca="1"/>
        <v>#N/A</v>
      </c>
      <c r="N372" t="e">
        <f ca="1"/>
        <v>#N/A</v>
      </c>
      <c r="T372" s="25"/>
    </row>
    <row r="373" spans="5:20" x14ac:dyDescent="0.25">
      <c r="E373" s="2" t="e">
        <f ca="1"/>
        <v>#N/A</v>
      </c>
      <c r="F373" t="e">
        <f ca="1"/>
        <v>#N/A</v>
      </c>
      <c r="G373" s="2" t="e">
        <f ca="1"/>
        <v>#N/A</v>
      </c>
      <c r="H373" t="e">
        <f ca="1"/>
        <v>#N/A</v>
      </c>
      <c r="I373" s="2" t="e">
        <f ca="1"/>
        <v>#N/A</v>
      </c>
      <c r="J373" t="e">
        <f ca="1"/>
        <v>#N/A</v>
      </c>
      <c r="K373" s="2" t="e">
        <f ca="1"/>
        <v>#N/A</v>
      </c>
      <c r="L373" t="e">
        <f ca="1"/>
        <v>#N/A</v>
      </c>
      <c r="M373" s="2" t="e">
        <f ca="1"/>
        <v>#N/A</v>
      </c>
      <c r="N373" t="e">
        <f ca="1"/>
        <v>#N/A</v>
      </c>
      <c r="T373" s="25"/>
    </row>
    <row r="374" spans="5:20" x14ac:dyDescent="0.25">
      <c r="E374" s="2" t="e">
        <f ca="1"/>
        <v>#N/A</v>
      </c>
      <c r="F374" t="e">
        <f ca="1"/>
        <v>#N/A</v>
      </c>
      <c r="G374" s="2" t="e">
        <f ca="1"/>
        <v>#N/A</v>
      </c>
      <c r="H374" t="e">
        <f ca="1"/>
        <v>#N/A</v>
      </c>
      <c r="I374" s="2" t="e">
        <f ca="1"/>
        <v>#N/A</v>
      </c>
      <c r="J374" t="e">
        <f ca="1"/>
        <v>#N/A</v>
      </c>
      <c r="K374" s="2" t="e">
        <f ca="1"/>
        <v>#N/A</v>
      </c>
      <c r="L374" t="e">
        <f ca="1"/>
        <v>#N/A</v>
      </c>
      <c r="M374" s="2" t="e">
        <f ca="1"/>
        <v>#N/A</v>
      </c>
      <c r="N374" t="e">
        <f ca="1"/>
        <v>#N/A</v>
      </c>
      <c r="T374" s="25"/>
    </row>
    <row r="375" spans="5:20" x14ac:dyDescent="0.25">
      <c r="E375" s="2" t="e">
        <f ca="1"/>
        <v>#N/A</v>
      </c>
      <c r="F375" t="e">
        <f ca="1"/>
        <v>#N/A</v>
      </c>
      <c r="G375" s="2" t="e">
        <f ca="1"/>
        <v>#N/A</v>
      </c>
      <c r="H375" t="e">
        <f ca="1"/>
        <v>#N/A</v>
      </c>
      <c r="I375" s="2" t="e">
        <f ca="1"/>
        <v>#N/A</v>
      </c>
      <c r="J375" t="e">
        <f ca="1"/>
        <v>#N/A</v>
      </c>
      <c r="K375" s="2" t="e">
        <f ca="1"/>
        <v>#N/A</v>
      </c>
      <c r="L375" t="e">
        <f ca="1"/>
        <v>#N/A</v>
      </c>
      <c r="M375" s="2" t="e">
        <f ca="1"/>
        <v>#N/A</v>
      </c>
      <c r="N375" t="e">
        <f ca="1"/>
        <v>#N/A</v>
      </c>
      <c r="T375" s="25"/>
    </row>
    <row r="376" spans="5:20" x14ac:dyDescent="0.25">
      <c r="E376" s="2" t="e">
        <f ca="1"/>
        <v>#N/A</v>
      </c>
      <c r="F376" t="e">
        <f ca="1"/>
        <v>#N/A</v>
      </c>
      <c r="G376" s="2" t="e">
        <f ca="1"/>
        <v>#N/A</v>
      </c>
      <c r="H376" t="e">
        <f ca="1"/>
        <v>#N/A</v>
      </c>
      <c r="I376" s="2" t="e">
        <f ca="1"/>
        <v>#N/A</v>
      </c>
      <c r="J376" t="e">
        <f ca="1"/>
        <v>#N/A</v>
      </c>
      <c r="K376" s="2" t="e">
        <f ca="1"/>
        <v>#N/A</v>
      </c>
      <c r="L376" t="e">
        <f ca="1"/>
        <v>#N/A</v>
      </c>
      <c r="M376" s="2" t="e">
        <f ca="1"/>
        <v>#N/A</v>
      </c>
      <c r="N376" t="e">
        <f ca="1"/>
        <v>#N/A</v>
      </c>
      <c r="T376" s="25"/>
    </row>
    <row r="377" spans="5:20" x14ac:dyDescent="0.25">
      <c r="E377" s="2" t="e">
        <f ca="1"/>
        <v>#N/A</v>
      </c>
      <c r="F377" t="e">
        <f ca="1"/>
        <v>#N/A</v>
      </c>
      <c r="G377" s="2" t="e">
        <f ca="1"/>
        <v>#N/A</v>
      </c>
      <c r="H377" t="e">
        <f ca="1"/>
        <v>#N/A</v>
      </c>
      <c r="I377" s="2" t="e">
        <f ca="1"/>
        <v>#N/A</v>
      </c>
      <c r="J377" t="e">
        <f ca="1"/>
        <v>#N/A</v>
      </c>
      <c r="K377" s="2" t="e">
        <f ca="1"/>
        <v>#N/A</v>
      </c>
      <c r="L377" t="e">
        <f ca="1"/>
        <v>#N/A</v>
      </c>
      <c r="M377" s="2" t="e">
        <f ca="1"/>
        <v>#N/A</v>
      </c>
      <c r="N377" t="e">
        <f ca="1"/>
        <v>#N/A</v>
      </c>
      <c r="T377" s="25"/>
    </row>
    <row r="378" spans="5:20" x14ac:dyDescent="0.25">
      <c r="E378" s="2" t="e">
        <f ca="1"/>
        <v>#N/A</v>
      </c>
      <c r="F378" t="e">
        <f ca="1"/>
        <v>#N/A</v>
      </c>
      <c r="G378" s="2" t="e">
        <f ca="1"/>
        <v>#N/A</v>
      </c>
      <c r="H378" t="e">
        <f ca="1"/>
        <v>#N/A</v>
      </c>
      <c r="I378" s="2" t="e">
        <f ca="1"/>
        <v>#N/A</v>
      </c>
      <c r="J378" t="e">
        <f ca="1"/>
        <v>#N/A</v>
      </c>
      <c r="K378" s="2" t="e">
        <f ca="1"/>
        <v>#N/A</v>
      </c>
      <c r="L378" t="e">
        <f ca="1"/>
        <v>#N/A</v>
      </c>
      <c r="M378" s="2" t="e">
        <f ca="1"/>
        <v>#N/A</v>
      </c>
      <c r="N378" t="e">
        <f ca="1"/>
        <v>#N/A</v>
      </c>
      <c r="T378" s="25"/>
    </row>
    <row r="379" spans="5:20" x14ac:dyDescent="0.25">
      <c r="E379" s="2" t="e">
        <f ca="1"/>
        <v>#N/A</v>
      </c>
      <c r="F379" t="e">
        <f ca="1"/>
        <v>#N/A</v>
      </c>
      <c r="G379" s="2" t="e">
        <f ca="1"/>
        <v>#N/A</v>
      </c>
      <c r="H379" t="e">
        <f ca="1"/>
        <v>#N/A</v>
      </c>
      <c r="I379" s="2" t="e">
        <f ca="1"/>
        <v>#N/A</v>
      </c>
      <c r="J379" t="e">
        <f ca="1"/>
        <v>#N/A</v>
      </c>
      <c r="K379" s="2" t="e">
        <f ca="1"/>
        <v>#N/A</v>
      </c>
      <c r="L379" t="e">
        <f ca="1"/>
        <v>#N/A</v>
      </c>
      <c r="M379" s="2" t="e">
        <f ca="1"/>
        <v>#N/A</v>
      </c>
      <c r="N379" t="e">
        <f ca="1"/>
        <v>#N/A</v>
      </c>
      <c r="T379" s="25"/>
    </row>
    <row r="380" spans="5:20" x14ac:dyDescent="0.25">
      <c r="E380" s="2" t="e">
        <f ca="1"/>
        <v>#N/A</v>
      </c>
      <c r="F380" t="e">
        <f ca="1"/>
        <v>#N/A</v>
      </c>
      <c r="G380" s="2" t="e">
        <f ca="1"/>
        <v>#N/A</v>
      </c>
      <c r="H380" t="e">
        <f ca="1"/>
        <v>#N/A</v>
      </c>
      <c r="I380" s="2" t="e">
        <f ca="1"/>
        <v>#N/A</v>
      </c>
      <c r="J380" t="e">
        <f ca="1"/>
        <v>#N/A</v>
      </c>
      <c r="K380" s="2" t="e">
        <f ca="1"/>
        <v>#N/A</v>
      </c>
      <c r="L380" t="e">
        <f ca="1"/>
        <v>#N/A</v>
      </c>
      <c r="M380" s="2" t="e">
        <f ca="1"/>
        <v>#N/A</v>
      </c>
      <c r="N380" t="e">
        <f ca="1"/>
        <v>#N/A</v>
      </c>
      <c r="T380" s="25"/>
    </row>
    <row r="381" spans="5:20" x14ac:dyDescent="0.25">
      <c r="E381" s="2" t="e">
        <f ca="1"/>
        <v>#N/A</v>
      </c>
      <c r="F381" t="e">
        <f ca="1"/>
        <v>#N/A</v>
      </c>
      <c r="G381" s="2" t="e">
        <f ca="1"/>
        <v>#N/A</v>
      </c>
      <c r="H381" t="e">
        <f ca="1"/>
        <v>#N/A</v>
      </c>
      <c r="I381" s="2" t="e">
        <f ca="1"/>
        <v>#N/A</v>
      </c>
      <c r="J381" t="e">
        <f ca="1"/>
        <v>#N/A</v>
      </c>
      <c r="K381" s="2" t="e">
        <f ca="1"/>
        <v>#N/A</v>
      </c>
      <c r="L381" t="e">
        <f ca="1"/>
        <v>#N/A</v>
      </c>
      <c r="M381" s="2" t="e">
        <f ca="1"/>
        <v>#N/A</v>
      </c>
      <c r="N381" t="e">
        <f ca="1"/>
        <v>#N/A</v>
      </c>
      <c r="T381" s="25"/>
    </row>
    <row r="382" spans="5:20" x14ac:dyDescent="0.25">
      <c r="E382" s="2" t="e">
        <f ca="1"/>
        <v>#N/A</v>
      </c>
      <c r="F382" t="e">
        <f ca="1"/>
        <v>#N/A</v>
      </c>
      <c r="G382" s="2" t="e">
        <f ca="1"/>
        <v>#N/A</v>
      </c>
      <c r="H382" t="e">
        <f ca="1"/>
        <v>#N/A</v>
      </c>
      <c r="I382" s="2" t="e">
        <f ca="1"/>
        <v>#N/A</v>
      </c>
      <c r="J382" t="e">
        <f ca="1"/>
        <v>#N/A</v>
      </c>
      <c r="K382" s="2" t="e">
        <f ca="1"/>
        <v>#N/A</v>
      </c>
      <c r="L382" t="e">
        <f ca="1"/>
        <v>#N/A</v>
      </c>
      <c r="M382" s="2" t="e">
        <f ca="1"/>
        <v>#N/A</v>
      </c>
      <c r="N382" t="e">
        <f ca="1"/>
        <v>#N/A</v>
      </c>
      <c r="T382" s="25"/>
    </row>
    <row r="383" spans="5:20" x14ac:dyDescent="0.25">
      <c r="E383" s="2" t="e">
        <f ca="1"/>
        <v>#N/A</v>
      </c>
      <c r="F383" t="e">
        <f ca="1"/>
        <v>#N/A</v>
      </c>
      <c r="G383" s="2" t="e">
        <f ca="1"/>
        <v>#N/A</v>
      </c>
      <c r="H383" t="e">
        <f ca="1"/>
        <v>#N/A</v>
      </c>
      <c r="I383" s="2" t="e">
        <f ca="1"/>
        <v>#N/A</v>
      </c>
      <c r="J383" t="e">
        <f ca="1"/>
        <v>#N/A</v>
      </c>
      <c r="K383" s="2" t="e">
        <f ca="1"/>
        <v>#N/A</v>
      </c>
      <c r="L383" t="e">
        <f ca="1"/>
        <v>#N/A</v>
      </c>
      <c r="M383" s="2" t="e">
        <f ca="1"/>
        <v>#N/A</v>
      </c>
      <c r="N383" t="e">
        <f ca="1"/>
        <v>#N/A</v>
      </c>
      <c r="T383" s="25"/>
    </row>
    <row r="384" spans="5:20" x14ac:dyDescent="0.25">
      <c r="E384" s="2" t="e">
        <f ca="1"/>
        <v>#N/A</v>
      </c>
      <c r="F384" t="e">
        <f ca="1"/>
        <v>#N/A</v>
      </c>
      <c r="G384" s="2" t="e">
        <f ca="1"/>
        <v>#N/A</v>
      </c>
      <c r="H384" t="e">
        <f ca="1"/>
        <v>#N/A</v>
      </c>
      <c r="I384" s="2" t="e">
        <f ca="1"/>
        <v>#N/A</v>
      </c>
      <c r="J384" t="e">
        <f ca="1"/>
        <v>#N/A</v>
      </c>
      <c r="K384" s="2" t="e">
        <f ca="1"/>
        <v>#N/A</v>
      </c>
      <c r="L384" t="e">
        <f ca="1"/>
        <v>#N/A</v>
      </c>
      <c r="M384" s="2" t="e">
        <f ca="1"/>
        <v>#N/A</v>
      </c>
      <c r="N384" t="e">
        <f ca="1"/>
        <v>#N/A</v>
      </c>
      <c r="T384" s="25"/>
    </row>
    <row r="385" spans="5:20" x14ac:dyDescent="0.25">
      <c r="E385" s="2" t="e">
        <f ca="1"/>
        <v>#N/A</v>
      </c>
      <c r="F385" t="e">
        <f ca="1"/>
        <v>#N/A</v>
      </c>
      <c r="G385" s="2" t="e">
        <f ca="1"/>
        <v>#N/A</v>
      </c>
      <c r="H385" t="e">
        <f ca="1"/>
        <v>#N/A</v>
      </c>
      <c r="I385" s="2" t="e">
        <f ca="1"/>
        <v>#N/A</v>
      </c>
      <c r="J385" t="e">
        <f ca="1"/>
        <v>#N/A</v>
      </c>
      <c r="K385" s="2" t="e">
        <f ca="1"/>
        <v>#N/A</v>
      </c>
      <c r="L385" t="e">
        <f ca="1"/>
        <v>#N/A</v>
      </c>
      <c r="M385" s="2" t="e">
        <f ca="1"/>
        <v>#N/A</v>
      </c>
      <c r="N385" t="e">
        <f ca="1"/>
        <v>#N/A</v>
      </c>
      <c r="T385" s="25"/>
    </row>
    <row r="386" spans="5:20" x14ac:dyDescent="0.25">
      <c r="E386" s="2" t="e">
        <f ca="1"/>
        <v>#N/A</v>
      </c>
      <c r="F386" t="e">
        <f ca="1"/>
        <v>#N/A</v>
      </c>
      <c r="G386" s="2" t="e">
        <f ca="1"/>
        <v>#N/A</v>
      </c>
      <c r="H386" t="e">
        <f ca="1"/>
        <v>#N/A</v>
      </c>
      <c r="I386" s="2" t="e">
        <f ca="1"/>
        <v>#N/A</v>
      </c>
      <c r="J386" t="e">
        <f ca="1"/>
        <v>#N/A</v>
      </c>
      <c r="K386" s="2" t="e">
        <f ca="1"/>
        <v>#N/A</v>
      </c>
      <c r="L386" t="e">
        <f ca="1"/>
        <v>#N/A</v>
      </c>
      <c r="M386" s="2" t="e">
        <f ca="1"/>
        <v>#N/A</v>
      </c>
      <c r="N386" t="e">
        <f ca="1"/>
        <v>#N/A</v>
      </c>
      <c r="T386" s="25"/>
    </row>
    <row r="387" spans="5:20" x14ac:dyDescent="0.25">
      <c r="E387" s="2" t="e">
        <f ca="1"/>
        <v>#N/A</v>
      </c>
      <c r="F387" t="e">
        <f ca="1"/>
        <v>#N/A</v>
      </c>
      <c r="G387" s="2" t="e">
        <f ca="1"/>
        <v>#N/A</v>
      </c>
      <c r="H387" t="e">
        <f ca="1"/>
        <v>#N/A</v>
      </c>
      <c r="I387" s="2" t="e">
        <f ca="1"/>
        <v>#N/A</v>
      </c>
      <c r="J387" t="e">
        <f ca="1"/>
        <v>#N/A</v>
      </c>
      <c r="K387" s="2" t="e">
        <f ca="1"/>
        <v>#N/A</v>
      </c>
      <c r="L387" t="e">
        <f ca="1"/>
        <v>#N/A</v>
      </c>
      <c r="M387" s="2" t="e">
        <f ca="1"/>
        <v>#N/A</v>
      </c>
      <c r="N387" t="e">
        <f ca="1"/>
        <v>#N/A</v>
      </c>
      <c r="T387" s="25"/>
    </row>
    <row r="388" spans="5:20" x14ac:dyDescent="0.25">
      <c r="E388" s="2" t="e">
        <f ca="1"/>
        <v>#N/A</v>
      </c>
      <c r="F388" t="e">
        <f ca="1"/>
        <v>#N/A</v>
      </c>
      <c r="G388" s="2" t="e">
        <f ca="1"/>
        <v>#N/A</v>
      </c>
      <c r="H388" t="e">
        <f ca="1"/>
        <v>#N/A</v>
      </c>
      <c r="I388" s="2" t="e">
        <f ca="1"/>
        <v>#N/A</v>
      </c>
      <c r="J388" t="e">
        <f ca="1"/>
        <v>#N/A</v>
      </c>
      <c r="K388" s="2" t="e">
        <f ca="1"/>
        <v>#N/A</v>
      </c>
      <c r="L388" t="e">
        <f ca="1"/>
        <v>#N/A</v>
      </c>
      <c r="M388" s="2" t="e">
        <f ca="1"/>
        <v>#N/A</v>
      </c>
      <c r="N388" t="e">
        <f ca="1"/>
        <v>#N/A</v>
      </c>
      <c r="T388" s="25"/>
    </row>
    <row r="389" spans="5:20" x14ac:dyDescent="0.25">
      <c r="E389" s="2" t="e">
        <f ca="1"/>
        <v>#N/A</v>
      </c>
      <c r="F389" t="e">
        <f ca="1"/>
        <v>#N/A</v>
      </c>
      <c r="G389" s="2" t="e">
        <f ca="1"/>
        <v>#N/A</v>
      </c>
      <c r="H389" t="e">
        <f ca="1"/>
        <v>#N/A</v>
      </c>
      <c r="I389" s="2" t="e">
        <f ca="1"/>
        <v>#N/A</v>
      </c>
      <c r="J389" t="e">
        <f ca="1"/>
        <v>#N/A</v>
      </c>
      <c r="K389" s="2" t="e">
        <f ca="1"/>
        <v>#N/A</v>
      </c>
      <c r="L389" t="e">
        <f ca="1"/>
        <v>#N/A</v>
      </c>
      <c r="M389" s="2" t="e">
        <f ca="1"/>
        <v>#N/A</v>
      </c>
      <c r="N389" t="e">
        <f ca="1"/>
        <v>#N/A</v>
      </c>
      <c r="T389" s="25"/>
    </row>
    <row r="390" spans="5:20" x14ac:dyDescent="0.25">
      <c r="E390" s="2" t="e">
        <f ca="1"/>
        <v>#N/A</v>
      </c>
      <c r="F390" t="e">
        <f ca="1"/>
        <v>#N/A</v>
      </c>
      <c r="G390" s="2" t="e">
        <f ca="1"/>
        <v>#N/A</v>
      </c>
      <c r="H390" t="e">
        <f ca="1"/>
        <v>#N/A</v>
      </c>
      <c r="I390" s="2" t="e">
        <f ca="1"/>
        <v>#N/A</v>
      </c>
      <c r="J390" t="e">
        <f ca="1"/>
        <v>#N/A</v>
      </c>
      <c r="K390" s="2" t="e">
        <f ca="1"/>
        <v>#N/A</v>
      </c>
      <c r="L390" t="e">
        <f ca="1"/>
        <v>#N/A</v>
      </c>
      <c r="M390" s="2" t="e">
        <f ca="1"/>
        <v>#N/A</v>
      </c>
      <c r="N390" t="e">
        <f ca="1"/>
        <v>#N/A</v>
      </c>
      <c r="T390" s="25"/>
    </row>
    <row r="391" spans="5:20" x14ac:dyDescent="0.25">
      <c r="E391" s="2" t="e">
        <f ca="1"/>
        <v>#N/A</v>
      </c>
      <c r="F391" t="e">
        <f ca="1"/>
        <v>#N/A</v>
      </c>
      <c r="G391" s="2" t="e">
        <f ca="1"/>
        <v>#N/A</v>
      </c>
      <c r="H391" t="e">
        <f ca="1"/>
        <v>#N/A</v>
      </c>
      <c r="I391" s="2" t="e">
        <f ca="1"/>
        <v>#N/A</v>
      </c>
      <c r="J391" t="e">
        <f ca="1"/>
        <v>#N/A</v>
      </c>
      <c r="K391" s="2" t="e">
        <f ca="1"/>
        <v>#N/A</v>
      </c>
      <c r="L391" t="e">
        <f ca="1"/>
        <v>#N/A</v>
      </c>
      <c r="M391" s="2" t="e">
        <f ca="1"/>
        <v>#N/A</v>
      </c>
      <c r="N391" t="e">
        <f ca="1"/>
        <v>#N/A</v>
      </c>
      <c r="T391" s="25"/>
    </row>
    <row r="392" spans="5:20" x14ac:dyDescent="0.25">
      <c r="E392" s="2" t="e">
        <f ca="1"/>
        <v>#N/A</v>
      </c>
      <c r="F392" t="e">
        <f ca="1"/>
        <v>#N/A</v>
      </c>
      <c r="G392" s="2" t="e">
        <f ca="1"/>
        <v>#N/A</v>
      </c>
      <c r="H392" t="e">
        <f ca="1"/>
        <v>#N/A</v>
      </c>
      <c r="I392" s="2" t="e">
        <f ca="1"/>
        <v>#N/A</v>
      </c>
      <c r="J392" t="e">
        <f ca="1"/>
        <v>#N/A</v>
      </c>
      <c r="K392" s="2" t="e">
        <f ca="1"/>
        <v>#N/A</v>
      </c>
      <c r="L392" t="e">
        <f ca="1"/>
        <v>#N/A</v>
      </c>
      <c r="M392" s="2" t="e">
        <f ca="1"/>
        <v>#N/A</v>
      </c>
      <c r="N392" t="e">
        <f ca="1"/>
        <v>#N/A</v>
      </c>
      <c r="T392" s="25"/>
    </row>
    <row r="393" spans="5:20" x14ac:dyDescent="0.25">
      <c r="E393" s="2" t="e">
        <f ca="1"/>
        <v>#N/A</v>
      </c>
      <c r="F393" t="e">
        <f ca="1"/>
        <v>#N/A</v>
      </c>
      <c r="G393" s="2" t="e">
        <f ca="1"/>
        <v>#N/A</v>
      </c>
      <c r="H393" t="e">
        <f ca="1"/>
        <v>#N/A</v>
      </c>
      <c r="I393" s="2" t="e">
        <f ca="1"/>
        <v>#N/A</v>
      </c>
      <c r="J393" t="e">
        <f ca="1"/>
        <v>#N/A</v>
      </c>
      <c r="K393" s="2" t="e">
        <f ca="1"/>
        <v>#N/A</v>
      </c>
      <c r="L393" t="e">
        <f ca="1"/>
        <v>#N/A</v>
      </c>
      <c r="M393" s="2" t="e">
        <f ca="1"/>
        <v>#N/A</v>
      </c>
      <c r="N393" t="e">
        <f ca="1"/>
        <v>#N/A</v>
      </c>
      <c r="T393" s="25"/>
    </row>
    <row r="394" spans="5:20" x14ac:dyDescent="0.25">
      <c r="E394" s="2" t="e">
        <f ca="1"/>
        <v>#N/A</v>
      </c>
      <c r="F394" t="e">
        <f ca="1"/>
        <v>#N/A</v>
      </c>
      <c r="G394" s="2" t="e">
        <f ca="1"/>
        <v>#N/A</v>
      </c>
      <c r="H394" t="e">
        <f ca="1"/>
        <v>#N/A</v>
      </c>
      <c r="I394" s="2" t="e">
        <f ca="1"/>
        <v>#N/A</v>
      </c>
      <c r="J394" t="e">
        <f ca="1"/>
        <v>#N/A</v>
      </c>
      <c r="K394" s="2" t="e">
        <f ca="1"/>
        <v>#N/A</v>
      </c>
      <c r="L394" t="e">
        <f ca="1"/>
        <v>#N/A</v>
      </c>
      <c r="M394" s="2" t="e">
        <f ca="1"/>
        <v>#N/A</v>
      </c>
      <c r="N394" t="e">
        <f ca="1"/>
        <v>#N/A</v>
      </c>
      <c r="T394" s="25"/>
    </row>
    <row r="395" spans="5:20" x14ac:dyDescent="0.25">
      <c r="E395" s="2" t="e">
        <f ca="1"/>
        <v>#N/A</v>
      </c>
      <c r="F395" t="e">
        <f ca="1"/>
        <v>#N/A</v>
      </c>
      <c r="G395" s="2" t="e">
        <f ca="1"/>
        <v>#N/A</v>
      </c>
      <c r="H395" t="e">
        <f ca="1"/>
        <v>#N/A</v>
      </c>
      <c r="I395" s="2" t="e">
        <f ca="1"/>
        <v>#N/A</v>
      </c>
      <c r="J395" t="e">
        <f ca="1"/>
        <v>#N/A</v>
      </c>
      <c r="K395" s="2" t="e">
        <f ca="1"/>
        <v>#N/A</v>
      </c>
      <c r="L395" t="e">
        <f ca="1"/>
        <v>#N/A</v>
      </c>
      <c r="M395" s="2" t="e">
        <f ca="1"/>
        <v>#N/A</v>
      </c>
      <c r="N395" t="e">
        <f ca="1"/>
        <v>#N/A</v>
      </c>
      <c r="T395" s="25"/>
    </row>
    <row r="396" spans="5:20" x14ac:dyDescent="0.25">
      <c r="E396" s="2" t="e">
        <f ca="1"/>
        <v>#N/A</v>
      </c>
      <c r="F396" t="e">
        <f ca="1"/>
        <v>#N/A</v>
      </c>
      <c r="G396" s="2" t="e">
        <f ca="1"/>
        <v>#N/A</v>
      </c>
      <c r="H396" t="e">
        <f ca="1"/>
        <v>#N/A</v>
      </c>
      <c r="I396" s="2" t="e">
        <f ca="1"/>
        <v>#N/A</v>
      </c>
      <c r="J396" t="e">
        <f ca="1"/>
        <v>#N/A</v>
      </c>
      <c r="K396" s="2" t="e">
        <f ca="1"/>
        <v>#N/A</v>
      </c>
      <c r="L396" t="e">
        <f ca="1"/>
        <v>#N/A</v>
      </c>
      <c r="M396" s="2" t="e">
        <f ca="1"/>
        <v>#N/A</v>
      </c>
      <c r="N396" t="e">
        <f ca="1"/>
        <v>#N/A</v>
      </c>
      <c r="T396" s="25"/>
    </row>
    <row r="397" spans="5:20" x14ac:dyDescent="0.25">
      <c r="E397" s="2" t="e">
        <f ca="1"/>
        <v>#N/A</v>
      </c>
      <c r="F397" t="e">
        <f ca="1"/>
        <v>#N/A</v>
      </c>
      <c r="G397" s="2" t="e">
        <f ca="1"/>
        <v>#N/A</v>
      </c>
      <c r="H397" t="e">
        <f ca="1"/>
        <v>#N/A</v>
      </c>
      <c r="I397" s="2" t="e">
        <f ca="1"/>
        <v>#N/A</v>
      </c>
      <c r="J397" t="e">
        <f ca="1"/>
        <v>#N/A</v>
      </c>
      <c r="K397" s="2" t="e">
        <f ca="1"/>
        <v>#N/A</v>
      </c>
      <c r="L397" t="e">
        <f ca="1"/>
        <v>#N/A</v>
      </c>
      <c r="M397" s="2" t="e">
        <f ca="1"/>
        <v>#N/A</v>
      </c>
      <c r="N397" t="e">
        <f ca="1"/>
        <v>#N/A</v>
      </c>
      <c r="T397" s="25"/>
    </row>
    <row r="398" spans="5:20" x14ac:dyDescent="0.25">
      <c r="E398" s="2" t="e">
        <f ca="1"/>
        <v>#N/A</v>
      </c>
      <c r="F398" t="e">
        <f ca="1"/>
        <v>#N/A</v>
      </c>
      <c r="G398" s="2" t="e">
        <f ca="1"/>
        <v>#N/A</v>
      </c>
      <c r="H398" t="e">
        <f ca="1"/>
        <v>#N/A</v>
      </c>
      <c r="I398" s="2" t="e">
        <f ca="1"/>
        <v>#N/A</v>
      </c>
      <c r="J398" t="e">
        <f ca="1"/>
        <v>#N/A</v>
      </c>
      <c r="K398" s="2" t="e">
        <f ca="1"/>
        <v>#N/A</v>
      </c>
      <c r="L398" t="e">
        <f ca="1"/>
        <v>#N/A</v>
      </c>
      <c r="M398" s="2" t="e">
        <f ca="1"/>
        <v>#N/A</v>
      </c>
      <c r="N398" t="e">
        <f ca="1"/>
        <v>#N/A</v>
      </c>
      <c r="T398" s="25"/>
    </row>
    <row r="399" spans="5:20" x14ac:dyDescent="0.25">
      <c r="E399" s="2" t="e">
        <f ca="1"/>
        <v>#N/A</v>
      </c>
      <c r="F399" t="e">
        <f ca="1"/>
        <v>#N/A</v>
      </c>
      <c r="G399" s="2" t="e">
        <f ca="1"/>
        <v>#N/A</v>
      </c>
      <c r="H399" t="e">
        <f ca="1"/>
        <v>#N/A</v>
      </c>
      <c r="I399" s="2" t="e">
        <f ca="1"/>
        <v>#N/A</v>
      </c>
      <c r="J399" t="e">
        <f ca="1"/>
        <v>#N/A</v>
      </c>
      <c r="K399" s="2" t="e">
        <f ca="1"/>
        <v>#N/A</v>
      </c>
      <c r="L399" t="e">
        <f ca="1"/>
        <v>#N/A</v>
      </c>
      <c r="M399" s="2" t="e">
        <f ca="1"/>
        <v>#N/A</v>
      </c>
      <c r="N399" t="e">
        <f ca="1"/>
        <v>#N/A</v>
      </c>
      <c r="T399" s="25"/>
    </row>
    <row r="400" spans="5:20" x14ac:dyDescent="0.25">
      <c r="E400" s="2" t="e">
        <f ca="1"/>
        <v>#N/A</v>
      </c>
      <c r="F400" t="e">
        <f ca="1"/>
        <v>#N/A</v>
      </c>
      <c r="G400" s="2" t="e">
        <f ca="1"/>
        <v>#N/A</v>
      </c>
      <c r="H400" t="e">
        <f ca="1"/>
        <v>#N/A</v>
      </c>
      <c r="I400" s="2" t="e">
        <f ca="1"/>
        <v>#N/A</v>
      </c>
      <c r="J400" t="e">
        <f ca="1"/>
        <v>#N/A</v>
      </c>
      <c r="K400" s="2" t="e">
        <f ca="1"/>
        <v>#N/A</v>
      </c>
      <c r="L400" t="e">
        <f ca="1"/>
        <v>#N/A</v>
      </c>
      <c r="M400" s="2" t="e">
        <f ca="1"/>
        <v>#N/A</v>
      </c>
      <c r="N400" t="e">
        <f ca="1"/>
        <v>#N/A</v>
      </c>
      <c r="T400" s="25"/>
    </row>
    <row r="401" spans="5:20" x14ac:dyDescent="0.25">
      <c r="E401" s="2" t="e">
        <f ca="1"/>
        <v>#N/A</v>
      </c>
      <c r="F401" t="e">
        <f ca="1"/>
        <v>#N/A</v>
      </c>
      <c r="G401" s="2" t="e">
        <f ca="1"/>
        <v>#N/A</v>
      </c>
      <c r="H401" t="e">
        <f ca="1"/>
        <v>#N/A</v>
      </c>
      <c r="I401" s="2" t="e">
        <f ca="1"/>
        <v>#N/A</v>
      </c>
      <c r="J401" t="e">
        <f ca="1"/>
        <v>#N/A</v>
      </c>
      <c r="K401" s="2" t="e">
        <f ca="1"/>
        <v>#N/A</v>
      </c>
      <c r="L401" t="e">
        <f ca="1"/>
        <v>#N/A</v>
      </c>
      <c r="M401" s="2" t="e">
        <f ca="1"/>
        <v>#N/A</v>
      </c>
      <c r="N401" t="e">
        <f ca="1"/>
        <v>#N/A</v>
      </c>
      <c r="T401" s="25"/>
    </row>
    <row r="402" spans="5:20" x14ac:dyDescent="0.25">
      <c r="E402" s="2" t="e">
        <f ca="1"/>
        <v>#N/A</v>
      </c>
      <c r="F402" t="e">
        <f ca="1"/>
        <v>#N/A</v>
      </c>
      <c r="G402" s="2" t="e">
        <f ca="1"/>
        <v>#N/A</v>
      </c>
      <c r="H402" t="e">
        <f ca="1"/>
        <v>#N/A</v>
      </c>
      <c r="I402" s="2" t="e">
        <f ca="1"/>
        <v>#N/A</v>
      </c>
      <c r="J402" t="e">
        <f ca="1"/>
        <v>#N/A</v>
      </c>
      <c r="K402" s="2" t="e">
        <f ca="1"/>
        <v>#N/A</v>
      </c>
      <c r="L402" t="e">
        <f ca="1"/>
        <v>#N/A</v>
      </c>
      <c r="M402" s="2" t="e">
        <f ca="1"/>
        <v>#N/A</v>
      </c>
      <c r="N402" t="e">
        <f ca="1"/>
        <v>#N/A</v>
      </c>
      <c r="T402" s="25"/>
    </row>
    <row r="403" spans="5:20" x14ac:dyDescent="0.25">
      <c r="E403" s="2" t="e">
        <f ca="1"/>
        <v>#N/A</v>
      </c>
      <c r="F403" t="e">
        <f ca="1"/>
        <v>#N/A</v>
      </c>
      <c r="G403" s="2" t="e">
        <f ca="1"/>
        <v>#N/A</v>
      </c>
      <c r="H403" t="e">
        <f ca="1"/>
        <v>#N/A</v>
      </c>
      <c r="I403" s="2" t="e">
        <f ca="1"/>
        <v>#N/A</v>
      </c>
      <c r="J403" t="e">
        <f ca="1"/>
        <v>#N/A</v>
      </c>
      <c r="K403" s="2" t="e">
        <f ca="1"/>
        <v>#N/A</v>
      </c>
      <c r="L403" t="e">
        <f ca="1"/>
        <v>#N/A</v>
      </c>
      <c r="M403" s="2" t="e">
        <f ca="1"/>
        <v>#N/A</v>
      </c>
      <c r="N403" t="e">
        <f ca="1"/>
        <v>#N/A</v>
      </c>
      <c r="T403" s="25"/>
    </row>
    <row r="404" spans="5:20" x14ac:dyDescent="0.25">
      <c r="E404" s="2" t="e">
        <f ca="1"/>
        <v>#N/A</v>
      </c>
      <c r="F404" t="e">
        <f ca="1"/>
        <v>#N/A</v>
      </c>
      <c r="G404" s="2" t="e">
        <f ca="1"/>
        <v>#N/A</v>
      </c>
      <c r="H404" t="e">
        <f ca="1"/>
        <v>#N/A</v>
      </c>
      <c r="I404" s="2" t="e">
        <f ca="1"/>
        <v>#N/A</v>
      </c>
      <c r="J404" t="e">
        <f ca="1"/>
        <v>#N/A</v>
      </c>
      <c r="K404" s="2" t="e">
        <f ca="1"/>
        <v>#N/A</v>
      </c>
      <c r="L404" t="e">
        <f ca="1"/>
        <v>#N/A</v>
      </c>
      <c r="M404" s="2" t="e">
        <f ca="1"/>
        <v>#N/A</v>
      </c>
      <c r="N404" t="e">
        <f ca="1"/>
        <v>#N/A</v>
      </c>
      <c r="T404" s="25"/>
    </row>
    <row r="405" spans="5:20" x14ac:dyDescent="0.25">
      <c r="E405" s="2" t="e">
        <f ca="1"/>
        <v>#N/A</v>
      </c>
      <c r="F405" t="e">
        <f ca="1"/>
        <v>#N/A</v>
      </c>
      <c r="G405" s="2" t="e">
        <f ca="1"/>
        <v>#N/A</v>
      </c>
      <c r="H405" t="e">
        <f ca="1"/>
        <v>#N/A</v>
      </c>
      <c r="I405" s="2" t="e">
        <f ca="1"/>
        <v>#N/A</v>
      </c>
      <c r="J405" t="e">
        <f ca="1"/>
        <v>#N/A</v>
      </c>
      <c r="K405" s="2" t="e">
        <f ca="1"/>
        <v>#N/A</v>
      </c>
      <c r="L405" t="e">
        <f ca="1"/>
        <v>#N/A</v>
      </c>
      <c r="M405" s="2" t="e">
        <f ca="1"/>
        <v>#N/A</v>
      </c>
      <c r="N405" t="e">
        <f ca="1"/>
        <v>#N/A</v>
      </c>
      <c r="T405" s="25"/>
    </row>
    <row r="406" spans="5:20" x14ac:dyDescent="0.25">
      <c r="E406" s="2" t="e">
        <f ca="1"/>
        <v>#N/A</v>
      </c>
      <c r="F406" t="e">
        <f ca="1"/>
        <v>#N/A</v>
      </c>
      <c r="G406" s="2" t="e">
        <f ca="1"/>
        <v>#N/A</v>
      </c>
      <c r="H406" t="e">
        <f ca="1"/>
        <v>#N/A</v>
      </c>
      <c r="I406" s="2" t="e">
        <f ca="1"/>
        <v>#N/A</v>
      </c>
      <c r="J406" t="e">
        <f ca="1"/>
        <v>#N/A</v>
      </c>
      <c r="K406" s="2" t="e">
        <f ca="1"/>
        <v>#N/A</v>
      </c>
      <c r="L406" t="e">
        <f ca="1"/>
        <v>#N/A</v>
      </c>
      <c r="M406" s="2" t="e">
        <f ca="1"/>
        <v>#N/A</v>
      </c>
      <c r="N406" t="e">
        <f ca="1"/>
        <v>#N/A</v>
      </c>
      <c r="T406" s="25"/>
    </row>
    <row r="407" spans="5:20" x14ac:dyDescent="0.25">
      <c r="E407" s="2" t="e">
        <f ca="1"/>
        <v>#N/A</v>
      </c>
      <c r="F407" t="e">
        <f ca="1"/>
        <v>#N/A</v>
      </c>
      <c r="G407" s="2" t="e">
        <f ca="1"/>
        <v>#N/A</v>
      </c>
      <c r="H407" t="e">
        <f ca="1"/>
        <v>#N/A</v>
      </c>
      <c r="I407" s="2" t="e">
        <f ca="1"/>
        <v>#N/A</v>
      </c>
      <c r="J407" t="e">
        <f ca="1"/>
        <v>#N/A</v>
      </c>
      <c r="K407" s="2" t="e">
        <f ca="1"/>
        <v>#N/A</v>
      </c>
      <c r="L407" t="e">
        <f ca="1"/>
        <v>#N/A</v>
      </c>
      <c r="M407" s="2" t="e">
        <f ca="1"/>
        <v>#N/A</v>
      </c>
      <c r="N407" t="e">
        <f ca="1"/>
        <v>#N/A</v>
      </c>
      <c r="T407" s="25"/>
    </row>
    <row r="408" spans="5:20" x14ac:dyDescent="0.25">
      <c r="E408" s="2" t="e">
        <f ca="1"/>
        <v>#N/A</v>
      </c>
      <c r="F408" t="e">
        <f ca="1"/>
        <v>#N/A</v>
      </c>
      <c r="G408" s="2" t="e">
        <f ca="1"/>
        <v>#N/A</v>
      </c>
      <c r="H408" t="e">
        <f ca="1"/>
        <v>#N/A</v>
      </c>
      <c r="I408" s="2" t="e">
        <f ca="1"/>
        <v>#N/A</v>
      </c>
      <c r="J408" t="e">
        <f ca="1"/>
        <v>#N/A</v>
      </c>
      <c r="K408" s="2" t="e">
        <f ca="1"/>
        <v>#N/A</v>
      </c>
      <c r="L408" t="e">
        <f ca="1"/>
        <v>#N/A</v>
      </c>
      <c r="M408" s="2" t="e">
        <f ca="1"/>
        <v>#N/A</v>
      </c>
      <c r="N408" t="e">
        <f ca="1"/>
        <v>#N/A</v>
      </c>
      <c r="T408" s="25"/>
    </row>
    <row r="409" spans="5:20" x14ac:dyDescent="0.25">
      <c r="E409" s="2" t="e">
        <f ca="1"/>
        <v>#N/A</v>
      </c>
      <c r="F409" t="e">
        <f ca="1"/>
        <v>#N/A</v>
      </c>
      <c r="G409" s="2" t="e">
        <f ca="1"/>
        <v>#N/A</v>
      </c>
      <c r="H409" t="e">
        <f ca="1"/>
        <v>#N/A</v>
      </c>
      <c r="I409" s="2" t="e">
        <f ca="1"/>
        <v>#N/A</v>
      </c>
      <c r="J409" t="e">
        <f ca="1"/>
        <v>#N/A</v>
      </c>
      <c r="K409" s="2" t="e">
        <f ca="1"/>
        <v>#N/A</v>
      </c>
      <c r="L409" t="e">
        <f ca="1"/>
        <v>#N/A</v>
      </c>
      <c r="M409" s="2" t="e">
        <f ca="1"/>
        <v>#N/A</v>
      </c>
      <c r="N409" t="e">
        <f ca="1"/>
        <v>#N/A</v>
      </c>
      <c r="T409" s="25"/>
    </row>
    <row r="410" spans="5:20" x14ac:dyDescent="0.25">
      <c r="E410" s="2" t="e">
        <f ca="1"/>
        <v>#N/A</v>
      </c>
      <c r="F410" t="e">
        <f ca="1"/>
        <v>#N/A</v>
      </c>
      <c r="G410" s="2" t="e">
        <f ca="1"/>
        <v>#N/A</v>
      </c>
      <c r="H410" t="e">
        <f ca="1"/>
        <v>#N/A</v>
      </c>
      <c r="I410" s="2" t="e">
        <f ca="1"/>
        <v>#N/A</v>
      </c>
      <c r="J410" t="e">
        <f ca="1"/>
        <v>#N/A</v>
      </c>
      <c r="K410" s="2" t="e">
        <f ca="1"/>
        <v>#N/A</v>
      </c>
      <c r="L410" t="e">
        <f ca="1"/>
        <v>#N/A</v>
      </c>
      <c r="M410" s="2" t="e">
        <f ca="1"/>
        <v>#N/A</v>
      </c>
      <c r="N410" t="e">
        <f ca="1"/>
        <v>#N/A</v>
      </c>
      <c r="T410" s="25"/>
    </row>
    <row r="411" spans="5:20" x14ac:dyDescent="0.25">
      <c r="E411" s="2" t="e">
        <f ca="1"/>
        <v>#N/A</v>
      </c>
      <c r="F411" t="e">
        <f ca="1"/>
        <v>#N/A</v>
      </c>
      <c r="G411" s="2" t="e">
        <f ca="1"/>
        <v>#N/A</v>
      </c>
      <c r="H411" t="e">
        <f ca="1"/>
        <v>#N/A</v>
      </c>
      <c r="I411" s="2" t="e">
        <f ca="1"/>
        <v>#N/A</v>
      </c>
      <c r="J411" t="e">
        <f ca="1"/>
        <v>#N/A</v>
      </c>
      <c r="K411" s="2" t="e">
        <f ca="1"/>
        <v>#N/A</v>
      </c>
      <c r="L411" t="e">
        <f ca="1"/>
        <v>#N/A</v>
      </c>
      <c r="M411" s="2" t="e">
        <f ca="1"/>
        <v>#N/A</v>
      </c>
      <c r="N411" t="e">
        <f ca="1"/>
        <v>#N/A</v>
      </c>
      <c r="T411" s="25"/>
    </row>
    <row r="412" spans="5:20" x14ac:dyDescent="0.25">
      <c r="E412" s="2" t="e">
        <f ca="1"/>
        <v>#N/A</v>
      </c>
      <c r="F412" t="e">
        <f ca="1"/>
        <v>#N/A</v>
      </c>
      <c r="G412" s="2" t="e">
        <f ca="1"/>
        <v>#N/A</v>
      </c>
      <c r="H412" t="e">
        <f ca="1"/>
        <v>#N/A</v>
      </c>
      <c r="I412" s="2" t="e">
        <f ca="1"/>
        <v>#N/A</v>
      </c>
      <c r="J412" t="e">
        <f ca="1"/>
        <v>#N/A</v>
      </c>
      <c r="K412" s="2" t="e">
        <f ca="1"/>
        <v>#N/A</v>
      </c>
      <c r="L412" t="e">
        <f ca="1"/>
        <v>#N/A</v>
      </c>
      <c r="M412" s="2" t="e">
        <f ca="1"/>
        <v>#N/A</v>
      </c>
      <c r="N412" t="e">
        <f ca="1"/>
        <v>#N/A</v>
      </c>
      <c r="T412" s="25"/>
    </row>
    <row r="413" spans="5:20" x14ac:dyDescent="0.25">
      <c r="E413" s="2" t="e">
        <f ca="1"/>
        <v>#N/A</v>
      </c>
      <c r="F413" t="e">
        <f ca="1"/>
        <v>#N/A</v>
      </c>
      <c r="G413" s="2" t="e">
        <f ca="1"/>
        <v>#N/A</v>
      </c>
      <c r="H413" t="e">
        <f ca="1"/>
        <v>#N/A</v>
      </c>
      <c r="I413" s="2" t="e">
        <f ca="1"/>
        <v>#N/A</v>
      </c>
      <c r="J413" t="e">
        <f ca="1"/>
        <v>#N/A</v>
      </c>
      <c r="K413" s="2" t="e">
        <f ca="1"/>
        <v>#N/A</v>
      </c>
      <c r="L413" t="e">
        <f ca="1"/>
        <v>#N/A</v>
      </c>
      <c r="M413" s="2" t="e">
        <f ca="1"/>
        <v>#N/A</v>
      </c>
      <c r="N413" t="e">
        <f ca="1"/>
        <v>#N/A</v>
      </c>
      <c r="T413" s="25"/>
    </row>
    <row r="414" spans="5:20" x14ac:dyDescent="0.25">
      <c r="E414" s="2" t="e">
        <f ca="1"/>
        <v>#N/A</v>
      </c>
      <c r="F414" t="e">
        <f ca="1"/>
        <v>#N/A</v>
      </c>
      <c r="G414" s="2" t="e">
        <f ca="1"/>
        <v>#N/A</v>
      </c>
      <c r="H414" t="e">
        <f ca="1"/>
        <v>#N/A</v>
      </c>
      <c r="I414" s="2" t="e">
        <f ca="1"/>
        <v>#N/A</v>
      </c>
      <c r="J414" t="e">
        <f ca="1"/>
        <v>#N/A</v>
      </c>
      <c r="K414" s="2" t="e">
        <f ca="1"/>
        <v>#N/A</v>
      </c>
      <c r="L414" t="e">
        <f ca="1"/>
        <v>#N/A</v>
      </c>
      <c r="M414" s="2" t="e">
        <f ca="1"/>
        <v>#N/A</v>
      </c>
      <c r="N414" t="e">
        <f ca="1"/>
        <v>#N/A</v>
      </c>
      <c r="T414" s="25"/>
    </row>
    <row r="415" spans="5:20" x14ac:dyDescent="0.25">
      <c r="E415" s="2" t="e">
        <f ca="1"/>
        <v>#N/A</v>
      </c>
      <c r="F415" t="e">
        <f ca="1"/>
        <v>#N/A</v>
      </c>
      <c r="G415" s="2" t="e">
        <f ca="1"/>
        <v>#N/A</v>
      </c>
      <c r="H415" t="e">
        <f ca="1"/>
        <v>#N/A</v>
      </c>
      <c r="I415" s="2" t="e">
        <f ca="1"/>
        <v>#N/A</v>
      </c>
      <c r="J415" t="e">
        <f ca="1"/>
        <v>#N/A</v>
      </c>
      <c r="K415" s="2" t="e">
        <f ca="1"/>
        <v>#N/A</v>
      </c>
      <c r="L415" t="e">
        <f ca="1"/>
        <v>#N/A</v>
      </c>
      <c r="M415" s="2" t="e">
        <f ca="1"/>
        <v>#N/A</v>
      </c>
      <c r="N415" t="e">
        <f ca="1"/>
        <v>#N/A</v>
      </c>
      <c r="T415" s="25"/>
    </row>
    <row r="416" spans="5:20" x14ac:dyDescent="0.25">
      <c r="E416" s="2" t="e">
        <f ca="1"/>
        <v>#N/A</v>
      </c>
      <c r="F416" t="e">
        <f ca="1"/>
        <v>#N/A</v>
      </c>
      <c r="G416" s="2" t="e">
        <f ca="1"/>
        <v>#N/A</v>
      </c>
      <c r="H416" t="e">
        <f ca="1"/>
        <v>#N/A</v>
      </c>
      <c r="I416" s="2" t="e">
        <f ca="1"/>
        <v>#N/A</v>
      </c>
      <c r="J416" t="e">
        <f ca="1"/>
        <v>#N/A</v>
      </c>
      <c r="K416" s="2" t="e">
        <f ca="1"/>
        <v>#N/A</v>
      </c>
      <c r="L416" t="e">
        <f ca="1"/>
        <v>#N/A</v>
      </c>
      <c r="M416" s="2" t="e">
        <f ca="1"/>
        <v>#N/A</v>
      </c>
      <c r="N416" t="e">
        <f ca="1"/>
        <v>#N/A</v>
      </c>
      <c r="T416" s="25"/>
    </row>
    <row r="417" spans="5:20" x14ac:dyDescent="0.25">
      <c r="E417" s="2" t="e">
        <f ca="1"/>
        <v>#N/A</v>
      </c>
      <c r="F417" t="e">
        <f ca="1"/>
        <v>#N/A</v>
      </c>
      <c r="G417" s="2" t="e">
        <f ca="1"/>
        <v>#N/A</v>
      </c>
      <c r="H417" t="e">
        <f ca="1"/>
        <v>#N/A</v>
      </c>
      <c r="I417" s="2" t="e">
        <f ca="1"/>
        <v>#N/A</v>
      </c>
      <c r="J417" t="e">
        <f ca="1"/>
        <v>#N/A</v>
      </c>
      <c r="K417" s="2" t="e">
        <f ca="1"/>
        <v>#N/A</v>
      </c>
      <c r="L417" t="e">
        <f ca="1"/>
        <v>#N/A</v>
      </c>
      <c r="M417" s="2" t="e">
        <f ca="1"/>
        <v>#N/A</v>
      </c>
      <c r="N417" t="e">
        <f ca="1"/>
        <v>#N/A</v>
      </c>
      <c r="T417" s="25"/>
    </row>
    <row r="418" spans="5:20" x14ac:dyDescent="0.25">
      <c r="E418" s="2" t="e">
        <f ca="1"/>
        <v>#N/A</v>
      </c>
      <c r="F418" t="e">
        <f ca="1"/>
        <v>#N/A</v>
      </c>
      <c r="G418" s="2" t="e">
        <f ca="1"/>
        <v>#N/A</v>
      </c>
      <c r="H418" t="e">
        <f ca="1"/>
        <v>#N/A</v>
      </c>
      <c r="I418" s="2" t="e">
        <f ca="1"/>
        <v>#N/A</v>
      </c>
      <c r="J418" t="e">
        <f ca="1"/>
        <v>#N/A</v>
      </c>
      <c r="K418" s="2" t="e">
        <f ca="1"/>
        <v>#N/A</v>
      </c>
      <c r="L418" t="e">
        <f ca="1"/>
        <v>#N/A</v>
      </c>
      <c r="M418" s="2" t="e">
        <f ca="1"/>
        <v>#N/A</v>
      </c>
      <c r="N418" t="e">
        <f ca="1"/>
        <v>#N/A</v>
      </c>
      <c r="T418" s="25"/>
    </row>
    <row r="419" spans="5:20" x14ac:dyDescent="0.25">
      <c r="E419" s="2" t="e">
        <f ca="1"/>
        <v>#N/A</v>
      </c>
      <c r="F419" t="e">
        <f ca="1"/>
        <v>#N/A</v>
      </c>
      <c r="G419" s="2" t="e">
        <f ca="1"/>
        <v>#N/A</v>
      </c>
      <c r="H419" t="e">
        <f ca="1"/>
        <v>#N/A</v>
      </c>
      <c r="I419" s="2" t="e">
        <f ca="1"/>
        <v>#N/A</v>
      </c>
      <c r="J419" t="e">
        <f ca="1"/>
        <v>#N/A</v>
      </c>
      <c r="K419" s="2" t="e">
        <f ca="1"/>
        <v>#N/A</v>
      </c>
      <c r="L419" t="e">
        <f ca="1"/>
        <v>#N/A</v>
      </c>
      <c r="M419" s="2" t="e">
        <f ca="1"/>
        <v>#N/A</v>
      </c>
      <c r="N419" t="e">
        <f ca="1"/>
        <v>#N/A</v>
      </c>
      <c r="T419" s="25"/>
    </row>
    <row r="420" spans="5:20" x14ac:dyDescent="0.25">
      <c r="E420" s="2" t="e">
        <f ca="1"/>
        <v>#N/A</v>
      </c>
      <c r="F420" t="e">
        <f ca="1"/>
        <v>#N/A</v>
      </c>
      <c r="G420" s="2" t="e">
        <f ca="1"/>
        <v>#N/A</v>
      </c>
      <c r="H420" t="e">
        <f ca="1"/>
        <v>#N/A</v>
      </c>
      <c r="I420" s="2" t="e">
        <f ca="1"/>
        <v>#N/A</v>
      </c>
      <c r="J420" t="e">
        <f ca="1"/>
        <v>#N/A</v>
      </c>
      <c r="K420" s="2" t="e">
        <f ca="1"/>
        <v>#N/A</v>
      </c>
      <c r="L420" t="e">
        <f ca="1"/>
        <v>#N/A</v>
      </c>
      <c r="M420" s="2" t="e">
        <f ca="1"/>
        <v>#N/A</v>
      </c>
      <c r="N420" t="e">
        <f ca="1"/>
        <v>#N/A</v>
      </c>
      <c r="T420" s="25"/>
    </row>
    <row r="421" spans="5:20" x14ac:dyDescent="0.25">
      <c r="E421" s="2" t="e">
        <f ca="1"/>
        <v>#N/A</v>
      </c>
      <c r="F421" t="e">
        <f ca="1"/>
        <v>#N/A</v>
      </c>
      <c r="G421" s="2" t="e">
        <f ca="1"/>
        <v>#N/A</v>
      </c>
      <c r="H421" t="e">
        <f ca="1"/>
        <v>#N/A</v>
      </c>
      <c r="I421" s="2" t="e">
        <f ca="1"/>
        <v>#N/A</v>
      </c>
      <c r="J421" t="e">
        <f ca="1"/>
        <v>#N/A</v>
      </c>
      <c r="K421" s="2" t="e">
        <f ca="1"/>
        <v>#N/A</v>
      </c>
      <c r="L421" t="e">
        <f ca="1"/>
        <v>#N/A</v>
      </c>
      <c r="M421" s="2" t="e">
        <f ca="1"/>
        <v>#N/A</v>
      </c>
      <c r="N421" t="e">
        <f ca="1"/>
        <v>#N/A</v>
      </c>
      <c r="T421" s="25"/>
    </row>
    <row r="422" spans="5:20" x14ac:dyDescent="0.25">
      <c r="E422" s="2" t="e">
        <f ca="1"/>
        <v>#N/A</v>
      </c>
      <c r="F422" t="e">
        <f ca="1"/>
        <v>#N/A</v>
      </c>
      <c r="G422" s="2" t="e">
        <f ca="1"/>
        <v>#N/A</v>
      </c>
      <c r="H422" t="e">
        <f ca="1"/>
        <v>#N/A</v>
      </c>
      <c r="I422" s="2" t="e">
        <f ca="1"/>
        <v>#N/A</v>
      </c>
      <c r="J422" t="e">
        <f ca="1"/>
        <v>#N/A</v>
      </c>
      <c r="K422" s="2" t="e">
        <f ca="1"/>
        <v>#N/A</v>
      </c>
      <c r="L422" t="e">
        <f ca="1"/>
        <v>#N/A</v>
      </c>
      <c r="M422" s="2" t="e">
        <f ca="1"/>
        <v>#N/A</v>
      </c>
      <c r="N422" t="e">
        <f ca="1"/>
        <v>#N/A</v>
      </c>
      <c r="T422" s="25"/>
    </row>
    <row r="423" spans="5:20" x14ac:dyDescent="0.25">
      <c r="E423" s="2" t="e">
        <f ca="1"/>
        <v>#N/A</v>
      </c>
      <c r="F423" t="e">
        <f ca="1"/>
        <v>#N/A</v>
      </c>
      <c r="G423" s="2" t="e">
        <f ca="1"/>
        <v>#N/A</v>
      </c>
      <c r="H423" t="e">
        <f ca="1"/>
        <v>#N/A</v>
      </c>
      <c r="I423" s="2" t="e">
        <f ca="1"/>
        <v>#N/A</v>
      </c>
      <c r="J423" t="e">
        <f ca="1"/>
        <v>#N/A</v>
      </c>
      <c r="K423" s="2" t="e">
        <f ca="1"/>
        <v>#N/A</v>
      </c>
      <c r="L423" t="e">
        <f ca="1"/>
        <v>#N/A</v>
      </c>
      <c r="M423" s="2" t="e">
        <f ca="1"/>
        <v>#N/A</v>
      </c>
      <c r="N423" t="e">
        <f ca="1"/>
        <v>#N/A</v>
      </c>
      <c r="T423" s="25"/>
    </row>
    <row r="424" spans="5:20" x14ac:dyDescent="0.25">
      <c r="E424" s="2" t="e">
        <f ca="1"/>
        <v>#N/A</v>
      </c>
      <c r="F424" t="e">
        <f ca="1"/>
        <v>#N/A</v>
      </c>
      <c r="G424" s="2" t="e">
        <f ca="1"/>
        <v>#N/A</v>
      </c>
      <c r="H424" t="e">
        <f ca="1"/>
        <v>#N/A</v>
      </c>
      <c r="I424" s="2" t="e">
        <f ca="1"/>
        <v>#N/A</v>
      </c>
      <c r="J424" t="e">
        <f ca="1"/>
        <v>#N/A</v>
      </c>
      <c r="K424" s="2" t="e">
        <f ca="1"/>
        <v>#N/A</v>
      </c>
      <c r="L424" t="e">
        <f ca="1"/>
        <v>#N/A</v>
      </c>
      <c r="M424" s="2" t="e">
        <f ca="1"/>
        <v>#N/A</v>
      </c>
      <c r="N424" t="e">
        <f ca="1"/>
        <v>#N/A</v>
      </c>
      <c r="T424" s="25"/>
    </row>
    <row r="425" spans="5:20" x14ac:dyDescent="0.25">
      <c r="E425" s="2" t="e">
        <f ca="1"/>
        <v>#N/A</v>
      </c>
      <c r="F425" t="e">
        <f ca="1"/>
        <v>#N/A</v>
      </c>
      <c r="G425" s="2" t="e">
        <f ca="1"/>
        <v>#N/A</v>
      </c>
      <c r="H425" t="e">
        <f ca="1"/>
        <v>#N/A</v>
      </c>
      <c r="I425" s="2" t="e">
        <f ca="1"/>
        <v>#N/A</v>
      </c>
      <c r="J425" t="e">
        <f ca="1"/>
        <v>#N/A</v>
      </c>
      <c r="K425" s="2" t="e">
        <f ca="1"/>
        <v>#N/A</v>
      </c>
      <c r="L425" t="e">
        <f ca="1"/>
        <v>#N/A</v>
      </c>
      <c r="M425" s="2" t="e">
        <f ca="1"/>
        <v>#N/A</v>
      </c>
      <c r="N425" t="e">
        <f ca="1"/>
        <v>#N/A</v>
      </c>
      <c r="T425" s="25"/>
    </row>
    <row r="426" spans="5:20" x14ac:dyDescent="0.25">
      <c r="E426" s="2" t="e">
        <f ca="1"/>
        <v>#N/A</v>
      </c>
      <c r="F426" t="e">
        <f ca="1"/>
        <v>#N/A</v>
      </c>
      <c r="G426" s="2" t="e">
        <f ca="1"/>
        <v>#N/A</v>
      </c>
      <c r="H426" t="e">
        <f ca="1"/>
        <v>#N/A</v>
      </c>
      <c r="I426" s="2" t="e">
        <f ca="1"/>
        <v>#N/A</v>
      </c>
      <c r="J426" t="e">
        <f ca="1"/>
        <v>#N/A</v>
      </c>
      <c r="K426" s="2" t="e">
        <f ca="1"/>
        <v>#N/A</v>
      </c>
      <c r="L426" t="e">
        <f ca="1"/>
        <v>#N/A</v>
      </c>
      <c r="M426" s="2" t="e">
        <f ca="1"/>
        <v>#N/A</v>
      </c>
      <c r="N426" t="e">
        <f ca="1"/>
        <v>#N/A</v>
      </c>
      <c r="T426" s="25"/>
    </row>
    <row r="427" spans="5:20" x14ac:dyDescent="0.25">
      <c r="E427" s="2" t="e">
        <f ca="1"/>
        <v>#N/A</v>
      </c>
      <c r="F427" t="e">
        <f ca="1"/>
        <v>#N/A</v>
      </c>
      <c r="G427" s="2" t="e">
        <f ca="1"/>
        <v>#N/A</v>
      </c>
      <c r="H427" t="e">
        <f ca="1"/>
        <v>#N/A</v>
      </c>
      <c r="I427" s="2" t="e">
        <f ca="1"/>
        <v>#N/A</v>
      </c>
      <c r="J427" t="e">
        <f ca="1"/>
        <v>#N/A</v>
      </c>
      <c r="K427" s="2" t="e">
        <f ca="1"/>
        <v>#N/A</v>
      </c>
      <c r="L427" t="e">
        <f ca="1"/>
        <v>#N/A</v>
      </c>
      <c r="M427" s="2" t="e">
        <f ca="1"/>
        <v>#N/A</v>
      </c>
      <c r="N427" t="e">
        <f ca="1"/>
        <v>#N/A</v>
      </c>
      <c r="T427" s="25"/>
    </row>
    <row r="428" spans="5:20" x14ac:dyDescent="0.25">
      <c r="E428" s="2" t="e">
        <f ca="1"/>
        <v>#N/A</v>
      </c>
      <c r="F428" t="e">
        <f ca="1"/>
        <v>#N/A</v>
      </c>
      <c r="G428" s="2" t="e">
        <f ca="1"/>
        <v>#N/A</v>
      </c>
      <c r="H428" t="e">
        <f ca="1"/>
        <v>#N/A</v>
      </c>
      <c r="I428" s="2" t="e">
        <f ca="1"/>
        <v>#N/A</v>
      </c>
      <c r="J428" t="e">
        <f ca="1"/>
        <v>#N/A</v>
      </c>
      <c r="K428" s="2" t="e">
        <f ca="1"/>
        <v>#N/A</v>
      </c>
      <c r="L428" t="e">
        <f ca="1"/>
        <v>#N/A</v>
      </c>
      <c r="M428" s="2" t="e">
        <f ca="1"/>
        <v>#N/A</v>
      </c>
      <c r="N428" t="e">
        <f ca="1"/>
        <v>#N/A</v>
      </c>
      <c r="T428" s="25"/>
    </row>
    <row r="429" spans="5:20" x14ac:dyDescent="0.25">
      <c r="E429" s="2" t="e">
        <f ca="1"/>
        <v>#N/A</v>
      </c>
      <c r="F429" t="e">
        <f ca="1"/>
        <v>#N/A</v>
      </c>
      <c r="G429" s="2" t="e">
        <f ca="1"/>
        <v>#N/A</v>
      </c>
      <c r="H429" t="e">
        <f ca="1"/>
        <v>#N/A</v>
      </c>
      <c r="I429" s="2" t="e">
        <f ca="1"/>
        <v>#N/A</v>
      </c>
      <c r="J429" t="e">
        <f ca="1"/>
        <v>#N/A</v>
      </c>
      <c r="K429" s="2" t="e">
        <f ca="1"/>
        <v>#N/A</v>
      </c>
      <c r="L429" t="e">
        <f ca="1"/>
        <v>#N/A</v>
      </c>
      <c r="M429" s="2" t="e">
        <f ca="1"/>
        <v>#N/A</v>
      </c>
      <c r="N429" t="e">
        <f ca="1"/>
        <v>#N/A</v>
      </c>
      <c r="T429" s="25"/>
    </row>
    <row r="430" spans="5:20" x14ac:dyDescent="0.25">
      <c r="E430" s="2" t="e">
        <f ca="1"/>
        <v>#N/A</v>
      </c>
      <c r="F430" t="e">
        <f ca="1"/>
        <v>#N/A</v>
      </c>
      <c r="G430" s="2" t="e">
        <f ca="1"/>
        <v>#N/A</v>
      </c>
      <c r="H430" t="e">
        <f ca="1"/>
        <v>#N/A</v>
      </c>
      <c r="I430" s="2" t="e">
        <f ca="1"/>
        <v>#N/A</v>
      </c>
      <c r="J430" t="e">
        <f ca="1"/>
        <v>#N/A</v>
      </c>
      <c r="K430" s="2" t="e">
        <f ca="1"/>
        <v>#N/A</v>
      </c>
      <c r="L430" t="e">
        <f ca="1"/>
        <v>#N/A</v>
      </c>
      <c r="M430" s="2" t="e">
        <f ca="1"/>
        <v>#N/A</v>
      </c>
      <c r="N430" t="e">
        <f ca="1"/>
        <v>#N/A</v>
      </c>
      <c r="T430" s="25"/>
    </row>
    <row r="431" spans="5:20" x14ac:dyDescent="0.25">
      <c r="E431" s="2" t="e">
        <f ca="1"/>
        <v>#N/A</v>
      </c>
      <c r="F431" t="e">
        <f ca="1"/>
        <v>#N/A</v>
      </c>
      <c r="G431" s="2" t="e">
        <f ca="1"/>
        <v>#N/A</v>
      </c>
      <c r="H431" t="e">
        <f ca="1"/>
        <v>#N/A</v>
      </c>
      <c r="I431" s="2" t="e">
        <f ca="1"/>
        <v>#N/A</v>
      </c>
      <c r="J431" t="e">
        <f ca="1"/>
        <v>#N/A</v>
      </c>
      <c r="K431" s="2" t="e">
        <f ca="1"/>
        <v>#N/A</v>
      </c>
      <c r="L431" t="e">
        <f ca="1"/>
        <v>#N/A</v>
      </c>
      <c r="M431" s="2" t="e">
        <f ca="1"/>
        <v>#N/A</v>
      </c>
      <c r="N431" t="e">
        <f ca="1"/>
        <v>#N/A</v>
      </c>
      <c r="T431" s="25"/>
    </row>
    <row r="432" spans="5:20" x14ac:dyDescent="0.25">
      <c r="E432" s="2" t="e">
        <f ca="1"/>
        <v>#N/A</v>
      </c>
      <c r="F432" t="e">
        <f ca="1"/>
        <v>#N/A</v>
      </c>
      <c r="G432" s="2" t="e">
        <f ca="1"/>
        <v>#N/A</v>
      </c>
      <c r="H432" t="e">
        <f ca="1"/>
        <v>#N/A</v>
      </c>
      <c r="I432" s="2" t="e">
        <f ca="1"/>
        <v>#N/A</v>
      </c>
      <c r="J432" t="e">
        <f ca="1"/>
        <v>#N/A</v>
      </c>
      <c r="K432" s="2" t="e">
        <f ca="1"/>
        <v>#N/A</v>
      </c>
      <c r="L432" t="e">
        <f ca="1"/>
        <v>#N/A</v>
      </c>
      <c r="M432" s="2" t="e">
        <f ca="1"/>
        <v>#N/A</v>
      </c>
      <c r="N432" t="e">
        <f ca="1"/>
        <v>#N/A</v>
      </c>
      <c r="T432" s="25"/>
    </row>
    <row r="433" spans="5:20" x14ac:dyDescent="0.25">
      <c r="E433" s="2" t="e">
        <f ca="1"/>
        <v>#N/A</v>
      </c>
      <c r="F433" t="e">
        <f ca="1"/>
        <v>#N/A</v>
      </c>
      <c r="G433" s="2" t="e">
        <f ca="1"/>
        <v>#N/A</v>
      </c>
      <c r="H433" t="e">
        <f ca="1"/>
        <v>#N/A</v>
      </c>
      <c r="I433" s="2" t="e">
        <f ca="1"/>
        <v>#N/A</v>
      </c>
      <c r="J433" t="e">
        <f ca="1"/>
        <v>#N/A</v>
      </c>
      <c r="K433" s="2" t="e">
        <f ca="1"/>
        <v>#N/A</v>
      </c>
      <c r="L433" t="e">
        <f ca="1"/>
        <v>#N/A</v>
      </c>
      <c r="M433" s="2" t="e">
        <f ca="1"/>
        <v>#N/A</v>
      </c>
      <c r="N433" t="e">
        <f ca="1"/>
        <v>#N/A</v>
      </c>
      <c r="T433" s="25"/>
    </row>
    <row r="434" spans="5:20" x14ac:dyDescent="0.25">
      <c r="E434" s="2" t="e">
        <f ca="1"/>
        <v>#N/A</v>
      </c>
      <c r="F434" t="e">
        <f ca="1"/>
        <v>#N/A</v>
      </c>
      <c r="G434" s="2" t="e">
        <f ca="1"/>
        <v>#N/A</v>
      </c>
      <c r="H434" t="e">
        <f ca="1"/>
        <v>#N/A</v>
      </c>
      <c r="I434" s="2" t="e">
        <f ca="1"/>
        <v>#N/A</v>
      </c>
      <c r="J434" t="e">
        <f ca="1"/>
        <v>#N/A</v>
      </c>
      <c r="K434" s="2" t="e">
        <f ca="1"/>
        <v>#N/A</v>
      </c>
      <c r="L434" t="e">
        <f ca="1"/>
        <v>#N/A</v>
      </c>
      <c r="M434" s="2" t="e">
        <f ca="1"/>
        <v>#N/A</v>
      </c>
      <c r="N434" t="e">
        <f ca="1"/>
        <v>#N/A</v>
      </c>
      <c r="T434" s="25"/>
    </row>
    <row r="435" spans="5:20" x14ac:dyDescent="0.25">
      <c r="E435" s="2" t="e">
        <f ca="1"/>
        <v>#N/A</v>
      </c>
      <c r="F435" t="e">
        <f ca="1"/>
        <v>#N/A</v>
      </c>
      <c r="G435" s="2" t="e">
        <f ca="1"/>
        <v>#N/A</v>
      </c>
      <c r="H435" t="e">
        <f ca="1"/>
        <v>#N/A</v>
      </c>
      <c r="I435" s="2" t="e">
        <f ca="1"/>
        <v>#N/A</v>
      </c>
      <c r="J435" t="e">
        <f ca="1"/>
        <v>#N/A</v>
      </c>
      <c r="K435" s="2" t="e">
        <f ca="1"/>
        <v>#N/A</v>
      </c>
      <c r="L435" t="e">
        <f ca="1"/>
        <v>#N/A</v>
      </c>
      <c r="M435" s="2" t="e">
        <f ca="1"/>
        <v>#N/A</v>
      </c>
      <c r="N435" t="e">
        <f ca="1"/>
        <v>#N/A</v>
      </c>
      <c r="T435" s="25"/>
    </row>
    <row r="436" spans="5:20" x14ac:dyDescent="0.25">
      <c r="E436" s="2" t="e">
        <f ca="1"/>
        <v>#N/A</v>
      </c>
      <c r="F436" t="e">
        <f ca="1"/>
        <v>#N/A</v>
      </c>
      <c r="G436" s="2" t="e">
        <f ca="1"/>
        <v>#N/A</v>
      </c>
      <c r="H436" t="e">
        <f ca="1"/>
        <v>#N/A</v>
      </c>
      <c r="I436" s="2" t="e">
        <f ca="1"/>
        <v>#N/A</v>
      </c>
      <c r="J436" t="e">
        <f ca="1"/>
        <v>#N/A</v>
      </c>
      <c r="K436" s="2" t="e">
        <f ca="1"/>
        <v>#N/A</v>
      </c>
      <c r="L436" t="e">
        <f ca="1"/>
        <v>#N/A</v>
      </c>
      <c r="M436" s="2" t="e">
        <f ca="1"/>
        <v>#N/A</v>
      </c>
      <c r="N436" t="e">
        <f ca="1"/>
        <v>#N/A</v>
      </c>
      <c r="T436" s="25"/>
    </row>
    <row r="437" spans="5:20" x14ac:dyDescent="0.25">
      <c r="E437" s="2" t="e">
        <f ca="1"/>
        <v>#N/A</v>
      </c>
      <c r="F437" t="e">
        <f ca="1"/>
        <v>#N/A</v>
      </c>
      <c r="G437" s="2" t="e">
        <f ca="1"/>
        <v>#N/A</v>
      </c>
      <c r="H437" t="e">
        <f ca="1"/>
        <v>#N/A</v>
      </c>
      <c r="I437" s="2" t="e">
        <f ca="1"/>
        <v>#N/A</v>
      </c>
      <c r="J437" t="e">
        <f ca="1"/>
        <v>#N/A</v>
      </c>
      <c r="K437" s="2" t="e">
        <f ca="1"/>
        <v>#N/A</v>
      </c>
      <c r="L437" t="e">
        <f ca="1"/>
        <v>#N/A</v>
      </c>
      <c r="M437" s="2" t="e">
        <f ca="1"/>
        <v>#N/A</v>
      </c>
      <c r="N437" t="e">
        <f ca="1"/>
        <v>#N/A</v>
      </c>
      <c r="T437" s="25"/>
    </row>
    <row r="438" spans="5:20" x14ac:dyDescent="0.25">
      <c r="E438" s="2" t="e">
        <f ca="1"/>
        <v>#N/A</v>
      </c>
      <c r="F438" t="e">
        <f ca="1"/>
        <v>#N/A</v>
      </c>
      <c r="G438" s="2" t="e">
        <f ca="1"/>
        <v>#N/A</v>
      </c>
      <c r="H438" t="e">
        <f ca="1"/>
        <v>#N/A</v>
      </c>
      <c r="I438" s="2" t="e">
        <f ca="1"/>
        <v>#N/A</v>
      </c>
      <c r="J438" t="e">
        <f ca="1"/>
        <v>#N/A</v>
      </c>
      <c r="K438" s="2" t="e">
        <f ca="1"/>
        <v>#N/A</v>
      </c>
      <c r="L438" t="e">
        <f ca="1"/>
        <v>#N/A</v>
      </c>
      <c r="M438" s="2" t="e">
        <f ca="1"/>
        <v>#N/A</v>
      </c>
      <c r="N438" t="e">
        <f ca="1"/>
        <v>#N/A</v>
      </c>
      <c r="T438" s="25"/>
    </row>
    <row r="439" spans="5:20" x14ac:dyDescent="0.25">
      <c r="E439" s="2" t="e">
        <f ca="1"/>
        <v>#N/A</v>
      </c>
      <c r="F439" t="e">
        <f ca="1"/>
        <v>#N/A</v>
      </c>
      <c r="G439" s="2" t="e">
        <f ca="1"/>
        <v>#N/A</v>
      </c>
      <c r="H439" t="e">
        <f ca="1"/>
        <v>#N/A</v>
      </c>
      <c r="I439" s="2" t="e">
        <f ca="1"/>
        <v>#N/A</v>
      </c>
      <c r="J439" t="e">
        <f ca="1"/>
        <v>#N/A</v>
      </c>
      <c r="K439" s="2" t="e">
        <f ca="1"/>
        <v>#N/A</v>
      </c>
      <c r="L439" t="e">
        <f ca="1"/>
        <v>#N/A</v>
      </c>
      <c r="M439" s="2" t="e">
        <f ca="1"/>
        <v>#N/A</v>
      </c>
      <c r="N439" t="e">
        <f ca="1"/>
        <v>#N/A</v>
      </c>
      <c r="T439" s="25"/>
    </row>
    <row r="440" spans="5:20" x14ac:dyDescent="0.25">
      <c r="E440" s="2" t="e">
        <f ca="1"/>
        <v>#N/A</v>
      </c>
      <c r="F440" t="e">
        <f ca="1"/>
        <v>#N/A</v>
      </c>
      <c r="G440" s="2" t="e">
        <f ca="1"/>
        <v>#N/A</v>
      </c>
      <c r="H440" t="e">
        <f ca="1"/>
        <v>#N/A</v>
      </c>
      <c r="I440" s="2" t="e">
        <f ca="1"/>
        <v>#N/A</v>
      </c>
      <c r="J440" t="e">
        <f ca="1"/>
        <v>#N/A</v>
      </c>
      <c r="K440" s="2" t="e">
        <f ca="1"/>
        <v>#N/A</v>
      </c>
      <c r="L440" t="e">
        <f ca="1"/>
        <v>#N/A</v>
      </c>
      <c r="M440" s="2" t="e">
        <f ca="1"/>
        <v>#N/A</v>
      </c>
      <c r="N440" t="e">
        <f ca="1"/>
        <v>#N/A</v>
      </c>
      <c r="T440" s="25"/>
    </row>
    <row r="441" spans="5:20" x14ac:dyDescent="0.25">
      <c r="E441" s="2" t="e">
        <f ca="1"/>
        <v>#N/A</v>
      </c>
      <c r="F441" t="e">
        <f ca="1"/>
        <v>#N/A</v>
      </c>
      <c r="G441" s="2" t="e">
        <f ca="1"/>
        <v>#N/A</v>
      </c>
      <c r="H441" t="e">
        <f ca="1"/>
        <v>#N/A</v>
      </c>
      <c r="I441" s="2" t="e">
        <f ca="1"/>
        <v>#N/A</v>
      </c>
      <c r="J441" t="e">
        <f ca="1"/>
        <v>#N/A</v>
      </c>
      <c r="K441" s="2" t="e">
        <f ca="1"/>
        <v>#N/A</v>
      </c>
      <c r="L441" t="e">
        <f ca="1"/>
        <v>#N/A</v>
      </c>
      <c r="M441" s="2" t="e">
        <f ca="1"/>
        <v>#N/A</v>
      </c>
      <c r="N441" t="e">
        <f ca="1"/>
        <v>#N/A</v>
      </c>
      <c r="T441" s="25"/>
    </row>
    <row r="442" spans="5:20" x14ac:dyDescent="0.25">
      <c r="E442" s="2" t="e">
        <f ca="1"/>
        <v>#N/A</v>
      </c>
      <c r="F442" t="e">
        <f ca="1"/>
        <v>#N/A</v>
      </c>
      <c r="G442" s="2" t="e">
        <f ca="1"/>
        <v>#N/A</v>
      </c>
      <c r="H442" t="e">
        <f ca="1"/>
        <v>#N/A</v>
      </c>
      <c r="I442" s="2" t="e">
        <f ca="1"/>
        <v>#N/A</v>
      </c>
      <c r="J442" t="e">
        <f ca="1"/>
        <v>#N/A</v>
      </c>
      <c r="K442" s="2" t="e">
        <f ca="1"/>
        <v>#N/A</v>
      </c>
      <c r="L442" t="e">
        <f ca="1"/>
        <v>#N/A</v>
      </c>
      <c r="M442" s="2" t="e">
        <f ca="1"/>
        <v>#N/A</v>
      </c>
      <c r="N442" t="e">
        <f ca="1"/>
        <v>#N/A</v>
      </c>
      <c r="T442" s="25"/>
    </row>
    <row r="443" spans="5:20" x14ac:dyDescent="0.25">
      <c r="E443" s="2" t="e">
        <f ca="1"/>
        <v>#N/A</v>
      </c>
      <c r="F443" t="e">
        <f ca="1"/>
        <v>#N/A</v>
      </c>
      <c r="G443" s="2" t="e">
        <f ca="1"/>
        <v>#N/A</v>
      </c>
      <c r="H443" t="e">
        <f ca="1"/>
        <v>#N/A</v>
      </c>
      <c r="I443" s="2" t="e">
        <f ca="1"/>
        <v>#N/A</v>
      </c>
      <c r="J443" t="e">
        <f ca="1"/>
        <v>#N/A</v>
      </c>
      <c r="K443" s="2" t="e">
        <f ca="1"/>
        <v>#N/A</v>
      </c>
      <c r="L443" t="e">
        <f ca="1"/>
        <v>#N/A</v>
      </c>
      <c r="M443" s="2" t="e">
        <f ca="1"/>
        <v>#N/A</v>
      </c>
      <c r="N443" t="e">
        <f ca="1"/>
        <v>#N/A</v>
      </c>
      <c r="T443" s="25"/>
    </row>
    <row r="444" spans="5:20" x14ac:dyDescent="0.25">
      <c r="E444" s="2" t="e">
        <f ca="1"/>
        <v>#N/A</v>
      </c>
      <c r="F444" t="e">
        <f ca="1"/>
        <v>#N/A</v>
      </c>
      <c r="G444" s="2" t="e">
        <f ca="1"/>
        <v>#N/A</v>
      </c>
      <c r="H444" t="e">
        <f ca="1"/>
        <v>#N/A</v>
      </c>
      <c r="I444" s="2" t="e">
        <f ca="1"/>
        <v>#N/A</v>
      </c>
      <c r="J444" t="e">
        <f ca="1"/>
        <v>#N/A</v>
      </c>
      <c r="K444" s="2" t="e">
        <f ca="1"/>
        <v>#N/A</v>
      </c>
      <c r="L444" t="e">
        <f ca="1"/>
        <v>#N/A</v>
      </c>
      <c r="M444" s="2" t="e">
        <f ca="1"/>
        <v>#N/A</v>
      </c>
      <c r="N444" t="e">
        <f ca="1"/>
        <v>#N/A</v>
      </c>
      <c r="T444" s="25"/>
    </row>
    <row r="445" spans="5:20" x14ac:dyDescent="0.25">
      <c r="E445" s="2" t="e">
        <f ca="1"/>
        <v>#N/A</v>
      </c>
      <c r="F445" t="e">
        <f ca="1"/>
        <v>#N/A</v>
      </c>
      <c r="G445" s="2" t="e">
        <f ca="1"/>
        <v>#N/A</v>
      </c>
      <c r="H445" t="e">
        <f ca="1"/>
        <v>#N/A</v>
      </c>
      <c r="I445" s="2" t="e">
        <f ca="1"/>
        <v>#N/A</v>
      </c>
      <c r="J445" t="e">
        <f ca="1"/>
        <v>#N/A</v>
      </c>
      <c r="K445" s="2" t="e">
        <f ca="1"/>
        <v>#N/A</v>
      </c>
      <c r="L445" t="e">
        <f ca="1"/>
        <v>#N/A</v>
      </c>
      <c r="M445" s="2" t="e">
        <f ca="1"/>
        <v>#N/A</v>
      </c>
      <c r="N445" t="e">
        <f ca="1"/>
        <v>#N/A</v>
      </c>
      <c r="T445" s="25"/>
    </row>
    <row r="446" spans="5:20" x14ac:dyDescent="0.25">
      <c r="E446" s="2" t="e">
        <f ca="1"/>
        <v>#N/A</v>
      </c>
      <c r="F446" t="e">
        <f ca="1"/>
        <v>#N/A</v>
      </c>
      <c r="G446" s="2" t="e">
        <f ca="1"/>
        <v>#N/A</v>
      </c>
      <c r="H446" t="e">
        <f ca="1"/>
        <v>#N/A</v>
      </c>
      <c r="I446" s="2" t="e">
        <f ca="1"/>
        <v>#N/A</v>
      </c>
      <c r="J446" t="e">
        <f ca="1"/>
        <v>#N/A</v>
      </c>
      <c r="K446" s="2" t="e">
        <f ca="1"/>
        <v>#N/A</v>
      </c>
      <c r="L446" t="e">
        <f ca="1"/>
        <v>#N/A</v>
      </c>
      <c r="M446" s="2" t="e">
        <f ca="1"/>
        <v>#N/A</v>
      </c>
      <c r="N446" t="e">
        <f ca="1"/>
        <v>#N/A</v>
      </c>
      <c r="T446" s="25"/>
    </row>
    <row r="447" spans="5:20" x14ac:dyDescent="0.25">
      <c r="E447" s="2" t="e">
        <f ca="1"/>
        <v>#N/A</v>
      </c>
      <c r="F447" t="e">
        <f ca="1"/>
        <v>#N/A</v>
      </c>
      <c r="G447" s="2" t="e">
        <f ca="1"/>
        <v>#N/A</v>
      </c>
      <c r="H447" t="e">
        <f ca="1"/>
        <v>#N/A</v>
      </c>
      <c r="I447" s="2" t="e">
        <f ca="1"/>
        <v>#N/A</v>
      </c>
      <c r="J447" t="e">
        <f ca="1"/>
        <v>#N/A</v>
      </c>
      <c r="K447" s="2" t="e">
        <f ca="1"/>
        <v>#N/A</v>
      </c>
      <c r="L447" t="e">
        <f ca="1"/>
        <v>#N/A</v>
      </c>
      <c r="M447" s="2" t="e">
        <f ca="1"/>
        <v>#N/A</v>
      </c>
      <c r="N447" t="e">
        <f ca="1"/>
        <v>#N/A</v>
      </c>
      <c r="T447" s="25"/>
    </row>
    <row r="448" spans="5:20" x14ac:dyDescent="0.25">
      <c r="E448" s="2" t="e">
        <f ca="1"/>
        <v>#N/A</v>
      </c>
      <c r="F448" t="e">
        <f ca="1"/>
        <v>#N/A</v>
      </c>
      <c r="G448" s="2" t="e">
        <f ca="1"/>
        <v>#N/A</v>
      </c>
      <c r="H448" t="e">
        <f ca="1"/>
        <v>#N/A</v>
      </c>
      <c r="I448" s="2" t="e">
        <f ca="1"/>
        <v>#N/A</v>
      </c>
      <c r="J448" t="e">
        <f ca="1"/>
        <v>#N/A</v>
      </c>
      <c r="K448" s="2" t="e">
        <f ca="1"/>
        <v>#N/A</v>
      </c>
      <c r="L448" t="e">
        <f ca="1"/>
        <v>#N/A</v>
      </c>
      <c r="M448" s="2" t="e">
        <f ca="1"/>
        <v>#N/A</v>
      </c>
      <c r="N448" t="e">
        <f ca="1"/>
        <v>#N/A</v>
      </c>
      <c r="T448" s="25"/>
    </row>
    <row r="449" spans="5:20" x14ac:dyDescent="0.25">
      <c r="E449" s="2" t="e">
        <f ca="1"/>
        <v>#N/A</v>
      </c>
      <c r="F449" t="e">
        <f ca="1"/>
        <v>#N/A</v>
      </c>
      <c r="G449" s="2" t="e">
        <f ca="1"/>
        <v>#N/A</v>
      </c>
      <c r="H449" t="e">
        <f ca="1"/>
        <v>#N/A</v>
      </c>
      <c r="I449" s="2" t="e">
        <f ca="1"/>
        <v>#N/A</v>
      </c>
      <c r="J449" t="e">
        <f ca="1"/>
        <v>#N/A</v>
      </c>
      <c r="K449" s="2" t="e">
        <f ca="1"/>
        <v>#N/A</v>
      </c>
      <c r="L449" t="e">
        <f ca="1"/>
        <v>#N/A</v>
      </c>
      <c r="M449" s="2" t="e">
        <f ca="1"/>
        <v>#N/A</v>
      </c>
      <c r="N449" t="e">
        <f ca="1"/>
        <v>#N/A</v>
      </c>
      <c r="T449" s="25"/>
    </row>
    <row r="450" spans="5:20" x14ac:dyDescent="0.25">
      <c r="E450" s="2" t="e">
        <f ca="1"/>
        <v>#N/A</v>
      </c>
      <c r="F450" t="e">
        <f ca="1"/>
        <v>#N/A</v>
      </c>
      <c r="G450" s="2" t="e">
        <f ca="1"/>
        <v>#N/A</v>
      </c>
      <c r="H450" t="e">
        <f ca="1"/>
        <v>#N/A</v>
      </c>
      <c r="I450" s="2" t="e">
        <f ca="1"/>
        <v>#N/A</v>
      </c>
      <c r="J450" t="e">
        <f ca="1"/>
        <v>#N/A</v>
      </c>
      <c r="K450" s="2" t="e">
        <f ca="1"/>
        <v>#N/A</v>
      </c>
      <c r="L450" t="e">
        <f ca="1"/>
        <v>#N/A</v>
      </c>
      <c r="M450" s="2" t="e">
        <f ca="1"/>
        <v>#N/A</v>
      </c>
      <c r="N450" t="e">
        <f ca="1"/>
        <v>#N/A</v>
      </c>
      <c r="T450" s="25"/>
    </row>
    <row r="451" spans="5:20" x14ac:dyDescent="0.25">
      <c r="E451" s="2" t="e">
        <f ca="1"/>
        <v>#N/A</v>
      </c>
      <c r="F451" t="e">
        <f ca="1"/>
        <v>#N/A</v>
      </c>
      <c r="G451" s="2" t="e">
        <f ca="1"/>
        <v>#N/A</v>
      </c>
      <c r="H451" t="e">
        <f ca="1"/>
        <v>#N/A</v>
      </c>
      <c r="I451" s="2" t="e">
        <f ca="1"/>
        <v>#N/A</v>
      </c>
      <c r="J451" t="e">
        <f ca="1"/>
        <v>#N/A</v>
      </c>
      <c r="K451" s="2" t="e">
        <f ca="1"/>
        <v>#N/A</v>
      </c>
      <c r="L451" t="e">
        <f ca="1"/>
        <v>#N/A</v>
      </c>
      <c r="M451" s="2" t="e">
        <f ca="1"/>
        <v>#N/A</v>
      </c>
      <c r="N451" t="e">
        <f ca="1"/>
        <v>#N/A</v>
      </c>
      <c r="T451" s="25"/>
    </row>
    <row r="452" spans="5:20" x14ac:dyDescent="0.25">
      <c r="E452" s="2" t="e">
        <f ca="1"/>
        <v>#N/A</v>
      </c>
      <c r="F452" t="e">
        <f ca="1"/>
        <v>#N/A</v>
      </c>
      <c r="G452" s="2" t="e">
        <f ca="1"/>
        <v>#N/A</v>
      </c>
      <c r="H452" t="e">
        <f ca="1"/>
        <v>#N/A</v>
      </c>
      <c r="I452" s="2" t="e">
        <f ca="1"/>
        <v>#N/A</v>
      </c>
      <c r="J452" t="e">
        <f ca="1"/>
        <v>#N/A</v>
      </c>
      <c r="K452" s="2" t="e">
        <f ca="1"/>
        <v>#N/A</v>
      </c>
      <c r="L452" t="e">
        <f ca="1"/>
        <v>#N/A</v>
      </c>
      <c r="M452" s="2" t="e">
        <f ca="1"/>
        <v>#N/A</v>
      </c>
      <c r="N452" t="e">
        <f ca="1"/>
        <v>#N/A</v>
      </c>
      <c r="T452" s="25"/>
    </row>
    <row r="453" spans="5:20" x14ac:dyDescent="0.25">
      <c r="E453" s="2" t="e">
        <f ca="1"/>
        <v>#N/A</v>
      </c>
      <c r="F453" t="e">
        <f ca="1"/>
        <v>#N/A</v>
      </c>
      <c r="G453" s="2" t="e">
        <f ca="1"/>
        <v>#N/A</v>
      </c>
      <c r="H453" t="e">
        <f ca="1"/>
        <v>#N/A</v>
      </c>
      <c r="I453" s="2" t="e">
        <f ca="1"/>
        <v>#N/A</v>
      </c>
      <c r="J453" t="e">
        <f ca="1"/>
        <v>#N/A</v>
      </c>
      <c r="K453" s="2" t="e">
        <f ca="1"/>
        <v>#N/A</v>
      </c>
      <c r="L453" t="e">
        <f ca="1"/>
        <v>#N/A</v>
      </c>
      <c r="M453" s="2" t="e">
        <f ca="1"/>
        <v>#N/A</v>
      </c>
      <c r="N453" t="e">
        <f ca="1"/>
        <v>#N/A</v>
      </c>
      <c r="T453" s="25"/>
    </row>
    <row r="454" spans="5:20" x14ac:dyDescent="0.25">
      <c r="E454" s="2" t="e">
        <f ca="1"/>
        <v>#N/A</v>
      </c>
      <c r="F454" t="e">
        <f ca="1"/>
        <v>#N/A</v>
      </c>
      <c r="G454" s="2" t="e">
        <f ca="1"/>
        <v>#N/A</v>
      </c>
      <c r="H454" t="e">
        <f ca="1"/>
        <v>#N/A</v>
      </c>
      <c r="I454" s="2" t="e">
        <f ca="1"/>
        <v>#N/A</v>
      </c>
      <c r="J454" t="e">
        <f ca="1"/>
        <v>#N/A</v>
      </c>
      <c r="K454" s="2" t="e">
        <f ca="1"/>
        <v>#N/A</v>
      </c>
      <c r="L454" t="e">
        <f ca="1"/>
        <v>#N/A</v>
      </c>
      <c r="M454" s="2" t="e">
        <f ca="1"/>
        <v>#N/A</v>
      </c>
      <c r="N454" t="e">
        <f ca="1"/>
        <v>#N/A</v>
      </c>
      <c r="T454" s="25"/>
    </row>
    <row r="455" spans="5:20" x14ac:dyDescent="0.25">
      <c r="E455" s="2" t="e">
        <f ca="1"/>
        <v>#N/A</v>
      </c>
      <c r="F455" t="e">
        <f ca="1"/>
        <v>#N/A</v>
      </c>
      <c r="G455" s="2" t="e">
        <f ca="1"/>
        <v>#N/A</v>
      </c>
      <c r="H455" t="e">
        <f ca="1"/>
        <v>#N/A</v>
      </c>
      <c r="I455" s="2" t="e">
        <f ca="1"/>
        <v>#N/A</v>
      </c>
      <c r="J455" t="e">
        <f ca="1"/>
        <v>#N/A</v>
      </c>
      <c r="K455" s="2" t="e">
        <f ca="1"/>
        <v>#N/A</v>
      </c>
      <c r="L455" t="e">
        <f ca="1"/>
        <v>#N/A</v>
      </c>
      <c r="M455" s="2" t="e">
        <f ca="1"/>
        <v>#N/A</v>
      </c>
      <c r="N455" t="e">
        <f ca="1"/>
        <v>#N/A</v>
      </c>
      <c r="T455" s="25"/>
    </row>
    <row r="456" spans="5:20" x14ac:dyDescent="0.25">
      <c r="E456" s="2" t="e">
        <f ca="1"/>
        <v>#N/A</v>
      </c>
      <c r="F456" t="e">
        <f ca="1"/>
        <v>#N/A</v>
      </c>
      <c r="G456" s="2" t="e">
        <f ca="1"/>
        <v>#N/A</v>
      </c>
      <c r="H456" t="e">
        <f ca="1"/>
        <v>#N/A</v>
      </c>
      <c r="I456" s="2" t="e">
        <f ca="1"/>
        <v>#N/A</v>
      </c>
      <c r="J456" t="e">
        <f ca="1"/>
        <v>#N/A</v>
      </c>
      <c r="K456" s="2" t="e">
        <f ca="1"/>
        <v>#N/A</v>
      </c>
      <c r="L456" t="e">
        <f ca="1"/>
        <v>#N/A</v>
      </c>
      <c r="M456" s="2" t="e">
        <f ca="1"/>
        <v>#N/A</v>
      </c>
      <c r="N456" t="e">
        <f ca="1"/>
        <v>#N/A</v>
      </c>
      <c r="T456" s="25"/>
    </row>
    <row r="457" spans="5:20" x14ac:dyDescent="0.25">
      <c r="E457" s="2" t="e">
        <f ca="1"/>
        <v>#N/A</v>
      </c>
      <c r="F457" t="e">
        <f ca="1"/>
        <v>#N/A</v>
      </c>
      <c r="G457" s="2" t="e">
        <f ca="1"/>
        <v>#N/A</v>
      </c>
      <c r="H457" t="e">
        <f ca="1"/>
        <v>#N/A</v>
      </c>
      <c r="I457" s="2" t="e">
        <f ca="1"/>
        <v>#N/A</v>
      </c>
      <c r="J457" t="e">
        <f ca="1"/>
        <v>#N/A</v>
      </c>
      <c r="K457" s="2" t="e">
        <f ca="1"/>
        <v>#N/A</v>
      </c>
      <c r="L457" t="e">
        <f ca="1"/>
        <v>#N/A</v>
      </c>
      <c r="M457" s="2" t="e">
        <f ca="1"/>
        <v>#N/A</v>
      </c>
      <c r="N457" t="e">
        <f ca="1"/>
        <v>#N/A</v>
      </c>
      <c r="T457" s="25"/>
    </row>
    <row r="458" spans="5:20" x14ac:dyDescent="0.25">
      <c r="E458" s="2" t="e">
        <f ca="1"/>
        <v>#N/A</v>
      </c>
      <c r="F458" t="e">
        <f ca="1"/>
        <v>#N/A</v>
      </c>
      <c r="G458" s="2" t="e">
        <f ca="1"/>
        <v>#N/A</v>
      </c>
      <c r="H458" t="e">
        <f ca="1"/>
        <v>#N/A</v>
      </c>
      <c r="I458" s="2" t="e">
        <f ca="1"/>
        <v>#N/A</v>
      </c>
      <c r="J458" t="e">
        <f ca="1"/>
        <v>#N/A</v>
      </c>
      <c r="K458" s="2" t="e">
        <f ca="1"/>
        <v>#N/A</v>
      </c>
      <c r="L458" t="e">
        <f ca="1"/>
        <v>#N/A</v>
      </c>
      <c r="M458" s="2" t="e">
        <f ca="1"/>
        <v>#N/A</v>
      </c>
      <c r="N458" t="e">
        <f ca="1"/>
        <v>#N/A</v>
      </c>
      <c r="T458" s="25"/>
    </row>
    <row r="459" spans="5:20" x14ac:dyDescent="0.25">
      <c r="E459" s="2" t="e">
        <f ca="1"/>
        <v>#N/A</v>
      </c>
      <c r="F459" t="e">
        <f ca="1"/>
        <v>#N/A</v>
      </c>
      <c r="G459" s="2" t="e">
        <f ca="1"/>
        <v>#N/A</v>
      </c>
      <c r="H459" t="e">
        <f ca="1"/>
        <v>#N/A</v>
      </c>
      <c r="I459" s="2" t="e">
        <f ca="1"/>
        <v>#N/A</v>
      </c>
      <c r="J459" t="e">
        <f ca="1"/>
        <v>#N/A</v>
      </c>
      <c r="K459" s="2" t="e">
        <f ca="1"/>
        <v>#N/A</v>
      </c>
      <c r="L459" t="e">
        <f ca="1"/>
        <v>#N/A</v>
      </c>
      <c r="M459" s="2" t="e">
        <f ca="1"/>
        <v>#N/A</v>
      </c>
      <c r="N459" t="e">
        <f ca="1"/>
        <v>#N/A</v>
      </c>
      <c r="T459" s="25"/>
    </row>
    <row r="460" spans="5:20" x14ac:dyDescent="0.25">
      <c r="E460" s="2" t="e">
        <f ca="1"/>
        <v>#N/A</v>
      </c>
      <c r="F460" t="e">
        <f ca="1"/>
        <v>#N/A</v>
      </c>
      <c r="G460" s="2" t="e">
        <f ca="1"/>
        <v>#N/A</v>
      </c>
      <c r="H460" t="e">
        <f ca="1"/>
        <v>#N/A</v>
      </c>
      <c r="I460" s="2" t="e">
        <f ca="1"/>
        <v>#N/A</v>
      </c>
      <c r="J460" t="e">
        <f ca="1"/>
        <v>#N/A</v>
      </c>
      <c r="K460" s="2" t="e">
        <f ca="1"/>
        <v>#N/A</v>
      </c>
      <c r="L460" t="e">
        <f ca="1"/>
        <v>#N/A</v>
      </c>
      <c r="M460" s="2" t="e">
        <f ca="1"/>
        <v>#N/A</v>
      </c>
      <c r="N460" t="e">
        <f ca="1"/>
        <v>#N/A</v>
      </c>
      <c r="T460" s="25"/>
    </row>
    <row r="461" spans="5:20" x14ac:dyDescent="0.25">
      <c r="E461" s="2" t="e">
        <f ca="1"/>
        <v>#N/A</v>
      </c>
      <c r="F461" t="e">
        <f ca="1"/>
        <v>#N/A</v>
      </c>
      <c r="G461" s="2" t="e">
        <f ca="1"/>
        <v>#N/A</v>
      </c>
      <c r="H461" t="e">
        <f ca="1"/>
        <v>#N/A</v>
      </c>
      <c r="I461" s="2" t="e">
        <f ca="1"/>
        <v>#N/A</v>
      </c>
      <c r="J461" t="e">
        <f ca="1"/>
        <v>#N/A</v>
      </c>
      <c r="K461" s="2" t="e">
        <f ca="1"/>
        <v>#N/A</v>
      </c>
      <c r="L461" t="e">
        <f ca="1"/>
        <v>#N/A</v>
      </c>
      <c r="M461" s="2" t="e">
        <f ca="1"/>
        <v>#N/A</v>
      </c>
      <c r="N461" t="e">
        <f ca="1"/>
        <v>#N/A</v>
      </c>
      <c r="T461" s="25"/>
    </row>
    <row r="462" spans="5:20" x14ac:dyDescent="0.25">
      <c r="E462" s="2" t="e">
        <f ca="1"/>
        <v>#N/A</v>
      </c>
      <c r="F462" t="e">
        <f ca="1"/>
        <v>#N/A</v>
      </c>
      <c r="G462" s="2" t="e">
        <f ca="1"/>
        <v>#N/A</v>
      </c>
      <c r="H462" t="e">
        <f ca="1"/>
        <v>#N/A</v>
      </c>
      <c r="I462" s="2" t="e">
        <f ca="1"/>
        <v>#N/A</v>
      </c>
      <c r="J462" t="e">
        <f ca="1"/>
        <v>#N/A</v>
      </c>
      <c r="K462" s="2" t="e">
        <f ca="1"/>
        <v>#N/A</v>
      </c>
      <c r="L462" t="e">
        <f ca="1"/>
        <v>#N/A</v>
      </c>
      <c r="M462" s="2" t="e">
        <f ca="1"/>
        <v>#N/A</v>
      </c>
      <c r="N462" t="e">
        <f ca="1"/>
        <v>#N/A</v>
      </c>
      <c r="T462" s="25"/>
    </row>
    <row r="463" spans="5:20" x14ac:dyDescent="0.25">
      <c r="E463" s="2" t="e">
        <f ca="1"/>
        <v>#N/A</v>
      </c>
      <c r="F463" t="e">
        <f ca="1"/>
        <v>#N/A</v>
      </c>
      <c r="G463" s="2" t="e">
        <f ca="1"/>
        <v>#N/A</v>
      </c>
      <c r="H463" t="e">
        <f ca="1"/>
        <v>#N/A</v>
      </c>
      <c r="I463" s="2" t="e">
        <f ca="1"/>
        <v>#N/A</v>
      </c>
      <c r="J463" t="e">
        <f ca="1"/>
        <v>#N/A</v>
      </c>
      <c r="K463" s="2" t="e">
        <f ca="1"/>
        <v>#N/A</v>
      </c>
      <c r="L463" t="e">
        <f ca="1"/>
        <v>#N/A</v>
      </c>
      <c r="M463" s="2" t="e">
        <f ca="1"/>
        <v>#N/A</v>
      </c>
      <c r="N463" t="e">
        <f ca="1"/>
        <v>#N/A</v>
      </c>
      <c r="T463" s="25"/>
    </row>
    <row r="464" spans="5:20" x14ac:dyDescent="0.25">
      <c r="E464" s="2" t="e">
        <f ca="1"/>
        <v>#N/A</v>
      </c>
      <c r="F464" t="e">
        <f ca="1"/>
        <v>#N/A</v>
      </c>
      <c r="G464" s="2" t="e">
        <f ca="1"/>
        <v>#N/A</v>
      </c>
      <c r="H464" t="e">
        <f ca="1"/>
        <v>#N/A</v>
      </c>
      <c r="I464" s="2" t="e">
        <f ca="1"/>
        <v>#N/A</v>
      </c>
      <c r="J464" t="e">
        <f ca="1"/>
        <v>#N/A</v>
      </c>
      <c r="K464" s="2" t="e">
        <f ca="1"/>
        <v>#N/A</v>
      </c>
      <c r="L464" t="e">
        <f ca="1"/>
        <v>#N/A</v>
      </c>
      <c r="M464" s="2" t="e">
        <f ca="1"/>
        <v>#N/A</v>
      </c>
      <c r="N464" t="e">
        <f ca="1"/>
        <v>#N/A</v>
      </c>
      <c r="T464" s="25"/>
    </row>
    <row r="465" spans="5:20" x14ac:dyDescent="0.25">
      <c r="E465" s="2" t="e">
        <f ca="1"/>
        <v>#N/A</v>
      </c>
      <c r="F465" t="e">
        <f ca="1"/>
        <v>#N/A</v>
      </c>
      <c r="G465" s="2" t="e">
        <f ca="1"/>
        <v>#N/A</v>
      </c>
      <c r="H465" t="e">
        <f ca="1"/>
        <v>#N/A</v>
      </c>
      <c r="I465" s="2" t="e">
        <f ca="1"/>
        <v>#N/A</v>
      </c>
      <c r="J465" t="e">
        <f ca="1"/>
        <v>#N/A</v>
      </c>
      <c r="K465" s="2" t="e">
        <f ca="1"/>
        <v>#N/A</v>
      </c>
      <c r="L465" t="e">
        <f ca="1"/>
        <v>#N/A</v>
      </c>
      <c r="M465" s="2" t="e">
        <f ca="1"/>
        <v>#N/A</v>
      </c>
      <c r="N465" t="e">
        <f ca="1"/>
        <v>#N/A</v>
      </c>
      <c r="T465" s="25"/>
    </row>
    <row r="466" spans="5:20" x14ac:dyDescent="0.25">
      <c r="E466" s="2" t="e">
        <f ca="1"/>
        <v>#N/A</v>
      </c>
      <c r="F466" t="e">
        <f ca="1"/>
        <v>#N/A</v>
      </c>
      <c r="G466" s="2" t="e">
        <f ca="1"/>
        <v>#N/A</v>
      </c>
      <c r="H466" t="e">
        <f ca="1"/>
        <v>#N/A</v>
      </c>
      <c r="I466" s="2" t="e">
        <f ca="1"/>
        <v>#N/A</v>
      </c>
      <c r="J466" t="e">
        <f ca="1"/>
        <v>#N/A</v>
      </c>
      <c r="K466" s="2" t="e">
        <f ca="1"/>
        <v>#N/A</v>
      </c>
      <c r="L466" t="e">
        <f ca="1"/>
        <v>#N/A</v>
      </c>
      <c r="M466" s="2" t="e">
        <f ca="1"/>
        <v>#N/A</v>
      </c>
      <c r="N466" t="e">
        <f ca="1"/>
        <v>#N/A</v>
      </c>
      <c r="T466" s="25"/>
    </row>
    <row r="467" spans="5:20" x14ac:dyDescent="0.25">
      <c r="E467" s="2" t="e">
        <f ca="1"/>
        <v>#N/A</v>
      </c>
      <c r="F467" t="e">
        <f ca="1"/>
        <v>#N/A</v>
      </c>
      <c r="G467" s="2" t="e">
        <f ca="1"/>
        <v>#N/A</v>
      </c>
      <c r="H467" t="e">
        <f ca="1"/>
        <v>#N/A</v>
      </c>
      <c r="I467" s="2" t="e">
        <f ca="1"/>
        <v>#N/A</v>
      </c>
      <c r="J467" t="e">
        <f ca="1"/>
        <v>#N/A</v>
      </c>
      <c r="K467" s="2" t="e">
        <f ca="1"/>
        <v>#N/A</v>
      </c>
      <c r="L467" t="e">
        <f ca="1"/>
        <v>#N/A</v>
      </c>
      <c r="M467" s="2" t="e">
        <f ca="1"/>
        <v>#N/A</v>
      </c>
      <c r="N467" t="e">
        <f ca="1"/>
        <v>#N/A</v>
      </c>
      <c r="T467" s="25"/>
    </row>
    <row r="468" spans="5:20" x14ac:dyDescent="0.25">
      <c r="E468" s="2" t="e">
        <f ca="1"/>
        <v>#N/A</v>
      </c>
      <c r="F468" t="e">
        <f ca="1"/>
        <v>#N/A</v>
      </c>
      <c r="G468" s="2" t="e">
        <f ca="1"/>
        <v>#N/A</v>
      </c>
      <c r="H468" t="e">
        <f ca="1"/>
        <v>#N/A</v>
      </c>
      <c r="I468" s="2" t="e">
        <f ca="1"/>
        <v>#N/A</v>
      </c>
      <c r="J468" t="e">
        <f ca="1"/>
        <v>#N/A</v>
      </c>
      <c r="K468" s="2" t="e">
        <f ca="1"/>
        <v>#N/A</v>
      </c>
      <c r="L468" t="e">
        <f ca="1"/>
        <v>#N/A</v>
      </c>
      <c r="M468" s="2" t="e">
        <f ca="1"/>
        <v>#N/A</v>
      </c>
      <c r="N468" t="e">
        <f ca="1"/>
        <v>#N/A</v>
      </c>
      <c r="T468" s="25"/>
    </row>
    <row r="469" spans="5:20" x14ac:dyDescent="0.25">
      <c r="E469" s="2" t="e">
        <f ca="1"/>
        <v>#N/A</v>
      </c>
      <c r="F469" t="e">
        <f ca="1"/>
        <v>#N/A</v>
      </c>
      <c r="G469" s="2" t="e">
        <f ca="1"/>
        <v>#N/A</v>
      </c>
      <c r="H469" t="e">
        <f ca="1"/>
        <v>#N/A</v>
      </c>
      <c r="I469" s="2" t="e">
        <f ca="1"/>
        <v>#N/A</v>
      </c>
      <c r="J469" t="e">
        <f ca="1"/>
        <v>#N/A</v>
      </c>
      <c r="K469" s="2" t="e">
        <f ca="1"/>
        <v>#N/A</v>
      </c>
      <c r="L469" t="e">
        <f ca="1"/>
        <v>#N/A</v>
      </c>
      <c r="M469" s="2" t="e">
        <f ca="1"/>
        <v>#N/A</v>
      </c>
      <c r="N469" t="e">
        <f ca="1"/>
        <v>#N/A</v>
      </c>
      <c r="T469" s="25"/>
    </row>
    <row r="470" spans="5:20" x14ac:dyDescent="0.25">
      <c r="E470" s="2" t="e">
        <f ca="1"/>
        <v>#N/A</v>
      </c>
      <c r="F470" t="e">
        <f ca="1"/>
        <v>#N/A</v>
      </c>
      <c r="G470" s="2" t="e">
        <f ca="1"/>
        <v>#N/A</v>
      </c>
      <c r="H470" t="e">
        <f ca="1"/>
        <v>#N/A</v>
      </c>
      <c r="I470" s="2" t="e">
        <f ca="1"/>
        <v>#N/A</v>
      </c>
      <c r="J470" t="e">
        <f ca="1"/>
        <v>#N/A</v>
      </c>
      <c r="K470" s="2" t="e">
        <f ca="1"/>
        <v>#N/A</v>
      </c>
      <c r="L470" t="e">
        <f ca="1"/>
        <v>#N/A</v>
      </c>
      <c r="M470" s="2" t="e">
        <f ca="1"/>
        <v>#N/A</v>
      </c>
      <c r="N470" t="e">
        <f ca="1"/>
        <v>#N/A</v>
      </c>
      <c r="T470" s="25"/>
    </row>
    <row r="471" spans="5:20" x14ac:dyDescent="0.25">
      <c r="E471" s="2" t="e">
        <f ca="1"/>
        <v>#N/A</v>
      </c>
      <c r="F471" t="e">
        <f ca="1"/>
        <v>#N/A</v>
      </c>
      <c r="G471" s="2" t="e">
        <f ca="1"/>
        <v>#N/A</v>
      </c>
      <c r="H471" t="e">
        <f ca="1"/>
        <v>#N/A</v>
      </c>
      <c r="I471" s="2" t="e">
        <f ca="1"/>
        <v>#N/A</v>
      </c>
      <c r="J471" t="e">
        <f ca="1"/>
        <v>#N/A</v>
      </c>
      <c r="K471" s="2" t="e">
        <f ca="1"/>
        <v>#N/A</v>
      </c>
      <c r="L471" t="e">
        <f ca="1"/>
        <v>#N/A</v>
      </c>
      <c r="M471" s="2" t="e">
        <f ca="1"/>
        <v>#N/A</v>
      </c>
      <c r="N471" t="e">
        <f ca="1"/>
        <v>#N/A</v>
      </c>
      <c r="T471" s="25"/>
    </row>
    <row r="472" spans="5:20" x14ac:dyDescent="0.25">
      <c r="E472" s="2" t="e">
        <f ca="1"/>
        <v>#N/A</v>
      </c>
      <c r="F472" t="e">
        <f ca="1"/>
        <v>#N/A</v>
      </c>
      <c r="G472" s="2" t="e">
        <f ca="1"/>
        <v>#N/A</v>
      </c>
      <c r="H472" t="e">
        <f ca="1"/>
        <v>#N/A</v>
      </c>
      <c r="I472" s="2" t="e">
        <f ca="1"/>
        <v>#N/A</v>
      </c>
      <c r="J472" t="e">
        <f ca="1"/>
        <v>#N/A</v>
      </c>
      <c r="K472" s="2" t="e">
        <f ca="1"/>
        <v>#N/A</v>
      </c>
      <c r="L472" t="e">
        <f ca="1"/>
        <v>#N/A</v>
      </c>
      <c r="M472" s="2" t="e">
        <f ca="1"/>
        <v>#N/A</v>
      </c>
      <c r="N472" t="e">
        <f ca="1"/>
        <v>#N/A</v>
      </c>
      <c r="T472" s="25"/>
    </row>
    <row r="473" spans="5:20" x14ac:dyDescent="0.25">
      <c r="E473" s="2" t="e">
        <f ca="1"/>
        <v>#N/A</v>
      </c>
      <c r="F473" t="e">
        <f ca="1"/>
        <v>#N/A</v>
      </c>
      <c r="G473" s="2" t="e">
        <f ca="1"/>
        <v>#N/A</v>
      </c>
      <c r="H473" t="e">
        <f ca="1"/>
        <v>#N/A</v>
      </c>
      <c r="I473" s="2" t="e">
        <f ca="1"/>
        <v>#N/A</v>
      </c>
      <c r="J473" t="e">
        <f ca="1"/>
        <v>#N/A</v>
      </c>
      <c r="K473" s="2" t="e">
        <f ca="1"/>
        <v>#N/A</v>
      </c>
      <c r="L473" t="e">
        <f ca="1"/>
        <v>#N/A</v>
      </c>
      <c r="M473" s="2" t="e">
        <f ca="1"/>
        <v>#N/A</v>
      </c>
      <c r="N473" t="e">
        <f ca="1"/>
        <v>#N/A</v>
      </c>
      <c r="T473" s="25"/>
    </row>
    <row r="474" spans="5:20" x14ac:dyDescent="0.25">
      <c r="E474" s="2" t="e">
        <f ca="1"/>
        <v>#N/A</v>
      </c>
      <c r="F474" t="e">
        <f ca="1"/>
        <v>#N/A</v>
      </c>
      <c r="G474" s="2" t="e">
        <f ca="1"/>
        <v>#N/A</v>
      </c>
      <c r="H474" t="e">
        <f ca="1"/>
        <v>#N/A</v>
      </c>
      <c r="I474" s="2" t="e">
        <f ca="1"/>
        <v>#N/A</v>
      </c>
      <c r="J474" t="e">
        <f ca="1"/>
        <v>#N/A</v>
      </c>
      <c r="K474" s="2" t="e">
        <f ca="1"/>
        <v>#N/A</v>
      </c>
      <c r="L474" t="e">
        <f ca="1"/>
        <v>#N/A</v>
      </c>
      <c r="M474" s="2" t="e">
        <f ca="1"/>
        <v>#N/A</v>
      </c>
      <c r="N474" t="e">
        <f ca="1"/>
        <v>#N/A</v>
      </c>
      <c r="T474" s="25"/>
    </row>
    <row r="475" spans="5:20" x14ac:dyDescent="0.25">
      <c r="E475" s="2" t="e">
        <f ca="1"/>
        <v>#N/A</v>
      </c>
      <c r="F475" t="e">
        <f ca="1"/>
        <v>#N/A</v>
      </c>
      <c r="G475" s="2" t="e">
        <f ca="1"/>
        <v>#N/A</v>
      </c>
      <c r="H475" t="e">
        <f ca="1"/>
        <v>#N/A</v>
      </c>
      <c r="I475" s="2" t="e">
        <f ca="1"/>
        <v>#N/A</v>
      </c>
      <c r="J475" t="e">
        <f ca="1"/>
        <v>#N/A</v>
      </c>
      <c r="K475" s="2" t="e">
        <f ca="1"/>
        <v>#N/A</v>
      </c>
      <c r="L475" t="e">
        <f ca="1"/>
        <v>#N/A</v>
      </c>
      <c r="M475" s="2" t="e">
        <f ca="1"/>
        <v>#N/A</v>
      </c>
      <c r="N475" t="e">
        <f ca="1"/>
        <v>#N/A</v>
      </c>
      <c r="T475" s="25"/>
    </row>
    <row r="476" spans="5:20" x14ac:dyDescent="0.25">
      <c r="E476" s="2" t="e">
        <f ca="1"/>
        <v>#N/A</v>
      </c>
      <c r="F476" t="e">
        <f ca="1"/>
        <v>#N/A</v>
      </c>
      <c r="G476" s="2" t="e">
        <f ca="1"/>
        <v>#N/A</v>
      </c>
      <c r="H476" t="e">
        <f ca="1"/>
        <v>#N/A</v>
      </c>
      <c r="I476" s="2" t="e">
        <f ca="1"/>
        <v>#N/A</v>
      </c>
      <c r="J476" t="e">
        <f ca="1"/>
        <v>#N/A</v>
      </c>
      <c r="K476" s="2" t="e">
        <f ca="1"/>
        <v>#N/A</v>
      </c>
      <c r="L476" t="e">
        <f ca="1"/>
        <v>#N/A</v>
      </c>
      <c r="M476" s="2" t="e">
        <f ca="1"/>
        <v>#N/A</v>
      </c>
      <c r="N476" t="e">
        <f ca="1"/>
        <v>#N/A</v>
      </c>
      <c r="T476" s="25"/>
    </row>
    <row r="477" spans="5:20" x14ac:dyDescent="0.25">
      <c r="E477" s="2" t="e">
        <f ca="1"/>
        <v>#N/A</v>
      </c>
      <c r="F477" t="e">
        <f ca="1"/>
        <v>#N/A</v>
      </c>
      <c r="G477" s="2" t="e">
        <f ca="1"/>
        <v>#N/A</v>
      </c>
      <c r="H477" t="e">
        <f ca="1"/>
        <v>#N/A</v>
      </c>
      <c r="I477" s="2" t="e">
        <f ca="1"/>
        <v>#N/A</v>
      </c>
      <c r="J477" t="e">
        <f ca="1"/>
        <v>#N/A</v>
      </c>
      <c r="K477" s="2" t="e">
        <f ca="1"/>
        <v>#N/A</v>
      </c>
      <c r="L477" t="e">
        <f ca="1"/>
        <v>#N/A</v>
      </c>
      <c r="M477" s="2" t="e">
        <f ca="1"/>
        <v>#N/A</v>
      </c>
      <c r="N477" t="e">
        <f ca="1"/>
        <v>#N/A</v>
      </c>
      <c r="T477" s="25"/>
    </row>
    <row r="478" spans="5:20" x14ac:dyDescent="0.25">
      <c r="E478" s="2" t="e">
        <f ca="1"/>
        <v>#N/A</v>
      </c>
      <c r="F478" t="e">
        <f ca="1"/>
        <v>#N/A</v>
      </c>
      <c r="G478" s="2" t="e">
        <f ca="1"/>
        <v>#N/A</v>
      </c>
      <c r="H478" t="e">
        <f ca="1"/>
        <v>#N/A</v>
      </c>
      <c r="I478" s="2" t="e">
        <f ca="1"/>
        <v>#N/A</v>
      </c>
      <c r="J478" t="e">
        <f ca="1"/>
        <v>#N/A</v>
      </c>
      <c r="K478" s="2" t="e">
        <f ca="1"/>
        <v>#N/A</v>
      </c>
      <c r="L478" t="e">
        <f ca="1"/>
        <v>#N/A</v>
      </c>
      <c r="M478" s="2" t="e">
        <f ca="1"/>
        <v>#N/A</v>
      </c>
      <c r="N478" t="e">
        <f ca="1"/>
        <v>#N/A</v>
      </c>
      <c r="T478" s="25"/>
    </row>
    <row r="479" spans="5:20" x14ac:dyDescent="0.25">
      <c r="E479" s="2" t="e">
        <f ca="1"/>
        <v>#N/A</v>
      </c>
      <c r="F479" t="e">
        <f ca="1"/>
        <v>#N/A</v>
      </c>
      <c r="G479" s="2" t="e">
        <f ca="1"/>
        <v>#N/A</v>
      </c>
      <c r="H479" t="e">
        <f ca="1"/>
        <v>#N/A</v>
      </c>
      <c r="I479" s="2" t="e">
        <f ca="1"/>
        <v>#N/A</v>
      </c>
      <c r="J479" t="e">
        <f ca="1"/>
        <v>#N/A</v>
      </c>
      <c r="K479" s="2" t="e">
        <f ca="1"/>
        <v>#N/A</v>
      </c>
      <c r="L479" t="e">
        <f ca="1"/>
        <v>#N/A</v>
      </c>
      <c r="M479" s="2" t="e">
        <f ca="1"/>
        <v>#N/A</v>
      </c>
      <c r="N479" t="e">
        <f ca="1"/>
        <v>#N/A</v>
      </c>
      <c r="T479" s="25"/>
    </row>
    <row r="480" spans="5:20" x14ac:dyDescent="0.25">
      <c r="E480" s="2" t="e">
        <f ca="1"/>
        <v>#N/A</v>
      </c>
      <c r="F480" t="e">
        <f ca="1"/>
        <v>#N/A</v>
      </c>
      <c r="G480" s="2" t="e">
        <f ca="1"/>
        <v>#N/A</v>
      </c>
      <c r="H480" t="e">
        <f ca="1"/>
        <v>#N/A</v>
      </c>
      <c r="I480" s="2" t="e">
        <f ca="1"/>
        <v>#N/A</v>
      </c>
      <c r="J480" t="e">
        <f ca="1"/>
        <v>#N/A</v>
      </c>
      <c r="K480" s="2" t="e">
        <f ca="1"/>
        <v>#N/A</v>
      </c>
      <c r="L480" t="e">
        <f ca="1"/>
        <v>#N/A</v>
      </c>
      <c r="M480" s="2" t="e">
        <f ca="1"/>
        <v>#N/A</v>
      </c>
      <c r="N480" t="e">
        <f ca="1"/>
        <v>#N/A</v>
      </c>
      <c r="T480" s="25"/>
    </row>
    <row r="481" spans="5:20" x14ac:dyDescent="0.25">
      <c r="E481" s="2" t="e">
        <f ca="1"/>
        <v>#N/A</v>
      </c>
      <c r="F481" t="e">
        <f ca="1"/>
        <v>#N/A</v>
      </c>
      <c r="G481" s="2" t="e">
        <f ca="1"/>
        <v>#N/A</v>
      </c>
      <c r="H481" t="e">
        <f ca="1"/>
        <v>#N/A</v>
      </c>
      <c r="I481" s="2" t="e">
        <f ca="1"/>
        <v>#N/A</v>
      </c>
      <c r="J481" t="e">
        <f ca="1"/>
        <v>#N/A</v>
      </c>
      <c r="K481" s="2" t="e">
        <f ca="1"/>
        <v>#N/A</v>
      </c>
      <c r="L481" t="e">
        <f ca="1"/>
        <v>#N/A</v>
      </c>
      <c r="M481" s="2" t="e">
        <f ca="1"/>
        <v>#N/A</v>
      </c>
      <c r="N481" t="e">
        <f ca="1"/>
        <v>#N/A</v>
      </c>
      <c r="T481" s="25"/>
    </row>
    <row r="482" spans="5:20" x14ac:dyDescent="0.25">
      <c r="E482" s="2" t="e">
        <f ca="1"/>
        <v>#N/A</v>
      </c>
      <c r="F482" t="e">
        <f ca="1"/>
        <v>#N/A</v>
      </c>
      <c r="G482" s="2" t="e">
        <f ca="1"/>
        <v>#N/A</v>
      </c>
      <c r="H482" t="e">
        <f ca="1"/>
        <v>#N/A</v>
      </c>
      <c r="I482" s="2" t="e">
        <f ca="1"/>
        <v>#N/A</v>
      </c>
      <c r="J482" t="e">
        <f ca="1"/>
        <v>#N/A</v>
      </c>
      <c r="K482" s="2" t="e">
        <f ca="1"/>
        <v>#N/A</v>
      </c>
      <c r="L482" t="e">
        <f ca="1"/>
        <v>#N/A</v>
      </c>
      <c r="M482" s="2" t="e">
        <f ca="1"/>
        <v>#N/A</v>
      </c>
      <c r="N482" t="e">
        <f ca="1"/>
        <v>#N/A</v>
      </c>
      <c r="T482" s="25"/>
    </row>
    <row r="483" spans="5:20" x14ac:dyDescent="0.25">
      <c r="E483" s="2" t="e">
        <f ca="1"/>
        <v>#N/A</v>
      </c>
      <c r="F483" t="e">
        <f ca="1"/>
        <v>#N/A</v>
      </c>
      <c r="G483" s="2" t="e">
        <f ca="1"/>
        <v>#N/A</v>
      </c>
      <c r="H483" t="e">
        <f ca="1"/>
        <v>#N/A</v>
      </c>
      <c r="I483" s="2" t="e">
        <f ca="1"/>
        <v>#N/A</v>
      </c>
      <c r="J483" t="e">
        <f ca="1"/>
        <v>#N/A</v>
      </c>
      <c r="K483" s="2" t="e">
        <f ca="1"/>
        <v>#N/A</v>
      </c>
      <c r="L483" t="e">
        <f ca="1"/>
        <v>#N/A</v>
      </c>
      <c r="M483" s="2" t="e">
        <f ca="1"/>
        <v>#N/A</v>
      </c>
      <c r="N483" t="e">
        <f ca="1"/>
        <v>#N/A</v>
      </c>
      <c r="T483" s="25"/>
    </row>
    <row r="484" spans="5:20" x14ac:dyDescent="0.25">
      <c r="E484" s="2" t="e">
        <f ca="1"/>
        <v>#N/A</v>
      </c>
      <c r="F484" t="e">
        <f ca="1"/>
        <v>#N/A</v>
      </c>
      <c r="G484" s="2" t="e">
        <f ca="1"/>
        <v>#N/A</v>
      </c>
      <c r="H484" t="e">
        <f ca="1"/>
        <v>#N/A</v>
      </c>
      <c r="I484" s="2" t="e">
        <f ca="1"/>
        <v>#N/A</v>
      </c>
      <c r="J484" t="e">
        <f ca="1"/>
        <v>#N/A</v>
      </c>
      <c r="K484" s="2" t="e">
        <f ca="1"/>
        <v>#N/A</v>
      </c>
      <c r="L484" t="e">
        <f ca="1"/>
        <v>#N/A</v>
      </c>
      <c r="M484" s="2" t="e">
        <f ca="1"/>
        <v>#N/A</v>
      </c>
      <c r="N484" t="e">
        <f ca="1"/>
        <v>#N/A</v>
      </c>
      <c r="T484" s="25"/>
    </row>
    <row r="485" spans="5:20" x14ac:dyDescent="0.25">
      <c r="E485" s="2" t="e">
        <f ca="1"/>
        <v>#N/A</v>
      </c>
      <c r="F485" t="e">
        <f ca="1"/>
        <v>#N/A</v>
      </c>
      <c r="G485" s="2" t="e">
        <f ca="1"/>
        <v>#N/A</v>
      </c>
      <c r="H485" t="e">
        <f ca="1"/>
        <v>#N/A</v>
      </c>
      <c r="I485" s="2" t="e">
        <f ca="1"/>
        <v>#N/A</v>
      </c>
      <c r="J485" t="e">
        <f ca="1"/>
        <v>#N/A</v>
      </c>
      <c r="K485" s="2" t="e">
        <f ca="1"/>
        <v>#N/A</v>
      </c>
      <c r="L485" t="e">
        <f ca="1"/>
        <v>#N/A</v>
      </c>
      <c r="M485" s="2" t="e">
        <f ca="1"/>
        <v>#N/A</v>
      </c>
      <c r="N485" t="e">
        <f ca="1"/>
        <v>#N/A</v>
      </c>
      <c r="T485" s="25"/>
    </row>
    <row r="486" spans="5:20" x14ac:dyDescent="0.25">
      <c r="E486" s="2" t="e">
        <f ca="1"/>
        <v>#N/A</v>
      </c>
      <c r="F486" t="e">
        <f ca="1"/>
        <v>#N/A</v>
      </c>
      <c r="G486" s="2" t="e">
        <f ca="1"/>
        <v>#N/A</v>
      </c>
      <c r="H486" t="e">
        <f ca="1"/>
        <v>#N/A</v>
      </c>
      <c r="I486" s="2" t="e">
        <f ca="1"/>
        <v>#N/A</v>
      </c>
      <c r="J486" t="e">
        <f ca="1"/>
        <v>#N/A</v>
      </c>
      <c r="K486" s="2" t="e">
        <f ca="1"/>
        <v>#N/A</v>
      </c>
      <c r="L486" t="e">
        <f ca="1"/>
        <v>#N/A</v>
      </c>
      <c r="M486" s="2" t="e">
        <f ca="1"/>
        <v>#N/A</v>
      </c>
      <c r="N486" t="e">
        <f ca="1"/>
        <v>#N/A</v>
      </c>
      <c r="T486" s="25"/>
    </row>
    <row r="487" spans="5:20" x14ac:dyDescent="0.25">
      <c r="E487" s="2" t="e">
        <f ca="1"/>
        <v>#N/A</v>
      </c>
      <c r="F487" t="e">
        <f ca="1"/>
        <v>#N/A</v>
      </c>
      <c r="G487" s="2" t="e">
        <f ca="1"/>
        <v>#N/A</v>
      </c>
      <c r="H487" t="e">
        <f ca="1"/>
        <v>#N/A</v>
      </c>
      <c r="I487" s="2" t="e">
        <f ca="1"/>
        <v>#N/A</v>
      </c>
      <c r="J487" t="e">
        <f ca="1"/>
        <v>#N/A</v>
      </c>
      <c r="K487" s="2" t="e">
        <f ca="1"/>
        <v>#N/A</v>
      </c>
      <c r="L487" t="e">
        <f ca="1"/>
        <v>#N/A</v>
      </c>
      <c r="M487" s="2" t="e">
        <f ca="1"/>
        <v>#N/A</v>
      </c>
      <c r="N487" t="e">
        <f ca="1"/>
        <v>#N/A</v>
      </c>
      <c r="T487" s="25"/>
    </row>
    <row r="488" spans="5:20" x14ac:dyDescent="0.25">
      <c r="E488" s="2" t="e">
        <f ca="1"/>
        <v>#N/A</v>
      </c>
      <c r="F488" t="e">
        <f ca="1"/>
        <v>#N/A</v>
      </c>
      <c r="G488" s="2" t="e">
        <f ca="1"/>
        <v>#N/A</v>
      </c>
      <c r="H488" t="e">
        <f ca="1"/>
        <v>#N/A</v>
      </c>
      <c r="I488" s="2" t="e">
        <f ca="1"/>
        <v>#N/A</v>
      </c>
      <c r="J488" t="e">
        <f ca="1"/>
        <v>#N/A</v>
      </c>
      <c r="K488" s="2" t="e">
        <f ca="1"/>
        <v>#N/A</v>
      </c>
      <c r="L488" t="e">
        <f ca="1"/>
        <v>#N/A</v>
      </c>
      <c r="M488" s="2" t="e">
        <f ca="1"/>
        <v>#N/A</v>
      </c>
      <c r="N488" t="e">
        <f ca="1"/>
        <v>#N/A</v>
      </c>
      <c r="T488" s="25"/>
    </row>
    <row r="489" spans="5:20" x14ac:dyDescent="0.25">
      <c r="E489" s="2" t="e">
        <f ca="1"/>
        <v>#N/A</v>
      </c>
      <c r="F489" t="e">
        <f ca="1"/>
        <v>#N/A</v>
      </c>
      <c r="G489" s="2" t="e">
        <f ca="1"/>
        <v>#N/A</v>
      </c>
      <c r="H489" t="e">
        <f ca="1"/>
        <v>#N/A</v>
      </c>
      <c r="I489" s="2" t="e">
        <f ca="1"/>
        <v>#N/A</v>
      </c>
      <c r="J489" t="e">
        <f ca="1"/>
        <v>#N/A</v>
      </c>
      <c r="K489" s="2" t="e">
        <f ca="1"/>
        <v>#N/A</v>
      </c>
      <c r="L489" t="e">
        <f ca="1"/>
        <v>#N/A</v>
      </c>
      <c r="M489" s="2" t="e">
        <f ca="1"/>
        <v>#N/A</v>
      </c>
      <c r="N489" t="e">
        <f ca="1"/>
        <v>#N/A</v>
      </c>
      <c r="T489" s="25"/>
    </row>
    <row r="490" spans="5:20" x14ac:dyDescent="0.25">
      <c r="E490" s="2" t="e">
        <f ca="1"/>
        <v>#N/A</v>
      </c>
      <c r="F490" t="e">
        <f ca="1"/>
        <v>#N/A</v>
      </c>
      <c r="G490" s="2" t="e">
        <f ca="1"/>
        <v>#N/A</v>
      </c>
      <c r="H490" t="e">
        <f ca="1"/>
        <v>#N/A</v>
      </c>
      <c r="I490" s="2" t="e">
        <f ca="1"/>
        <v>#N/A</v>
      </c>
      <c r="J490" t="e">
        <f ca="1"/>
        <v>#N/A</v>
      </c>
      <c r="K490" s="2" t="e">
        <f ca="1"/>
        <v>#N/A</v>
      </c>
      <c r="L490" t="e">
        <f ca="1"/>
        <v>#N/A</v>
      </c>
      <c r="M490" s="2" t="e">
        <f ca="1"/>
        <v>#N/A</v>
      </c>
      <c r="N490" t="e">
        <f ca="1"/>
        <v>#N/A</v>
      </c>
      <c r="T490" s="25"/>
    </row>
    <row r="491" spans="5:20" x14ac:dyDescent="0.25">
      <c r="E491" s="2" t="e">
        <f ca="1"/>
        <v>#N/A</v>
      </c>
      <c r="F491" t="e">
        <f ca="1"/>
        <v>#N/A</v>
      </c>
      <c r="G491" s="2" t="e">
        <f ca="1"/>
        <v>#N/A</v>
      </c>
      <c r="H491" t="e">
        <f ca="1"/>
        <v>#N/A</v>
      </c>
      <c r="I491" s="2" t="e">
        <f ca="1"/>
        <v>#N/A</v>
      </c>
      <c r="J491" t="e">
        <f ca="1"/>
        <v>#N/A</v>
      </c>
      <c r="K491" s="2" t="e">
        <f ca="1"/>
        <v>#N/A</v>
      </c>
      <c r="L491" t="e">
        <f ca="1"/>
        <v>#N/A</v>
      </c>
      <c r="M491" s="2" t="e">
        <f ca="1"/>
        <v>#N/A</v>
      </c>
      <c r="N491" t="e">
        <f ca="1"/>
        <v>#N/A</v>
      </c>
      <c r="T491" s="25"/>
    </row>
    <row r="492" spans="5:20" x14ac:dyDescent="0.25">
      <c r="E492" s="2" t="e">
        <f ca="1"/>
        <v>#N/A</v>
      </c>
      <c r="F492" t="e">
        <f ca="1"/>
        <v>#N/A</v>
      </c>
      <c r="G492" s="2" t="e">
        <f ca="1"/>
        <v>#N/A</v>
      </c>
      <c r="H492" t="e">
        <f ca="1"/>
        <v>#N/A</v>
      </c>
      <c r="I492" s="2" t="e">
        <f ca="1"/>
        <v>#N/A</v>
      </c>
      <c r="J492" t="e">
        <f ca="1"/>
        <v>#N/A</v>
      </c>
      <c r="K492" s="2" t="e">
        <f ca="1"/>
        <v>#N/A</v>
      </c>
      <c r="L492" t="e">
        <f ca="1"/>
        <v>#N/A</v>
      </c>
      <c r="M492" s="2" t="e">
        <f ca="1"/>
        <v>#N/A</v>
      </c>
      <c r="N492" t="e">
        <f ca="1"/>
        <v>#N/A</v>
      </c>
      <c r="T492" s="25"/>
    </row>
    <row r="493" spans="5:20" x14ac:dyDescent="0.25">
      <c r="E493" s="2" t="e">
        <f ca="1"/>
        <v>#N/A</v>
      </c>
      <c r="F493" t="e">
        <f ca="1"/>
        <v>#N/A</v>
      </c>
      <c r="G493" s="2" t="e">
        <f ca="1"/>
        <v>#N/A</v>
      </c>
      <c r="H493" t="e">
        <f ca="1"/>
        <v>#N/A</v>
      </c>
      <c r="I493" s="2" t="e">
        <f ca="1"/>
        <v>#N/A</v>
      </c>
      <c r="J493" t="e">
        <f ca="1"/>
        <v>#N/A</v>
      </c>
      <c r="K493" s="2" t="e">
        <f ca="1"/>
        <v>#N/A</v>
      </c>
      <c r="L493" t="e">
        <f ca="1"/>
        <v>#N/A</v>
      </c>
      <c r="M493" s="2" t="e">
        <f ca="1"/>
        <v>#N/A</v>
      </c>
      <c r="N493" t="e">
        <f ca="1"/>
        <v>#N/A</v>
      </c>
      <c r="T493" s="25"/>
    </row>
    <row r="494" spans="5:20" x14ac:dyDescent="0.25">
      <c r="E494" s="2" t="e">
        <f ca="1"/>
        <v>#N/A</v>
      </c>
      <c r="F494" t="e">
        <f ca="1"/>
        <v>#N/A</v>
      </c>
      <c r="G494" s="2" t="e">
        <f ca="1"/>
        <v>#N/A</v>
      </c>
      <c r="H494" t="e">
        <f ca="1"/>
        <v>#N/A</v>
      </c>
      <c r="I494" s="2" t="e">
        <f ca="1"/>
        <v>#N/A</v>
      </c>
      <c r="J494" t="e">
        <f ca="1"/>
        <v>#N/A</v>
      </c>
      <c r="K494" s="2" t="e">
        <f ca="1"/>
        <v>#N/A</v>
      </c>
      <c r="L494" t="e">
        <f ca="1"/>
        <v>#N/A</v>
      </c>
      <c r="M494" s="2" t="e">
        <f ca="1"/>
        <v>#N/A</v>
      </c>
      <c r="N494" t="e">
        <f ca="1"/>
        <v>#N/A</v>
      </c>
      <c r="T494" s="25"/>
    </row>
    <row r="495" spans="5:20" x14ac:dyDescent="0.25">
      <c r="E495" s="2" t="e">
        <f ca="1"/>
        <v>#N/A</v>
      </c>
      <c r="F495" t="e">
        <f ca="1"/>
        <v>#N/A</v>
      </c>
      <c r="G495" s="2" t="e">
        <f ca="1"/>
        <v>#N/A</v>
      </c>
      <c r="H495" t="e">
        <f ca="1"/>
        <v>#N/A</v>
      </c>
      <c r="I495" s="2" t="e">
        <f ca="1"/>
        <v>#N/A</v>
      </c>
      <c r="J495" t="e">
        <f ca="1"/>
        <v>#N/A</v>
      </c>
      <c r="K495" s="2" t="e">
        <f ca="1"/>
        <v>#N/A</v>
      </c>
      <c r="L495" t="e">
        <f ca="1"/>
        <v>#N/A</v>
      </c>
      <c r="M495" s="2" t="e">
        <f ca="1"/>
        <v>#N/A</v>
      </c>
      <c r="N495" t="e">
        <f ca="1"/>
        <v>#N/A</v>
      </c>
      <c r="T495" s="25"/>
    </row>
    <row r="496" spans="5:20" x14ac:dyDescent="0.25">
      <c r="E496" s="2" t="e">
        <f ca="1"/>
        <v>#N/A</v>
      </c>
      <c r="F496" t="e">
        <f ca="1"/>
        <v>#N/A</v>
      </c>
      <c r="G496" s="2" t="e">
        <f ca="1"/>
        <v>#N/A</v>
      </c>
      <c r="H496" t="e">
        <f ca="1"/>
        <v>#N/A</v>
      </c>
      <c r="I496" s="2" t="e">
        <f ca="1"/>
        <v>#N/A</v>
      </c>
      <c r="J496" t="e">
        <f ca="1"/>
        <v>#N/A</v>
      </c>
      <c r="K496" s="2" t="e">
        <f ca="1"/>
        <v>#N/A</v>
      </c>
      <c r="L496" t="e">
        <f ca="1"/>
        <v>#N/A</v>
      </c>
      <c r="M496" s="2" t="e">
        <f ca="1"/>
        <v>#N/A</v>
      </c>
      <c r="N496" t="e">
        <f ca="1"/>
        <v>#N/A</v>
      </c>
      <c r="T496" s="25"/>
    </row>
    <row r="497" spans="5:20" x14ac:dyDescent="0.25">
      <c r="E497" s="2" t="e">
        <f ca="1"/>
        <v>#N/A</v>
      </c>
      <c r="F497" t="e">
        <f ca="1"/>
        <v>#N/A</v>
      </c>
      <c r="G497" s="2" t="e">
        <f ca="1"/>
        <v>#N/A</v>
      </c>
      <c r="H497" t="e">
        <f ca="1"/>
        <v>#N/A</v>
      </c>
      <c r="I497" s="2" t="e">
        <f ca="1"/>
        <v>#N/A</v>
      </c>
      <c r="J497" t="e">
        <f ca="1"/>
        <v>#N/A</v>
      </c>
      <c r="K497" s="2" t="e">
        <f ca="1"/>
        <v>#N/A</v>
      </c>
      <c r="L497" t="e">
        <f ca="1"/>
        <v>#N/A</v>
      </c>
      <c r="M497" s="2" t="e">
        <f ca="1"/>
        <v>#N/A</v>
      </c>
      <c r="N497" t="e">
        <f ca="1"/>
        <v>#N/A</v>
      </c>
      <c r="T497" s="25"/>
    </row>
    <row r="498" spans="5:20" x14ac:dyDescent="0.25">
      <c r="E498" s="2" t="e">
        <f ca="1"/>
        <v>#N/A</v>
      </c>
      <c r="F498" t="e">
        <f ca="1"/>
        <v>#N/A</v>
      </c>
      <c r="G498" s="2" t="e">
        <f ca="1"/>
        <v>#N/A</v>
      </c>
      <c r="H498" t="e">
        <f ca="1"/>
        <v>#N/A</v>
      </c>
      <c r="I498" s="2" t="e">
        <f ca="1"/>
        <v>#N/A</v>
      </c>
      <c r="J498" t="e">
        <f ca="1"/>
        <v>#N/A</v>
      </c>
      <c r="K498" s="2" t="e">
        <f ca="1"/>
        <v>#N/A</v>
      </c>
      <c r="L498" t="e">
        <f ca="1"/>
        <v>#N/A</v>
      </c>
      <c r="M498" s="2" t="e">
        <f ca="1"/>
        <v>#N/A</v>
      </c>
      <c r="N498" t="e">
        <f ca="1"/>
        <v>#N/A</v>
      </c>
      <c r="T498" s="25"/>
    </row>
    <row r="499" spans="5:20" x14ac:dyDescent="0.25">
      <c r="E499" s="2" t="e">
        <f ca="1"/>
        <v>#N/A</v>
      </c>
      <c r="F499" t="e">
        <f ca="1"/>
        <v>#N/A</v>
      </c>
      <c r="G499" s="2" t="e">
        <f ca="1"/>
        <v>#N/A</v>
      </c>
      <c r="H499" t="e">
        <f ca="1"/>
        <v>#N/A</v>
      </c>
      <c r="I499" s="2" t="e">
        <f ca="1"/>
        <v>#N/A</v>
      </c>
      <c r="J499" t="e">
        <f ca="1"/>
        <v>#N/A</v>
      </c>
      <c r="K499" s="2" t="e">
        <f ca="1"/>
        <v>#N/A</v>
      </c>
      <c r="L499" t="e">
        <f ca="1"/>
        <v>#N/A</v>
      </c>
      <c r="M499" s="2" t="e">
        <f ca="1"/>
        <v>#N/A</v>
      </c>
      <c r="N499" t="e">
        <f ca="1"/>
        <v>#N/A</v>
      </c>
      <c r="T499" s="25"/>
    </row>
    <row r="500" spans="5:20" x14ac:dyDescent="0.25">
      <c r="E500" s="2" t="e">
        <f ca="1"/>
        <v>#N/A</v>
      </c>
      <c r="F500" t="e">
        <f ca="1"/>
        <v>#N/A</v>
      </c>
      <c r="G500" s="2" t="e">
        <f ca="1"/>
        <v>#N/A</v>
      </c>
      <c r="H500" t="e">
        <f ca="1"/>
        <v>#N/A</v>
      </c>
      <c r="I500" s="2" t="e">
        <f ca="1"/>
        <v>#N/A</v>
      </c>
      <c r="J500" t="e">
        <f ca="1"/>
        <v>#N/A</v>
      </c>
      <c r="K500" s="2" t="e">
        <f ca="1"/>
        <v>#N/A</v>
      </c>
      <c r="L500" t="e">
        <f ca="1"/>
        <v>#N/A</v>
      </c>
      <c r="M500" s="2" t="e">
        <f ca="1"/>
        <v>#N/A</v>
      </c>
      <c r="N500" t="e">
        <f ca="1"/>
        <v>#N/A</v>
      </c>
      <c r="T500" s="25"/>
    </row>
    <row r="501" spans="5:20" x14ac:dyDescent="0.25">
      <c r="E501" s="2" t="e">
        <f ca="1"/>
        <v>#N/A</v>
      </c>
      <c r="F501" t="e">
        <f ca="1"/>
        <v>#N/A</v>
      </c>
      <c r="G501" s="2" t="e">
        <f ca="1"/>
        <v>#N/A</v>
      </c>
      <c r="H501" t="e">
        <f ca="1"/>
        <v>#N/A</v>
      </c>
      <c r="I501" s="2" t="e">
        <f ca="1"/>
        <v>#N/A</v>
      </c>
      <c r="J501" t="e">
        <f ca="1"/>
        <v>#N/A</v>
      </c>
      <c r="K501" s="2" t="e">
        <f ca="1"/>
        <v>#N/A</v>
      </c>
      <c r="L501" t="e">
        <f ca="1"/>
        <v>#N/A</v>
      </c>
      <c r="M501" s="2" t="e">
        <f ca="1"/>
        <v>#N/A</v>
      </c>
      <c r="N501" t="e">
        <f ca="1"/>
        <v>#N/A</v>
      </c>
      <c r="T501" s="25"/>
    </row>
    <row r="502" spans="5:20" x14ac:dyDescent="0.25">
      <c r="E502" s="2" t="e">
        <f ca="1"/>
        <v>#N/A</v>
      </c>
      <c r="F502" t="e">
        <f ca="1"/>
        <v>#N/A</v>
      </c>
      <c r="G502" s="2" t="e">
        <f ca="1"/>
        <v>#N/A</v>
      </c>
      <c r="H502" t="e">
        <f ca="1"/>
        <v>#N/A</v>
      </c>
      <c r="I502" s="2" t="e">
        <f ca="1"/>
        <v>#N/A</v>
      </c>
      <c r="J502" t="e">
        <f ca="1"/>
        <v>#N/A</v>
      </c>
      <c r="K502" s="2" t="e">
        <f ca="1"/>
        <v>#N/A</v>
      </c>
      <c r="L502" t="e">
        <f ca="1"/>
        <v>#N/A</v>
      </c>
      <c r="M502" s="2" t="e">
        <f ca="1"/>
        <v>#N/A</v>
      </c>
      <c r="N502" t="e">
        <f ca="1"/>
        <v>#N/A</v>
      </c>
      <c r="T502" s="25"/>
    </row>
    <row r="503" spans="5:20" x14ac:dyDescent="0.25">
      <c r="E503" s="2" t="e">
        <f ca="1"/>
        <v>#N/A</v>
      </c>
      <c r="F503" t="e">
        <f ca="1"/>
        <v>#N/A</v>
      </c>
      <c r="G503" s="2" t="e">
        <f ca="1"/>
        <v>#N/A</v>
      </c>
      <c r="H503" t="e">
        <f ca="1"/>
        <v>#N/A</v>
      </c>
      <c r="I503" s="2" t="e">
        <f ca="1"/>
        <v>#N/A</v>
      </c>
      <c r="J503" t="e">
        <f ca="1"/>
        <v>#N/A</v>
      </c>
      <c r="K503" s="2" t="e">
        <f ca="1"/>
        <v>#N/A</v>
      </c>
      <c r="L503" t="e">
        <f ca="1"/>
        <v>#N/A</v>
      </c>
      <c r="M503" s="2" t="e">
        <f ca="1"/>
        <v>#N/A</v>
      </c>
      <c r="N503" t="e">
        <f ca="1"/>
        <v>#N/A</v>
      </c>
      <c r="T503" s="25"/>
    </row>
    <row r="504" spans="5:20" x14ac:dyDescent="0.25">
      <c r="E504" s="2" t="e">
        <f ca="1"/>
        <v>#N/A</v>
      </c>
      <c r="F504" t="e">
        <f ca="1"/>
        <v>#N/A</v>
      </c>
      <c r="G504" s="2" t="e">
        <f ca="1"/>
        <v>#N/A</v>
      </c>
      <c r="H504" t="e">
        <f ca="1"/>
        <v>#N/A</v>
      </c>
      <c r="I504" s="2" t="e">
        <f ca="1"/>
        <v>#N/A</v>
      </c>
      <c r="J504" t="e">
        <f ca="1"/>
        <v>#N/A</v>
      </c>
      <c r="K504" s="2" t="e">
        <f ca="1"/>
        <v>#N/A</v>
      </c>
      <c r="L504" t="e">
        <f ca="1"/>
        <v>#N/A</v>
      </c>
      <c r="M504" s="2" t="e">
        <f ca="1"/>
        <v>#N/A</v>
      </c>
      <c r="N504" t="e">
        <f ca="1"/>
        <v>#N/A</v>
      </c>
      <c r="T504" s="25"/>
    </row>
    <row r="505" spans="5:20" x14ac:dyDescent="0.25">
      <c r="E505" s="2" t="e">
        <f ca="1"/>
        <v>#N/A</v>
      </c>
      <c r="F505" t="e">
        <f ca="1"/>
        <v>#N/A</v>
      </c>
      <c r="G505" s="2" t="e">
        <f ca="1"/>
        <v>#N/A</v>
      </c>
      <c r="H505" t="e">
        <f ca="1"/>
        <v>#N/A</v>
      </c>
      <c r="I505" s="2" t="e">
        <f ca="1"/>
        <v>#N/A</v>
      </c>
      <c r="J505" t="e">
        <f ca="1"/>
        <v>#N/A</v>
      </c>
      <c r="K505" s="2" t="e">
        <f ca="1"/>
        <v>#N/A</v>
      </c>
      <c r="L505" t="e">
        <f ca="1"/>
        <v>#N/A</v>
      </c>
      <c r="M505" s="2" t="e">
        <f ca="1"/>
        <v>#N/A</v>
      </c>
      <c r="N505" t="e">
        <f ca="1"/>
        <v>#N/A</v>
      </c>
      <c r="T505" s="25"/>
    </row>
    <row r="506" spans="5:20" x14ac:dyDescent="0.25">
      <c r="E506" s="2" t="e">
        <f ca="1"/>
        <v>#N/A</v>
      </c>
      <c r="F506" t="e">
        <f ca="1"/>
        <v>#N/A</v>
      </c>
      <c r="G506" s="2" t="e">
        <f ca="1"/>
        <v>#N/A</v>
      </c>
      <c r="H506" t="e">
        <f ca="1"/>
        <v>#N/A</v>
      </c>
      <c r="I506" s="2" t="e">
        <f ca="1"/>
        <v>#N/A</v>
      </c>
      <c r="J506" t="e">
        <f ca="1"/>
        <v>#N/A</v>
      </c>
      <c r="K506" s="2" t="e">
        <f ca="1"/>
        <v>#N/A</v>
      </c>
      <c r="L506" t="e">
        <f ca="1"/>
        <v>#N/A</v>
      </c>
      <c r="M506" s="2" t="e">
        <f ca="1"/>
        <v>#N/A</v>
      </c>
      <c r="N506" t="e">
        <f ca="1"/>
        <v>#N/A</v>
      </c>
      <c r="T506" s="25"/>
    </row>
    <row r="507" spans="5:20" x14ac:dyDescent="0.25">
      <c r="E507" s="2" t="e">
        <f ca="1"/>
        <v>#N/A</v>
      </c>
      <c r="F507" t="e">
        <f ca="1"/>
        <v>#N/A</v>
      </c>
      <c r="G507" s="2" t="e">
        <f ca="1"/>
        <v>#N/A</v>
      </c>
      <c r="H507" t="e">
        <f ca="1"/>
        <v>#N/A</v>
      </c>
      <c r="I507" s="2" t="e">
        <f ca="1"/>
        <v>#N/A</v>
      </c>
      <c r="J507" t="e">
        <f ca="1"/>
        <v>#N/A</v>
      </c>
      <c r="K507" s="2" t="e">
        <f ca="1"/>
        <v>#N/A</v>
      </c>
      <c r="L507" t="e">
        <f ca="1"/>
        <v>#N/A</v>
      </c>
      <c r="M507" s="2" t="e">
        <f ca="1"/>
        <v>#N/A</v>
      </c>
      <c r="N507" t="e">
        <f ca="1"/>
        <v>#N/A</v>
      </c>
      <c r="T507" s="25"/>
    </row>
    <row r="508" spans="5:20" x14ac:dyDescent="0.25">
      <c r="E508" s="2" t="e">
        <f ca="1"/>
        <v>#N/A</v>
      </c>
      <c r="F508" t="e">
        <f ca="1"/>
        <v>#N/A</v>
      </c>
      <c r="G508" s="2" t="e">
        <f ca="1"/>
        <v>#N/A</v>
      </c>
      <c r="H508" t="e">
        <f ca="1"/>
        <v>#N/A</v>
      </c>
      <c r="I508" s="2" t="e">
        <f ca="1"/>
        <v>#N/A</v>
      </c>
      <c r="J508" t="e">
        <f ca="1"/>
        <v>#N/A</v>
      </c>
      <c r="K508" s="2" t="e">
        <f ca="1"/>
        <v>#N/A</v>
      </c>
      <c r="L508" t="e">
        <f ca="1"/>
        <v>#N/A</v>
      </c>
      <c r="M508" s="2" t="e">
        <f ca="1"/>
        <v>#N/A</v>
      </c>
      <c r="N508" t="e">
        <f ca="1"/>
        <v>#N/A</v>
      </c>
      <c r="T508" s="25"/>
    </row>
    <row r="509" spans="5:20" x14ac:dyDescent="0.25">
      <c r="E509" s="2" t="e">
        <f ca="1"/>
        <v>#N/A</v>
      </c>
      <c r="F509" t="e">
        <f ca="1"/>
        <v>#N/A</v>
      </c>
      <c r="G509" s="2" t="e">
        <f ca="1"/>
        <v>#N/A</v>
      </c>
      <c r="H509" t="e">
        <f ca="1"/>
        <v>#N/A</v>
      </c>
      <c r="I509" s="2" t="e">
        <f ca="1"/>
        <v>#N/A</v>
      </c>
      <c r="J509" t="e">
        <f ca="1"/>
        <v>#N/A</v>
      </c>
      <c r="K509" s="2" t="e">
        <f ca="1"/>
        <v>#N/A</v>
      </c>
      <c r="L509" t="e">
        <f ca="1"/>
        <v>#N/A</v>
      </c>
      <c r="M509" s="2" t="e">
        <f ca="1"/>
        <v>#N/A</v>
      </c>
      <c r="N509" t="e">
        <f ca="1"/>
        <v>#N/A</v>
      </c>
      <c r="T509" s="25"/>
    </row>
    <row r="510" spans="5:20" x14ac:dyDescent="0.25">
      <c r="E510" s="2" t="e">
        <f ca="1"/>
        <v>#N/A</v>
      </c>
      <c r="F510" t="e">
        <f ca="1"/>
        <v>#N/A</v>
      </c>
      <c r="G510" s="2" t="e">
        <f ca="1"/>
        <v>#N/A</v>
      </c>
      <c r="H510" t="e">
        <f ca="1"/>
        <v>#N/A</v>
      </c>
      <c r="I510" s="2" t="e">
        <f ca="1"/>
        <v>#N/A</v>
      </c>
      <c r="J510" t="e">
        <f ca="1"/>
        <v>#N/A</v>
      </c>
      <c r="K510" s="2" t="e">
        <f ca="1"/>
        <v>#N/A</v>
      </c>
      <c r="L510" t="e">
        <f ca="1"/>
        <v>#N/A</v>
      </c>
      <c r="M510" s="2" t="e">
        <f ca="1"/>
        <v>#N/A</v>
      </c>
      <c r="N510" t="e">
        <f ca="1"/>
        <v>#N/A</v>
      </c>
      <c r="T510" s="25"/>
    </row>
    <row r="511" spans="5:20" x14ac:dyDescent="0.25">
      <c r="E511" s="2" t="e">
        <f ca="1"/>
        <v>#N/A</v>
      </c>
      <c r="F511" t="e">
        <f ca="1"/>
        <v>#N/A</v>
      </c>
      <c r="G511" s="2" t="e">
        <f ca="1"/>
        <v>#N/A</v>
      </c>
      <c r="H511" t="e">
        <f ca="1"/>
        <v>#N/A</v>
      </c>
      <c r="I511" s="2" t="e">
        <f ca="1"/>
        <v>#N/A</v>
      </c>
      <c r="J511" t="e">
        <f ca="1"/>
        <v>#N/A</v>
      </c>
      <c r="K511" s="2" t="e">
        <f ca="1"/>
        <v>#N/A</v>
      </c>
      <c r="L511" t="e">
        <f ca="1"/>
        <v>#N/A</v>
      </c>
      <c r="M511" s="2" t="e">
        <f ca="1"/>
        <v>#N/A</v>
      </c>
      <c r="N511" t="e">
        <f ca="1"/>
        <v>#N/A</v>
      </c>
      <c r="T511" s="25"/>
    </row>
    <row r="512" spans="5:20" x14ac:dyDescent="0.25">
      <c r="E512" s="2" t="e">
        <f ca="1"/>
        <v>#N/A</v>
      </c>
      <c r="F512" t="e">
        <f ca="1"/>
        <v>#N/A</v>
      </c>
      <c r="G512" s="2" t="e">
        <f ca="1"/>
        <v>#N/A</v>
      </c>
      <c r="H512" t="e">
        <f ca="1"/>
        <v>#N/A</v>
      </c>
      <c r="I512" s="2" t="e">
        <f ca="1"/>
        <v>#N/A</v>
      </c>
      <c r="J512" t="e">
        <f ca="1"/>
        <v>#N/A</v>
      </c>
      <c r="K512" s="2" t="e">
        <f ca="1"/>
        <v>#N/A</v>
      </c>
      <c r="L512" t="e">
        <f ca="1"/>
        <v>#N/A</v>
      </c>
      <c r="M512" s="2" t="e">
        <f ca="1"/>
        <v>#N/A</v>
      </c>
      <c r="N512" t="e">
        <f ca="1"/>
        <v>#N/A</v>
      </c>
      <c r="T512" s="25"/>
    </row>
    <row r="513" spans="5:20" x14ac:dyDescent="0.25">
      <c r="E513" s="2" t="e">
        <f ca="1"/>
        <v>#N/A</v>
      </c>
      <c r="F513" t="e">
        <f ca="1"/>
        <v>#N/A</v>
      </c>
      <c r="G513" s="2" t="e">
        <f ca="1"/>
        <v>#N/A</v>
      </c>
      <c r="H513" t="e">
        <f ca="1"/>
        <v>#N/A</v>
      </c>
      <c r="I513" s="2" t="e">
        <f ca="1"/>
        <v>#N/A</v>
      </c>
      <c r="J513" t="e">
        <f ca="1"/>
        <v>#N/A</v>
      </c>
      <c r="K513" s="2" t="e">
        <f ca="1"/>
        <v>#N/A</v>
      </c>
      <c r="L513" t="e">
        <f ca="1"/>
        <v>#N/A</v>
      </c>
      <c r="M513" s="2" t="e">
        <f ca="1"/>
        <v>#N/A</v>
      </c>
      <c r="N513" t="e">
        <f ca="1"/>
        <v>#N/A</v>
      </c>
      <c r="T513" s="25"/>
    </row>
    <row r="514" spans="5:20" x14ac:dyDescent="0.25">
      <c r="E514" s="2" t="e">
        <f ca="1"/>
        <v>#N/A</v>
      </c>
      <c r="F514" t="e">
        <f ca="1"/>
        <v>#N/A</v>
      </c>
      <c r="G514" s="2" t="e">
        <f ca="1"/>
        <v>#N/A</v>
      </c>
      <c r="H514" t="e">
        <f ca="1"/>
        <v>#N/A</v>
      </c>
      <c r="I514" s="2" t="e">
        <f ca="1"/>
        <v>#N/A</v>
      </c>
      <c r="J514" t="e">
        <f ca="1"/>
        <v>#N/A</v>
      </c>
      <c r="K514" s="2" t="e">
        <f ca="1"/>
        <v>#N/A</v>
      </c>
      <c r="L514" t="e">
        <f ca="1"/>
        <v>#N/A</v>
      </c>
      <c r="M514" s="2" t="e">
        <f ca="1"/>
        <v>#N/A</v>
      </c>
      <c r="N514" t="e">
        <f ca="1"/>
        <v>#N/A</v>
      </c>
      <c r="T514" s="25"/>
    </row>
    <row r="515" spans="5:20" x14ac:dyDescent="0.25">
      <c r="E515" s="2" t="e">
        <f ca="1"/>
        <v>#N/A</v>
      </c>
      <c r="F515" t="e">
        <f ca="1"/>
        <v>#N/A</v>
      </c>
      <c r="G515" s="2" t="e">
        <f ca="1"/>
        <v>#N/A</v>
      </c>
      <c r="H515" t="e">
        <f ca="1"/>
        <v>#N/A</v>
      </c>
      <c r="I515" s="2" t="e">
        <f ca="1"/>
        <v>#N/A</v>
      </c>
      <c r="J515" t="e">
        <f ca="1"/>
        <v>#N/A</v>
      </c>
      <c r="K515" s="2" t="e">
        <f ca="1"/>
        <v>#N/A</v>
      </c>
      <c r="L515" t="e">
        <f ca="1"/>
        <v>#N/A</v>
      </c>
      <c r="M515" s="2" t="e">
        <f ca="1"/>
        <v>#N/A</v>
      </c>
      <c r="N515" t="e">
        <f ca="1"/>
        <v>#N/A</v>
      </c>
      <c r="T515" s="25"/>
    </row>
    <row r="516" spans="5:20" x14ac:dyDescent="0.25">
      <c r="E516" s="2" t="e">
        <f ca="1"/>
        <v>#N/A</v>
      </c>
      <c r="F516" t="e">
        <f ca="1"/>
        <v>#N/A</v>
      </c>
      <c r="G516" s="2" t="e">
        <f ca="1"/>
        <v>#N/A</v>
      </c>
      <c r="H516" t="e">
        <f ca="1"/>
        <v>#N/A</v>
      </c>
      <c r="I516" s="2" t="e">
        <f ca="1"/>
        <v>#N/A</v>
      </c>
      <c r="J516" t="e">
        <f ca="1"/>
        <v>#N/A</v>
      </c>
      <c r="K516" s="2" t="e">
        <f ca="1"/>
        <v>#N/A</v>
      </c>
      <c r="L516" t="e">
        <f ca="1"/>
        <v>#N/A</v>
      </c>
      <c r="M516" s="2" t="e">
        <f ca="1"/>
        <v>#N/A</v>
      </c>
      <c r="N516" t="e">
        <f ca="1"/>
        <v>#N/A</v>
      </c>
      <c r="T516" s="25"/>
    </row>
    <row r="517" spans="5:20" x14ac:dyDescent="0.25">
      <c r="E517" s="2" t="e">
        <f ca="1"/>
        <v>#N/A</v>
      </c>
      <c r="F517" t="e">
        <f ca="1"/>
        <v>#N/A</v>
      </c>
      <c r="G517" s="2" t="e">
        <f ca="1"/>
        <v>#N/A</v>
      </c>
      <c r="H517" t="e">
        <f ca="1"/>
        <v>#N/A</v>
      </c>
      <c r="I517" s="2" t="e">
        <f ca="1"/>
        <v>#N/A</v>
      </c>
      <c r="J517" t="e">
        <f ca="1"/>
        <v>#N/A</v>
      </c>
      <c r="K517" s="2" t="e">
        <f ca="1"/>
        <v>#N/A</v>
      </c>
      <c r="L517" t="e">
        <f ca="1"/>
        <v>#N/A</v>
      </c>
      <c r="M517" s="2" t="e">
        <f ca="1"/>
        <v>#N/A</v>
      </c>
      <c r="N517" t="e">
        <f ca="1"/>
        <v>#N/A</v>
      </c>
      <c r="T517" s="25"/>
    </row>
    <row r="518" spans="5:20" x14ac:dyDescent="0.25">
      <c r="E518" s="2" t="e">
        <f ca="1"/>
        <v>#N/A</v>
      </c>
      <c r="F518" t="e">
        <f ca="1"/>
        <v>#N/A</v>
      </c>
      <c r="G518" s="2" t="e">
        <f ca="1"/>
        <v>#N/A</v>
      </c>
      <c r="H518" t="e">
        <f ca="1"/>
        <v>#N/A</v>
      </c>
      <c r="I518" s="2" t="e">
        <f ca="1"/>
        <v>#N/A</v>
      </c>
      <c r="J518" t="e">
        <f ca="1"/>
        <v>#N/A</v>
      </c>
      <c r="K518" s="2" t="e">
        <f ca="1"/>
        <v>#N/A</v>
      </c>
      <c r="L518" t="e">
        <f ca="1"/>
        <v>#N/A</v>
      </c>
      <c r="M518" s="2" t="e">
        <f ca="1"/>
        <v>#N/A</v>
      </c>
      <c r="N518" t="e">
        <f ca="1"/>
        <v>#N/A</v>
      </c>
      <c r="T518" s="25"/>
    </row>
    <row r="519" spans="5:20" x14ac:dyDescent="0.25">
      <c r="E519" s="2" t="e">
        <f ca="1"/>
        <v>#N/A</v>
      </c>
      <c r="F519" t="e">
        <f ca="1"/>
        <v>#N/A</v>
      </c>
      <c r="G519" s="2" t="e">
        <f ca="1"/>
        <v>#N/A</v>
      </c>
      <c r="H519" t="e">
        <f ca="1"/>
        <v>#N/A</v>
      </c>
      <c r="I519" s="2" t="e">
        <f ca="1"/>
        <v>#N/A</v>
      </c>
      <c r="J519" t="e">
        <f ca="1"/>
        <v>#N/A</v>
      </c>
      <c r="K519" s="2" t="e">
        <f ca="1"/>
        <v>#N/A</v>
      </c>
      <c r="L519" t="e">
        <f ca="1"/>
        <v>#N/A</v>
      </c>
      <c r="M519" s="2" t="e">
        <f ca="1"/>
        <v>#N/A</v>
      </c>
      <c r="N519" t="e">
        <f ca="1"/>
        <v>#N/A</v>
      </c>
      <c r="T519" s="25"/>
    </row>
    <row r="520" spans="5:20" x14ac:dyDescent="0.25">
      <c r="E520" s="2" t="e">
        <f ca="1"/>
        <v>#N/A</v>
      </c>
      <c r="F520" t="e">
        <f ca="1"/>
        <v>#N/A</v>
      </c>
      <c r="G520" s="2" t="e">
        <f ca="1"/>
        <v>#N/A</v>
      </c>
      <c r="H520" t="e">
        <f ca="1"/>
        <v>#N/A</v>
      </c>
      <c r="I520" s="2" t="e">
        <f ca="1"/>
        <v>#N/A</v>
      </c>
      <c r="J520" t="e">
        <f ca="1"/>
        <v>#N/A</v>
      </c>
      <c r="K520" s="2" t="e">
        <f ca="1"/>
        <v>#N/A</v>
      </c>
      <c r="L520" t="e">
        <f ca="1"/>
        <v>#N/A</v>
      </c>
      <c r="M520" s="2" t="e">
        <f ca="1"/>
        <v>#N/A</v>
      </c>
      <c r="N520" t="e">
        <f ca="1"/>
        <v>#N/A</v>
      </c>
      <c r="T520" s="25"/>
    </row>
    <row r="521" spans="5:20" x14ac:dyDescent="0.25">
      <c r="E521" s="2" t="e">
        <f ca="1"/>
        <v>#N/A</v>
      </c>
      <c r="F521" t="e">
        <f ca="1"/>
        <v>#N/A</v>
      </c>
      <c r="G521" s="2" t="e">
        <f ca="1"/>
        <v>#N/A</v>
      </c>
      <c r="H521" t="e">
        <f ca="1"/>
        <v>#N/A</v>
      </c>
      <c r="I521" s="2" t="e">
        <f ca="1"/>
        <v>#N/A</v>
      </c>
      <c r="J521" t="e">
        <f ca="1"/>
        <v>#N/A</v>
      </c>
      <c r="K521" s="2" t="e">
        <f ca="1"/>
        <v>#N/A</v>
      </c>
      <c r="L521" t="e">
        <f ca="1"/>
        <v>#N/A</v>
      </c>
      <c r="M521" s="2" t="e">
        <f ca="1"/>
        <v>#N/A</v>
      </c>
      <c r="N521" t="e">
        <f ca="1"/>
        <v>#N/A</v>
      </c>
      <c r="T521" s="25"/>
    </row>
    <row r="522" spans="5:20" x14ac:dyDescent="0.25">
      <c r="E522" s="2" t="e">
        <f ca="1"/>
        <v>#N/A</v>
      </c>
      <c r="F522" t="e">
        <f ca="1"/>
        <v>#N/A</v>
      </c>
      <c r="G522" s="2" t="e">
        <f ca="1"/>
        <v>#N/A</v>
      </c>
      <c r="H522" t="e">
        <f ca="1"/>
        <v>#N/A</v>
      </c>
      <c r="I522" s="2" t="e">
        <f ca="1"/>
        <v>#N/A</v>
      </c>
      <c r="J522" t="e">
        <f ca="1"/>
        <v>#N/A</v>
      </c>
      <c r="K522" s="2" t="e">
        <f ca="1"/>
        <v>#N/A</v>
      </c>
      <c r="L522" t="e">
        <f ca="1"/>
        <v>#N/A</v>
      </c>
      <c r="M522" s="2" t="e">
        <f ca="1"/>
        <v>#N/A</v>
      </c>
      <c r="N522" t="e">
        <f ca="1"/>
        <v>#N/A</v>
      </c>
      <c r="T522" s="25"/>
    </row>
    <row r="523" spans="5:20" x14ac:dyDescent="0.25">
      <c r="E523" s="2" t="e">
        <f ca="1"/>
        <v>#N/A</v>
      </c>
      <c r="F523" t="e">
        <f ca="1"/>
        <v>#N/A</v>
      </c>
      <c r="G523" s="2" t="e">
        <f ca="1"/>
        <v>#N/A</v>
      </c>
      <c r="H523" t="e">
        <f ca="1"/>
        <v>#N/A</v>
      </c>
      <c r="I523" s="2" t="e">
        <f ca="1"/>
        <v>#N/A</v>
      </c>
      <c r="J523" t="e">
        <f ca="1"/>
        <v>#N/A</v>
      </c>
      <c r="K523" s="2" t="e">
        <f ca="1"/>
        <v>#N/A</v>
      </c>
      <c r="L523" t="e">
        <f ca="1"/>
        <v>#N/A</v>
      </c>
      <c r="M523" s="2" t="e">
        <f ca="1"/>
        <v>#N/A</v>
      </c>
      <c r="N523" t="e">
        <f ca="1"/>
        <v>#N/A</v>
      </c>
      <c r="T523" s="25"/>
    </row>
    <row r="524" spans="5:20" x14ac:dyDescent="0.25">
      <c r="E524" s="2" t="e">
        <f ca="1"/>
        <v>#N/A</v>
      </c>
      <c r="F524" t="e">
        <f ca="1"/>
        <v>#N/A</v>
      </c>
      <c r="G524" s="2" t="e">
        <f ca="1"/>
        <v>#N/A</v>
      </c>
      <c r="H524" t="e">
        <f ca="1"/>
        <v>#N/A</v>
      </c>
      <c r="I524" s="2" t="e">
        <f ca="1"/>
        <v>#N/A</v>
      </c>
      <c r="J524" t="e">
        <f ca="1"/>
        <v>#N/A</v>
      </c>
      <c r="K524" s="2" t="e">
        <f ca="1"/>
        <v>#N/A</v>
      </c>
      <c r="L524" t="e">
        <f ca="1"/>
        <v>#N/A</v>
      </c>
      <c r="M524" s="2" t="e">
        <f ca="1"/>
        <v>#N/A</v>
      </c>
      <c r="N524" t="e">
        <f ca="1"/>
        <v>#N/A</v>
      </c>
      <c r="T524" s="25"/>
    </row>
    <row r="525" spans="5:20" x14ac:dyDescent="0.25">
      <c r="E525" s="2" t="e">
        <f ca="1"/>
        <v>#N/A</v>
      </c>
      <c r="F525" t="e">
        <f ca="1"/>
        <v>#N/A</v>
      </c>
      <c r="G525" s="2" t="e">
        <f ca="1"/>
        <v>#N/A</v>
      </c>
      <c r="H525" t="e">
        <f ca="1"/>
        <v>#N/A</v>
      </c>
      <c r="I525" s="2" t="e">
        <f ca="1"/>
        <v>#N/A</v>
      </c>
      <c r="J525" t="e">
        <f ca="1"/>
        <v>#N/A</v>
      </c>
      <c r="K525" s="2" t="e">
        <f ca="1"/>
        <v>#N/A</v>
      </c>
      <c r="L525" t="e">
        <f ca="1"/>
        <v>#N/A</v>
      </c>
      <c r="M525" s="2" t="e">
        <f ca="1"/>
        <v>#N/A</v>
      </c>
      <c r="N525" t="e">
        <f ca="1"/>
        <v>#N/A</v>
      </c>
      <c r="T525" s="25"/>
    </row>
    <row r="526" spans="5:20" x14ac:dyDescent="0.25">
      <c r="E526" s="2" t="e">
        <f ca="1"/>
        <v>#N/A</v>
      </c>
      <c r="F526" t="e">
        <f ca="1"/>
        <v>#N/A</v>
      </c>
      <c r="G526" s="2" t="e">
        <f ca="1"/>
        <v>#N/A</v>
      </c>
      <c r="H526" t="e">
        <f ca="1"/>
        <v>#N/A</v>
      </c>
      <c r="I526" s="2" t="e">
        <f ca="1"/>
        <v>#N/A</v>
      </c>
      <c r="J526" t="e">
        <f ca="1"/>
        <v>#N/A</v>
      </c>
      <c r="K526" s="2" t="e">
        <f ca="1"/>
        <v>#N/A</v>
      </c>
      <c r="L526" t="e">
        <f ca="1"/>
        <v>#N/A</v>
      </c>
      <c r="M526" s="2" t="e">
        <f ca="1"/>
        <v>#N/A</v>
      </c>
      <c r="N526" t="e">
        <f ca="1"/>
        <v>#N/A</v>
      </c>
      <c r="T526" s="25"/>
    </row>
    <row r="527" spans="5:20" x14ac:dyDescent="0.25">
      <c r="E527" s="2" t="e">
        <f ca="1"/>
        <v>#N/A</v>
      </c>
      <c r="F527" t="e">
        <f ca="1"/>
        <v>#N/A</v>
      </c>
      <c r="G527" s="2" t="e">
        <f ca="1"/>
        <v>#N/A</v>
      </c>
      <c r="H527" t="e">
        <f ca="1"/>
        <v>#N/A</v>
      </c>
      <c r="I527" s="2" t="e">
        <f ca="1"/>
        <v>#N/A</v>
      </c>
      <c r="J527" t="e">
        <f ca="1"/>
        <v>#N/A</v>
      </c>
      <c r="K527" s="2" t="e">
        <f ca="1"/>
        <v>#N/A</v>
      </c>
      <c r="L527" t="e">
        <f ca="1"/>
        <v>#N/A</v>
      </c>
      <c r="M527" s="2" t="e">
        <f ca="1"/>
        <v>#N/A</v>
      </c>
      <c r="N527" t="e">
        <f ca="1"/>
        <v>#N/A</v>
      </c>
      <c r="T527" s="25"/>
    </row>
    <row r="528" spans="5:20" x14ac:dyDescent="0.25">
      <c r="E528" s="2" t="e">
        <f ca="1"/>
        <v>#N/A</v>
      </c>
      <c r="F528" t="e">
        <f ca="1"/>
        <v>#N/A</v>
      </c>
      <c r="G528" s="2" t="e">
        <f ca="1"/>
        <v>#N/A</v>
      </c>
      <c r="H528" t="e">
        <f ca="1"/>
        <v>#N/A</v>
      </c>
      <c r="I528" s="2" t="e">
        <f ca="1"/>
        <v>#N/A</v>
      </c>
      <c r="J528" t="e">
        <f ca="1"/>
        <v>#N/A</v>
      </c>
      <c r="K528" s="2" t="e">
        <f ca="1"/>
        <v>#N/A</v>
      </c>
      <c r="L528" t="e">
        <f ca="1"/>
        <v>#N/A</v>
      </c>
      <c r="M528" s="2" t="e">
        <f ca="1"/>
        <v>#N/A</v>
      </c>
      <c r="N528" t="e">
        <f ca="1"/>
        <v>#N/A</v>
      </c>
      <c r="T528" s="25"/>
    </row>
    <row r="529" spans="5:20" x14ac:dyDescent="0.25">
      <c r="E529" s="2" t="e">
        <f ca="1"/>
        <v>#N/A</v>
      </c>
      <c r="F529" t="e">
        <f ca="1"/>
        <v>#N/A</v>
      </c>
      <c r="G529" s="2" t="e">
        <f ca="1"/>
        <v>#N/A</v>
      </c>
      <c r="H529" t="e">
        <f ca="1"/>
        <v>#N/A</v>
      </c>
      <c r="I529" s="2" t="e">
        <f ca="1"/>
        <v>#N/A</v>
      </c>
      <c r="J529" t="e">
        <f ca="1"/>
        <v>#N/A</v>
      </c>
      <c r="K529" s="2" t="e">
        <f ca="1"/>
        <v>#N/A</v>
      </c>
      <c r="L529" t="e">
        <f ca="1"/>
        <v>#N/A</v>
      </c>
      <c r="M529" s="2" t="e">
        <f ca="1"/>
        <v>#N/A</v>
      </c>
      <c r="N529" t="e">
        <f ca="1"/>
        <v>#N/A</v>
      </c>
      <c r="T529" s="25"/>
    </row>
    <row r="530" spans="5:20" x14ac:dyDescent="0.25">
      <c r="E530" s="2" t="e">
        <f ca="1"/>
        <v>#N/A</v>
      </c>
      <c r="F530" t="e">
        <f ca="1"/>
        <v>#N/A</v>
      </c>
      <c r="G530" s="2" t="e">
        <f ca="1"/>
        <v>#N/A</v>
      </c>
      <c r="H530" t="e">
        <f ca="1"/>
        <v>#N/A</v>
      </c>
      <c r="I530" s="2" t="e">
        <f ca="1"/>
        <v>#N/A</v>
      </c>
      <c r="J530" t="e">
        <f ca="1"/>
        <v>#N/A</v>
      </c>
      <c r="K530" s="2" t="e">
        <f ca="1"/>
        <v>#N/A</v>
      </c>
      <c r="L530" t="e">
        <f ca="1"/>
        <v>#N/A</v>
      </c>
      <c r="M530" s="2" t="e">
        <f ca="1"/>
        <v>#N/A</v>
      </c>
      <c r="N530" t="e">
        <f ca="1"/>
        <v>#N/A</v>
      </c>
      <c r="T530" s="25"/>
    </row>
    <row r="531" spans="5:20" x14ac:dyDescent="0.25">
      <c r="E531" s="2" t="e">
        <f ca="1"/>
        <v>#N/A</v>
      </c>
      <c r="F531" t="e">
        <f ca="1"/>
        <v>#N/A</v>
      </c>
      <c r="G531" s="2" t="e">
        <f ca="1"/>
        <v>#N/A</v>
      </c>
      <c r="H531" t="e">
        <f ca="1"/>
        <v>#N/A</v>
      </c>
      <c r="I531" s="2" t="e">
        <f ca="1"/>
        <v>#N/A</v>
      </c>
      <c r="J531" t="e">
        <f ca="1"/>
        <v>#N/A</v>
      </c>
      <c r="K531" s="2" t="e">
        <f ca="1"/>
        <v>#N/A</v>
      </c>
      <c r="L531" t="e">
        <f ca="1"/>
        <v>#N/A</v>
      </c>
      <c r="M531" s="2" t="e">
        <f ca="1"/>
        <v>#N/A</v>
      </c>
      <c r="N531" t="e">
        <f ca="1"/>
        <v>#N/A</v>
      </c>
      <c r="T531" s="25"/>
    </row>
    <row r="532" spans="5:20" x14ac:dyDescent="0.25">
      <c r="E532" s="2" t="e">
        <f ca="1"/>
        <v>#N/A</v>
      </c>
      <c r="F532" t="e">
        <f ca="1"/>
        <v>#N/A</v>
      </c>
      <c r="G532" s="2" t="e">
        <f ca="1"/>
        <v>#N/A</v>
      </c>
      <c r="H532" t="e">
        <f ca="1"/>
        <v>#N/A</v>
      </c>
      <c r="I532" s="2" t="e">
        <f ca="1"/>
        <v>#N/A</v>
      </c>
      <c r="J532" t="e">
        <f ca="1"/>
        <v>#N/A</v>
      </c>
      <c r="K532" s="2" t="e">
        <f ca="1"/>
        <v>#N/A</v>
      </c>
      <c r="L532" t="e">
        <f ca="1"/>
        <v>#N/A</v>
      </c>
      <c r="M532" s="2" t="e">
        <f ca="1"/>
        <v>#N/A</v>
      </c>
      <c r="N532" t="e">
        <f ca="1"/>
        <v>#N/A</v>
      </c>
      <c r="T532" s="25"/>
    </row>
    <row r="533" spans="5:20" x14ac:dyDescent="0.25">
      <c r="E533" s="2" t="e">
        <f ca="1"/>
        <v>#N/A</v>
      </c>
      <c r="F533" t="e">
        <f ca="1"/>
        <v>#N/A</v>
      </c>
      <c r="G533" s="2" t="e">
        <f ca="1"/>
        <v>#N/A</v>
      </c>
      <c r="H533" t="e">
        <f ca="1"/>
        <v>#N/A</v>
      </c>
      <c r="I533" s="2" t="e">
        <f ca="1"/>
        <v>#N/A</v>
      </c>
      <c r="J533" t="e">
        <f ca="1"/>
        <v>#N/A</v>
      </c>
      <c r="K533" s="2" t="e">
        <f ca="1"/>
        <v>#N/A</v>
      </c>
      <c r="L533" t="e">
        <f ca="1"/>
        <v>#N/A</v>
      </c>
      <c r="M533" s="2" t="e">
        <f ca="1"/>
        <v>#N/A</v>
      </c>
      <c r="N533" t="e">
        <f ca="1"/>
        <v>#N/A</v>
      </c>
      <c r="T533" s="25"/>
    </row>
    <row r="534" spans="5:20" x14ac:dyDescent="0.25">
      <c r="E534" s="2" t="e">
        <f ca="1"/>
        <v>#N/A</v>
      </c>
      <c r="F534" t="e">
        <f ca="1"/>
        <v>#N/A</v>
      </c>
      <c r="G534" s="2" t="e">
        <f ca="1"/>
        <v>#N/A</v>
      </c>
      <c r="H534" t="e">
        <f ca="1"/>
        <v>#N/A</v>
      </c>
      <c r="I534" s="2" t="e">
        <f ca="1"/>
        <v>#N/A</v>
      </c>
      <c r="J534" t="e">
        <f ca="1"/>
        <v>#N/A</v>
      </c>
      <c r="K534" s="2" t="e">
        <f ca="1"/>
        <v>#N/A</v>
      </c>
      <c r="L534" t="e">
        <f ca="1"/>
        <v>#N/A</v>
      </c>
      <c r="M534" s="2" t="e">
        <f ca="1"/>
        <v>#N/A</v>
      </c>
      <c r="N534" t="e">
        <f ca="1"/>
        <v>#N/A</v>
      </c>
      <c r="T534" s="25"/>
    </row>
    <row r="535" spans="5:20" x14ac:dyDescent="0.25">
      <c r="E535" s="2" t="e">
        <f ca="1"/>
        <v>#N/A</v>
      </c>
      <c r="F535" t="e">
        <f ca="1"/>
        <v>#N/A</v>
      </c>
      <c r="G535" s="2" t="e">
        <f ca="1"/>
        <v>#N/A</v>
      </c>
      <c r="H535" t="e">
        <f ca="1"/>
        <v>#N/A</v>
      </c>
      <c r="I535" s="2" t="e">
        <f ca="1"/>
        <v>#N/A</v>
      </c>
      <c r="J535" t="e">
        <f ca="1"/>
        <v>#N/A</v>
      </c>
      <c r="K535" s="2" t="e">
        <f ca="1"/>
        <v>#N/A</v>
      </c>
      <c r="L535" t="e">
        <f ca="1"/>
        <v>#N/A</v>
      </c>
      <c r="M535" s="2" t="e">
        <f ca="1"/>
        <v>#N/A</v>
      </c>
      <c r="N535" t="e">
        <f ca="1"/>
        <v>#N/A</v>
      </c>
      <c r="T535" s="25"/>
    </row>
    <row r="536" spans="5:20" x14ac:dyDescent="0.25">
      <c r="E536" s="2" t="e">
        <f ca="1"/>
        <v>#N/A</v>
      </c>
      <c r="F536" t="e">
        <f ca="1"/>
        <v>#N/A</v>
      </c>
      <c r="G536" s="2" t="e">
        <f ca="1"/>
        <v>#N/A</v>
      </c>
      <c r="H536" t="e">
        <f ca="1"/>
        <v>#N/A</v>
      </c>
      <c r="I536" s="2" t="e">
        <f ca="1"/>
        <v>#N/A</v>
      </c>
      <c r="J536" t="e">
        <f ca="1"/>
        <v>#N/A</v>
      </c>
      <c r="K536" s="2" t="e">
        <f ca="1"/>
        <v>#N/A</v>
      </c>
      <c r="L536" t="e">
        <f ca="1"/>
        <v>#N/A</v>
      </c>
      <c r="M536" s="2" t="e">
        <f ca="1"/>
        <v>#N/A</v>
      </c>
      <c r="N536" t="e">
        <f ca="1"/>
        <v>#N/A</v>
      </c>
      <c r="T536" s="25"/>
    </row>
    <row r="537" spans="5:20" x14ac:dyDescent="0.25">
      <c r="E537" s="2" t="e">
        <f ca="1"/>
        <v>#N/A</v>
      </c>
      <c r="F537" t="e">
        <f ca="1"/>
        <v>#N/A</v>
      </c>
      <c r="G537" s="2" t="e">
        <f ca="1"/>
        <v>#N/A</v>
      </c>
      <c r="H537" t="e">
        <f ca="1"/>
        <v>#N/A</v>
      </c>
      <c r="I537" s="2" t="e">
        <f ca="1"/>
        <v>#N/A</v>
      </c>
      <c r="J537" t="e">
        <f ca="1"/>
        <v>#N/A</v>
      </c>
      <c r="K537" s="2" t="e">
        <f ca="1"/>
        <v>#N/A</v>
      </c>
      <c r="L537" t="e">
        <f ca="1"/>
        <v>#N/A</v>
      </c>
      <c r="M537" s="2" t="e">
        <f ca="1"/>
        <v>#N/A</v>
      </c>
      <c r="N537" t="e">
        <f ca="1"/>
        <v>#N/A</v>
      </c>
      <c r="T537" s="25"/>
    </row>
    <row r="538" spans="5:20" x14ac:dyDescent="0.25">
      <c r="E538" s="2" t="e">
        <f ca="1"/>
        <v>#N/A</v>
      </c>
      <c r="F538" t="e">
        <f ca="1"/>
        <v>#N/A</v>
      </c>
      <c r="G538" s="2" t="e">
        <f ca="1"/>
        <v>#N/A</v>
      </c>
      <c r="H538" t="e">
        <f ca="1"/>
        <v>#N/A</v>
      </c>
      <c r="I538" s="2" t="e">
        <f ca="1"/>
        <v>#N/A</v>
      </c>
      <c r="J538" t="e">
        <f ca="1"/>
        <v>#N/A</v>
      </c>
      <c r="K538" s="2" t="e">
        <f ca="1"/>
        <v>#N/A</v>
      </c>
      <c r="L538" t="e">
        <f ca="1"/>
        <v>#N/A</v>
      </c>
      <c r="M538" s="2" t="e">
        <f ca="1"/>
        <v>#N/A</v>
      </c>
      <c r="N538" t="e">
        <f ca="1"/>
        <v>#N/A</v>
      </c>
      <c r="T538" s="25"/>
    </row>
    <row r="539" spans="5:20" x14ac:dyDescent="0.25">
      <c r="E539" s="2" t="e">
        <f ca="1"/>
        <v>#N/A</v>
      </c>
      <c r="F539" t="e">
        <f ca="1"/>
        <v>#N/A</v>
      </c>
      <c r="G539" s="2" t="e">
        <f ca="1"/>
        <v>#N/A</v>
      </c>
      <c r="H539" t="e">
        <f ca="1"/>
        <v>#N/A</v>
      </c>
      <c r="I539" s="2" t="e">
        <f ca="1"/>
        <v>#N/A</v>
      </c>
      <c r="J539" t="e">
        <f ca="1"/>
        <v>#N/A</v>
      </c>
      <c r="K539" s="2" t="e">
        <f ca="1"/>
        <v>#N/A</v>
      </c>
      <c r="L539" t="e">
        <f ca="1"/>
        <v>#N/A</v>
      </c>
      <c r="M539" s="2" t="e">
        <f ca="1"/>
        <v>#N/A</v>
      </c>
      <c r="N539" t="e">
        <f ca="1"/>
        <v>#N/A</v>
      </c>
      <c r="T539" s="25"/>
    </row>
    <row r="540" spans="5:20" x14ac:dyDescent="0.25">
      <c r="E540" s="2" t="e">
        <f ca="1"/>
        <v>#N/A</v>
      </c>
      <c r="F540" t="e">
        <f ca="1"/>
        <v>#N/A</v>
      </c>
      <c r="G540" s="2" t="e">
        <f ca="1"/>
        <v>#N/A</v>
      </c>
      <c r="H540" t="e">
        <f ca="1"/>
        <v>#N/A</v>
      </c>
      <c r="I540" s="2" t="e">
        <f ca="1"/>
        <v>#N/A</v>
      </c>
      <c r="J540" t="e">
        <f ca="1"/>
        <v>#N/A</v>
      </c>
      <c r="K540" s="2" t="e">
        <f ca="1"/>
        <v>#N/A</v>
      </c>
      <c r="L540" t="e">
        <f ca="1"/>
        <v>#N/A</v>
      </c>
      <c r="M540" s="2" t="e">
        <f ca="1"/>
        <v>#N/A</v>
      </c>
      <c r="N540" t="e">
        <f ca="1"/>
        <v>#N/A</v>
      </c>
      <c r="T540" s="25"/>
    </row>
    <row r="541" spans="5:20" x14ac:dyDescent="0.25">
      <c r="E541" s="2" t="e">
        <f ca="1"/>
        <v>#N/A</v>
      </c>
      <c r="F541" t="e">
        <f ca="1"/>
        <v>#N/A</v>
      </c>
      <c r="G541" s="2" t="e">
        <f ca="1"/>
        <v>#N/A</v>
      </c>
      <c r="H541" t="e">
        <f ca="1"/>
        <v>#N/A</v>
      </c>
      <c r="I541" s="2" t="e">
        <f ca="1"/>
        <v>#N/A</v>
      </c>
      <c r="J541" t="e">
        <f ca="1"/>
        <v>#N/A</v>
      </c>
      <c r="K541" s="2" t="e">
        <f ca="1"/>
        <v>#N/A</v>
      </c>
      <c r="L541" t="e">
        <f ca="1"/>
        <v>#N/A</v>
      </c>
      <c r="M541" s="2" t="e">
        <f ca="1"/>
        <v>#N/A</v>
      </c>
      <c r="N541" t="e">
        <f ca="1"/>
        <v>#N/A</v>
      </c>
      <c r="T541" s="25"/>
    </row>
    <row r="542" spans="5:20" x14ac:dyDescent="0.25">
      <c r="E542" s="2" t="e">
        <f ca="1"/>
        <v>#N/A</v>
      </c>
      <c r="F542" t="e">
        <f ca="1"/>
        <v>#N/A</v>
      </c>
      <c r="G542" s="2" t="e">
        <f ca="1"/>
        <v>#N/A</v>
      </c>
      <c r="H542" t="e">
        <f ca="1"/>
        <v>#N/A</v>
      </c>
      <c r="I542" s="2" t="e">
        <f ca="1"/>
        <v>#N/A</v>
      </c>
      <c r="J542" t="e">
        <f ca="1"/>
        <v>#N/A</v>
      </c>
      <c r="K542" s="2" t="e">
        <f ca="1"/>
        <v>#N/A</v>
      </c>
      <c r="L542" t="e">
        <f ca="1"/>
        <v>#N/A</v>
      </c>
      <c r="M542" s="2" t="e">
        <f ca="1"/>
        <v>#N/A</v>
      </c>
      <c r="N542" t="e">
        <f ca="1"/>
        <v>#N/A</v>
      </c>
      <c r="T542" s="25"/>
    </row>
    <row r="543" spans="5:20" x14ac:dyDescent="0.25">
      <c r="E543" s="2" t="e">
        <f ca="1"/>
        <v>#N/A</v>
      </c>
      <c r="F543" t="e">
        <f ca="1"/>
        <v>#N/A</v>
      </c>
      <c r="G543" s="2" t="e">
        <f ca="1"/>
        <v>#N/A</v>
      </c>
      <c r="H543" t="e">
        <f ca="1"/>
        <v>#N/A</v>
      </c>
      <c r="I543" s="2" t="e">
        <f ca="1"/>
        <v>#N/A</v>
      </c>
      <c r="J543" t="e">
        <f ca="1"/>
        <v>#N/A</v>
      </c>
      <c r="K543" s="2" t="e">
        <f ca="1"/>
        <v>#N/A</v>
      </c>
      <c r="L543" t="e">
        <f ca="1"/>
        <v>#N/A</v>
      </c>
      <c r="M543" s="2" t="e">
        <f ca="1"/>
        <v>#N/A</v>
      </c>
      <c r="N543" t="e">
        <f ca="1"/>
        <v>#N/A</v>
      </c>
      <c r="T543" s="25"/>
    </row>
    <row r="544" spans="5:20" x14ac:dyDescent="0.25">
      <c r="E544" s="2" t="e">
        <f ca="1"/>
        <v>#N/A</v>
      </c>
      <c r="F544" t="e">
        <f ca="1"/>
        <v>#N/A</v>
      </c>
      <c r="G544" s="2" t="e">
        <f ca="1"/>
        <v>#N/A</v>
      </c>
      <c r="H544" t="e">
        <f ca="1"/>
        <v>#N/A</v>
      </c>
      <c r="I544" s="2" t="e">
        <f ca="1"/>
        <v>#N/A</v>
      </c>
      <c r="J544" t="e">
        <f ca="1"/>
        <v>#N/A</v>
      </c>
      <c r="K544" s="2" t="e">
        <f ca="1"/>
        <v>#N/A</v>
      </c>
      <c r="L544" t="e">
        <f ca="1"/>
        <v>#N/A</v>
      </c>
      <c r="M544" s="2" t="e">
        <f ca="1"/>
        <v>#N/A</v>
      </c>
      <c r="N544" t="e">
        <f ca="1"/>
        <v>#N/A</v>
      </c>
      <c r="T544" s="25"/>
    </row>
    <row r="545" spans="5:20" x14ac:dyDescent="0.25">
      <c r="E545" s="2" t="e">
        <f ca="1"/>
        <v>#N/A</v>
      </c>
      <c r="F545" t="e">
        <f ca="1"/>
        <v>#N/A</v>
      </c>
      <c r="G545" s="2" t="e">
        <f ca="1"/>
        <v>#N/A</v>
      </c>
      <c r="H545" t="e">
        <f ca="1"/>
        <v>#N/A</v>
      </c>
      <c r="I545" s="2" t="e">
        <f ca="1"/>
        <v>#N/A</v>
      </c>
      <c r="J545" t="e">
        <f ca="1"/>
        <v>#N/A</v>
      </c>
      <c r="K545" s="2" t="e">
        <f ca="1"/>
        <v>#N/A</v>
      </c>
      <c r="L545" t="e">
        <f ca="1"/>
        <v>#N/A</v>
      </c>
      <c r="M545" s="2" t="e">
        <f ca="1"/>
        <v>#N/A</v>
      </c>
      <c r="N545" t="e">
        <f ca="1"/>
        <v>#N/A</v>
      </c>
      <c r="T545" s="25"/>
    </row>
    <row r="546" spans="5:20" x14ac:dyDescent="0.25">
      <c r="E546" s="2" t="e">
        <f ca="1"/>
        <v>#N/A</v>
      </c>
      <c r="F546" t="e">
        <f ca="1"/>
        <v>#N/A</v>
      </c>
      <c r="G546" s="2" t="e">
        <f ca="1"/>
        <v>#N/A</v>
      </c>
      <c r="H546" t="e">
        <f ca="1"/>
        <v>#N/A</v>
      </c>
      <c r="I546" s="2" t="e">
        <f ca="1"/>
        <v>#N/A</v>
      </c>
      <c r="J546" t="e">
        <f ca="1"/>
        <v>#N/A</v>
      </c>
      <c r="K546" s="2" t="e">
        <f ca="1"/>
        <v>#N/A</v>
      </c>
      <c r="L546" t="e">
        <f ca="1"/>
        <v>#N/A</v>
      </c>
      <c r="M546" s="2" t="e">
        <f ca="1"/>
        <v>#N/A</v>
      </c>
      <c r="N546" t="e">
        <f ca="1"/>
        <v>#N/A</v>
      </c>
      <c r="T546" s="25"/>
    </row>
    <row r="547" spans="5:20" x14ac:dyDescent="0.25">
      <c r="E547" s="2" t="e">
        <f ca="1"/>
        <v>#N/A</v>
      </c>
      <c r="F547" t="e">
        <f ca="1"/>
        <v>#N/A</v>
      </c>
      <c r="G547" s="2" t="e">
        <f ca="1"/>
        <v>#N/A</v>
      </c>
      <c r="H547" t="e">
        <f ca="1"/>
        <v>#N/A</v>
      </c>
      <c r="I547" s="2" t="e">
        <f ca="1"/>
        <v>#N/A</v>
      </c>
      <c r="J547" t="e">
        <f ca="1"/>
        <v>#N/A</v>
      </c>
      <c r="K547" s="2" t="e">
        <f ca="1"/>
        <v>#N/A</v>
      </c>
      <c r="L547" t="e">
        <f ca="1"/>
        <v>#N/A</v>
      </c>
      <c r="M547" s="2" t="e">
        <f ca="1"/>
        <v>#N/A</v>
      </c>
      <c r="N547" t="e">
        <f ca="1"/>
        <v>#N/A</v>
      </c>
      <c r="T547" s="25"/>
    </row>
    <row r="548" spans="5:20" x14ac:dyDescent="0.25">
      <c r="E548" s="2" t="e">
        <f ca="1"/>
        <v>#N/A</v>
      </c>
      <c r="F548" t="e">
        <f ca="1"/>
        <v>#N/A</v>
      </c>
      <c r="G548" s="2" t="e">
        <f ca="1"/>
        <v>#N/A</v>
      </c>
      <c r="H548" t="e">
        <f ca="1"/>
        <v>#N/A</v>
      </c>
      <c r="I548" s="2" t="e">
        <f ca="1"/>
        <v>#N/A</v>
      </c>
      <c r="J548" t="e">
        <f ca="1"/>
        <v>#N/A</v>
      </c>
      <c r="K548" s="2" t="e">
        <f ca="1"/>
        <v>#N/A</v>
      </c>
      <c r="L548" t="e">
        <f ca="1"/>
        <v>#N/A</v>
      </c>
      <c r="M548" s="2" t="e">
        <f ca="1"/>
        <v>#N/A</v>
      </c>
      <c r="N548" t="e">
        <f ca="1"/>
        <v>#N/A</v>
      </c>
      <c r="T548" s="25"/>
    </row>
    <row r="549" spans="5:20" x14ac:dyDescent="0.25">
      <c r="E549" s="2" t="e">
        <f ca="1"/>
        <v>#N/A</v>
      </c>
      <c r="F549" t="e">
        <f ca="1"/>
        <v>#N/A</v>
      </c>
      <c r="G549" s="2" t="e">
        <f ca="1"/>
        <v>#N/A</v>
      </c>
      <c r="H549" t="e">
        <f ca="1"/>
        <v>#N/A</v>
      </c>
      <c r="I549" s="2" t="e">
        <f ca="1"/>
        <v>#N/A</v>
      </c>
      <c r="J549" t="e">
        <f ca="1"/>
        <v>#N/A</v>
      </c>
      <c r="K549" s="2" t="e">
        <f ca="1"/>
        <v>#N/A</v>
      </c>
      <c r="L549" t="e">
        <f ca="1"/>
        <v>#N/A</v>
      </c>
      <c r="M549" s="2" t="e">
        <f ca="1"/>
        <v>#N/A</v>
      </c>
      <c r="N549" t="e">
        <f ca="1"/>
        <v>#N/A</v>
      </c>
      <c r="T549" s="25"/>
    </row>
    <row r="550" spans="5:20" x14ac:dyDescent="0.25">
      <c r="E550" s="2" t="e">
        <f ca="1"/>
        <v>#N/A</v>
      </c>
      <c r="F550" t="e">
        <f ca="1"/>
        <v>#N/A</v>
      </c>
      <c r="G550" s="2" t="e">
        <f ca="1"/>
        <v>#N/A</v>
      </c>
      <c r="H550" t="e">
        <f ca="1"/>
        <v>#N/A</v>
      </c>
      <c r="I550" s="2" t="e">
        <f ca="1"/>
        <v>#N/A</v>
      </c>
      <c r="J550" t="e">
        <f ca="1"/>
        <v>#N/A</v>
      </c>
      <c r="K550" s="2" t="e">
        <f ca="1"/>
        <v>#N/A</v>
      </c>
      <c r="L550" t="e">
        <f ca="1"/>
        <v>#N/A</v>
      </c>
      <c r="M550" s="2" t="e">
        <f ca="1"/>
        <v>#N/A</v>
      </c>
      <c r="N550" t="e">
        <f ca="1"/>
        <v>#N/A</v>
      </c>
      <c r="T550" s="25"/>
    </row>
    <row r="551" spans="5:20" x14ac:dyDescent="0.25">
      <c r="E551" s="2" t="e">
        <f ca="1"/>
        <v>#N/A</v>
      </c>
      <c r="F551" t="e">
        <f ca="1"/>
        <v>#N/A</v>
      </c>
      <c r="G551" s="2" t="e">
        <f ca="1"/>
        <v>#N/A</v>
      </c>
      <c r="H551" t="e">
        <f ca="1"/>
        <v>#N/A</v>
      </c>
      <c r="I551" s="2" t="e">
        <f ca="1"/>
        <v>#N/A</v>
      </c>
      <c r="J551" t="e">
        <f ca="1"/>
        <v>#N/A</v>
      </c>
      <c r="K551" s="2" t="e">
        <f ca="1"/>
        <v>#N/A</v>
      </c>
      <c r="L551" t="e">
        <f ca="1"/>
        <v>#N/A</v>
      </c>
      <c r="M551" s="2" t="e">
        <f ca="1"/>
        <v>#N/A</v>
      </c>
      <c r="N551" t="e">
        <f ca="1"/>
        <v>#N/A</v>
      </c>
      <c r="T551" s="25"/>
    </row>
    <row r="552" spans="5:20" x14ac:dyDescent="0.25">
      <c r="E552" s="2" t="e">
        <f ca="1"/>
        <v>#N/A</v>
      </c>
      <c r="F552" t="e">
        <f ca="1"/>
        <v>#N/A</v>
      </c>
      <c r="G552" s="2" t="e">
        <f ca="1"/>
        <v>#N/A</v>
      </c>
      <c r="H552" t="e">
        <f ca="1"/>
        <v>#N/A</v>
      </c>
      <c r="I552" s="2" t="e">
        <f ca="1"/>
        <v>#N/A</v>
      </c>
      <c r="J552" t="e">
        <f ca="1"/>
        <v>#N/A</v>
      </c>
      <c r="K552" s="2" t="e">
        <f ca="1"/>
        <v>#N/A</v>
      </c>
      <c r="L552" t="e">
        <f ca="1"/>
        <v>#N/A</v>
      </c>
      <c r="M552" s="2" t="e">
        <f ca="1"/>
        <v>#N/A</v>
      </c>
      <c r="N552" t="e">
        <f ca="1"/>
        <v>#N/A</v>
      </c>
      <c r="T552" s="25"/>
    </row>
    <row r="553" spans="5:20" x14ac:dyDescent="0.25">
      <c r="E553" s="2" t="e">
        <f ca="1"/>
        <v>#N/A</v>
      </c>
      <c r="F553" t="e">
        <f ca="1"/>
        <v>#N/A</v>
      </c>
      <c r="G553" s="2" t="e">
        <f ca="1"/>
        <v>#N/A</v>
      </c>
      <c r="H553" t="e">
        <f ca="1"/>
        <v>#N/A</v>
      </c>
      <c r="I553" s="2" t="e">
        <f ca="1"/>
        <v>#N/A</v>
      </c>
      <c r="J553" t="e">
        <f ca="1"/>
        <v>#N/A</v>
      </c>
      <c r="K553" s="2" t="e">
        <f ca="1"/>
        <v>#N/A</v>
      </c>
      <c r="L553" t="e">
        <f ca="1"/>
        <v>#N/A</v>
      </c>
      <c r="M553" s="2" t="e">
        <f ca="1"/>
        <v>#N/A</v>
      </c>
      <c r="N553" t="e">
        <f ca="1"/>
        <v>#N/A</v>
      </c>
      <c r="T553" s="25"/>
    </row>
    <row r="554" spans="5:20" x14ac:dyDescent="0.25">
      <c r="E554" s="2" t="e">
        <f ca="1"/>
        <v>#N/A</v>
      </c>
      <c r="F554" t="e">
        <f ca="1"/>
        <v>#N/A</v>
      </c>
      <c r="G554" s="2" t="e">
        <f ca="1"/>
        <v>#N/A</v>
      </c>
      <c r="H554" t="e">
        <f ca="1"/>
        <v>#N/A</v>
      </c>
      <c r="I554" s="2" t="e">
        <f ca="1"/>
        <v>#N/A</v>
      </c>
      <c r="J554" t="e">
        <f ca="1"/>
        <v>#N/A</v>
      </c>
      <c r="K554" s="2" t="e">
        <f ca="1"/>
        <v>#N/A</v>
      </c>
      <c r="L554" t="e">
        <f ca="1"/>
        <v>#N/A</v>
      </c>
      <c r="M554" s="2" t="e">
        <f ca="1"/>
        <v>#N/A</v>
      </c>
      <c r="N554" t="e">
        <f ca="1"/>
        <v>#N/A</v>
      </c>
      <c r="T554" s="25"/>
    </row>
    <row r="555" spans="5:20" x14ac:dyDescent="0.25">
      <c r="E555" s="2" t="e">
        <f ca="1"/>
        <v>#N/A</v>
      </c>
      <c r="F555" t="e">
        <f ca="1"/>
        <v>#N/A</v>
      </c>
      <c r="G555" s="2" t="e">
        <f ca="1"/>
        <v>#N/A</v>
      </c>
      <c r="H555" t="e">
        <f ca="1"/>
        <v>#N/A</v>
      </c>
      <c r="I555" s="2" t="e">
        <f ca="1"/>
        <v>#N/A</v>
      </c>
      <c r="J555" t="e">
        <f ca="1"/>
        <v>#N/A</v>
      </c>
      <c r="K555" s="2" t="e">
        <f ca="1"/>
        <v>#N/A</v>
      </c>
      <c r="L555" t="e">
        <f ca="1"/>
        <v>#N/A</v>
      </c>
      <c r="M555" s="2" t="e">
        <f ca="1"/>
        <v>#N/A</v>
      </c>
      <c r="N555" t="e">
        <f ca="1"/>
        <v>#N/A</v>
      </c>
      <c r="T555" s="25"/>
    </row>
    <row r="556" spans="5:20" x14ac:dyDescent="0.25">
      <c r="E556" s="2" t="e">
        <f ca="1"/>
        <v>#N/A</v>
      </c>
      <c r="F556" t="e">
        <f ca="1"/>
        <v>#N/A</v>
      </c>
      <c r="G556" s="2" t="e">
        <f ca="1"/>
        <v>#N/A</v>
      </c>
      <c r="H556" t="e">
        <f ca="1"/>
        <v>#N/A</v>
      </c>
      <c r="I556" s="2" t="e">
        <f ca="1"/>
        <v>#N/A</v>
      </c>
      <c r="J556" t="e">
        <f ca="1"/>
        <v>#N/A</v>
      </c>
      <c r="K556" s="2" t="e">
        <f ca="1"/>
        <v>#N/A</v>
      </c>
      <c r="L556" t="e">
        <f ca="1"/>
        <v>#N/A</v>
      </c>
      <c r="M556" s="2" t="e">
        <f ca="1"/>
        <v>#N/A</v>
      </c>
      <c r="N556" t="e">
        <f ca="1"/>
        <v>#N/A</v>
      </c>
      <c r="T556" s="25"/>
    </row>
    <row r="557" spans="5:20" x14ac:dyDescent="0.25">
      <c r="E557" s="2" t="e">
        <f ca="1"/>
        <v>#N/A</v>
      </c>
      <c r="F557" t="e">
        <f ca="1"/>
        <v>#N/A</v>
      </c>
      <c r="G557" s="2" t="e">
        <f ca="1"/>
        <v>#N/A</v>
      </c>
      <c r="H557" t="e">
        <f ca="1"/>
        <v>#N/A</v>
      </c>
      <c r="I557" s="2" t="e">
        <f ca="1"/>
        <v>#N/A</v>
      </c>
      <c r="J557" t="e">
        <f ca="1"/>
        <v>#N/A</v>
      </c>
      <c r="K557" s="2" t="e">
        <f ca="1"/>
        <v>#N/A</v>
      </c>
      <c r="L557" t="e">
        <f ca="1"/>
        <v>#N/A</v>
      </c>
      <c r="M557" s="2" t="e">
        <f ca="1"/>
        <v>#N/A</v>
      </c>
      <c r="N557" t="e">
        <f ca="1"/>
        <v>#N/A</v>
      </c>
      <c r="T557" s="25"/>
    </row>
    <row r="558" spans="5:20" x14ac:dyDescent="0.25">
      <c r="E558" s="2" t="e">
        <f ca="1"/>
        <v>#N/A</v>
      </c>
      <c r="F558" t="e">
        <f ca="1"/>
        <v>#N/A</v>
      </c>
      <c r="G558" s="2" t="e">
        <f ca="1"/>
        <v>#N/A</v>
      </c>
      <c r="H558" t="e">
        <f ca="1"/>
        <v>#N/A</v>
      </c>
      <c r="I558" s="2" t="e">
        <f ca="1"/>
        <v>#N/A</v>
      </c>
      <c r="J558" t="e">
        <f ca="1"/>
        <v>#N/A</v>
      </c>
      <c r="K558" s="2" t="e">
        <f ca="1"/>
        <v>#N/A</v>
      </c>
      <c r="L558" t="e">
        <f ca="1"/>
        <v>#N/A</v>
      </c>
      <c r="M558" s="2" t="e">
        <f ca="1"/>
        <v>#N/A</v>
      </c>
      <c r="N558" t="e">
        <f ca="1"/>
        <v>#N/A</v>
      </c>
      <c r="T558" s="25"/>
    </row>
    <row r="559" spans="5:20" x14ac:dyDescent="0.25">
      <c r="E559" s="2" t="e">
        <f ca="1"/>
        <v>#N/A</v>
      </c>
      <c r="F559" t="e">
        <f ca="1"/>
        <v>#N/A</v>
      </c>
      <c r="G559" s="2" t="e">
        <f ca="1"/>
        <v>#N/A</v>
      </c>
      <c r="H559" t="e">
        <f ca="1"/>
        <v>#N/A</v>
      </c>
      <c r="I559" s="2" t="e">
        <f ca="1"/>
        <v>#N/A</v>
      </c>
      <c r="J559" t="e">
        <f ca="1"/>
        <v>#N/A</v>
      </c>
      <c r="K559" s="2" t="e">
        <f ca="1"/>
        <v>#N/A</v>
      </c>
      <c r="L559" t="e">
        <f ca="1"/>
        <v>#N/A</v>
      </c>
      <c r="M559" s="2" t="e">
        <f ca="1"/>
        <v>#N/A</v>
      </c>
      <c r="N559" t="e">
        <f ca="1"/>
        <v>#N/A</v>
      </c>
      <c r="T559" s="25"/>
    </row>
    <row r="560" spans="5:20" x14ac:dyDescent="0.25">
      <c r="E560" s="2" t="e">
        <f ca="1"/>
        <v>#N/A</v>
      </c>
      <c r="F560" t="e">
        <f ca="1"/>
        <v>#N/A</v>
      </c>
      <c r="G560" s="2" t="e">
        <f ca="1"/>
        <v>#N/A</v>
      </c>
      <c r="H560" t="e">
        <f ca="1"/>
        <v>#N/A</v>
      </c>
      <c r="I560" s="2" t="e">
        <f ca="1"/>
        <v>#N/A</v>
      </c>
      <c r="J560" t="e">
        <f ca="1"/>
        <v>#N/A</v>
      </c>
      <c r="K560" s="2" t="e">
        <f ca="1"/>
        <v>#N/A</v>
      </c>
      <c r="L560" t="e">
        <f ca="1"/>
        <v>#N/A</v>
      </c>
      <c r="M560" s="2" t="e">
        <f ca="1"/>
        <v>#N/A</v>
      </c>
      <c r="N560" t="e">
        <f ca="1"/>
        <v>#N/A</v>
      </c>
      <c r="T560" s="25"/>
    </row>
    <row r="561" spans="5:20" x14ac:dyDescent="0.25">
      <c r="E561" s="2" t="e">
        <f ca="1"/>
        <v>#N/A</v>
      </c>
      <c r="F561" t="e">
        <f ca="1"/>
        <v>#N/A</v>
      </c>
      <c r="G561" s="2" t="e">
        <f ca="1"/>
        <v>#N/A</v>
      </c>
      <c r="H561" t="e">
        <f ca="1"/>
        <v>#N/A</v>
      </c>
      <c r="I561" s="2" t="e">
        <f ca="1"/>
        <v>#N/A</v>
      </c>
      <c r="J561" t="e">
        <f ca="1"/>
        <v>#N/A</v>
      </c>
      <c r="K561" s="2" t="e">
        <f ca="1"/>
        <v>#N/A</v>
      </c>
      <c r="L561" t="e">
        <f ca="1"/>
        <v>#N/A</v>
      </c>
      <c r="M561" s="2" t="e">
        <f ca="1"/>
        <v>#N/A</v>
      </c>
      <c r="N561" t="e">
        <f ca="1"/>
        <v>#N/A</v>
      </c>
      <c r="T561" s="25"/>
    </row>
    <row r="562" spans="5:20" x14ac:dyDescent="0.25">
      <c r="E562" s="2" t="e">
        <f ca="1"/>
        <v>#N/A</v>
      </c>
      <c r="F562" t="e">
        <f ca="1"/>
        <v>#N/A</v>
      </c>
      <c r="G562" s="2" t="e">
        <f ca="1"/>
        <v>#N/A</v>
      </c>
      <c r="H562" t="e">
        <f ca="1"/>
        <v>#N/A</v>
      </c>
      <c r="I562" s="2" t="e">
        <f ca="1"/>
        <v>#N/A</v>
      </c>
      <c r="J562" t="e">
        <f ca="1"/>
        <v>#N/A</v>
      </c>
      <c r="K562" s="2" t="e">
        <f ca="1"/>
        <v>#N/A</v>
      </c>
      <c r="L562" t="e">
        <f ca="1"/>
        <v>#N/A</v>
      </c>
      <c r="M562" s="2" t="e">
        <f ca="1"/>
        <v>#N/A</v>
      </c>
      <c r="N562" t="e">
        <f ca="1"/>
        <v>#N/A</v>
      </c>
      <c r="T562" s="25"/>
    </row>
    <row r="563" spans="5:20" x14ac:dyDescent="0.25">
      <c r="E563" s="2" t="e">
        <f ca="1"/>
        <v>#N/A</v>
      </c>
      <c r="F563" t="e">
        <f ca="1"/>
        <v>#N/A</v>
      </c>
      <c r="G563" s="2" t="e">
        <f ca="1"/>
        <v>#N/A</v>
      </c>
      <c r="H563" t="e">
        <f ca="1"/>
        <v>#N/A</v>
      </c>
      <c r="I563" s="2" t="e">
        <f ca="1"/>
        <v>#N/A</v>
      </c>
      <c r="J563" t="e">
        <f ca="1"/>
        <v>#N/A</v>
      </c>
      <c r="K563" s="2" t="e">
        <f ca="1"/>
        <v>#N/A</v>
      </c>
      <c r="L563" t="e">
        <f ca="1"/>
        <v>#N/A</v>
      </c>
      <c r="M563" s="2" t="e">
        <f ca="1"/>
        <v>#N/A</v>
      </c>
      <c r="N563" t="e">
        <f ca="1"/>
        <v>#N/A</v>
      </c>
      <c r="T563" s="25"/>
    </row>
    <row r="564" spans="5:20" x14ac:dyDescent="0.25">
      <c r="E564" s="2" t="e">
        <f ca="1"/>
        <v>#N/A</v>
      </c>
      <c r="F564" t="e">
        <f ca="1"/>
        <v>#N/A</v>
      </c>
      <c r="G564" s="2" t="e">
        <f ca="1"/>
        <v>#N/A</v>
      </c>
      <c r="H564" t="e">
        <f ca="1"/>
        <v>#N/A</v>
      </c>
      <c r="I564" s="2" t="e">
        <f ca="1"/>
        <v>#N/A</v>
      </c>
      <c r="J564" t="e">
        <f ca="1"/>
        <v>#N/A</v>
      </c>
      <c r="K564" s="2" t="e">
        <f ca="1"/>
        <v>#N/A</v>
      </c>
      <c r="L564" t="e">
        <f ca="1"/>
        <v>#N/A</v>
      </c>
      <c r="M564" s="2" t="e">
        <f ca="1"/>
        <v>#N/A</v>
      </c>
      <c r="N564" t="e">
        <f ca="1"/>
        <v>#N/A</v>
      </c>
      <c r="T564" s="25"/>
    </row>
    <row r="565" spans="5:20" x14ac:dyDescent="0.25">
      <c r="E565" s="2" t="e">
        <f ca="1"/>
        <v>#N/A</v>
      </c>
      <c r="F565" t="e">
        <f ca="1"/>
        <v>#N/A</v>
      </c>
      <c r="G565" s="2" t="e">
        <f ca="1"/>
        <v>#N/A</v>
      </c>
      <c r="H565" t="e">
        <f ca="1"/>
        <v>#N/A</v>
      </c>
      <c r="I565" s="2" t="e">
        <f ca="1"/>
        <v>#N/A</v>
      </c>
      <c r="J565" t="e">
        <f ca="1"/>
        <v>#N/A</v>
      </c>
      <c r="K565" s="2" t="e">
        <f ca="1"/>
        <v>#N/A</v>
      </c>
      <c r="L565" t="e">
        <f ca="1"/>
        <v>#N/A</v>
      </c>
      <c r="M565" s="2" t="e">
        <f ca="1"/>
        <v>#N/A</v>
      </c>
      <c r="N565" t="e">
        <f ca="1"/>
        <v>#N/A</v>
      </c>
      <c r="T565" s="25"/>
    </row>
    <row r="566" spans="5:20" x14ac:dyDescent="0.25">
      <c r="E566" s="2" t="e">
        <f ca="1"/>
        <v>#N/A</v>
      </c>
      <c r="F566" t="e">
        <f ca="1"/>
        <v>#N/A</v>
      </c>
      <c r="G566" s="2" t="e">
        <f ca="1"/>
        <v>#N/A</v>
      </c>
      <c r="H566" t="e">
        <f ca="1"/>
        <v>#N/A</v>
      </c>
      <c r="I566" s="2" t="e">
        <f ca="1"/>
        <v>#N/A</v>
      </c>
      <c r="J566" t="e">
        <f ca="1"/>
        <v>#N/A</v>
      </c>
      <c r="K566" s="2" t="e">
        <f ca="1"/>
        <v>#N/A</v>
      </c>
      <c r="L566" t="e">
        <f ca="1"/>
        <v>#N/A</v>
      </c>
      <c r="M566" s="2" t="e">
        <f ca="1"/>
        <v>#N/A</v>
      </c>
      <c r="N566" t="e">
        <f ca="1"/>
        <v>#N/A</v>
      </c>
      <c r="T566" s="25"/>
    </row>
    <row r="567" spans="5:20" x14ac:dyDescent="0.25">
      <c r="E567" s="2" t="e">
        <f ca="1"/>
        <v>#N/A</v>
      </c>
      <c r="F567" t="e">
        <f ca="1"/>
        <v>#N/A</v>
      </c>
      <c r="G567" s="2" t="e">
        <f ca="1"/>
        <v>#N/A</v>
      </c>
      <c r="H567" t="e">
        <f ca="1"/>
        <v>#N/A</v>
      </c>
      <c r="I567" s="2" t="e">
        <f ca="1"/>
        <v>#N/A</v>
      </c>
      <c r="J567" t="e">
        <f ca="1"/>
        <v>#N/A</v>
      </c>
      <c r="K567" s="2" t="e">
        <f ca="1"/>
        <v>#N/A</v>
      </c>
      <c r="L567" t="e">
        <f ca="1"/>
        <v>#N/A</v>
      </c>
      <c r="M567" s="2" t="e">
        <f ca="1"/>
        <v>#N/A</v>
      </c>
      <c r="N567" t="e">
        <f ca="1"/>
        <v>#N/A</v>
      </c>
      <c r="T567" s="25"/>
    </row>
    <row r="568" spans="5:20" x14ac:dyDescent="0.25">
      <c r="E568" s="2" t="e">
        <f ca="1"/>
        <v>#N/A</v>
      </c>
      <c r="F568" t="e">
        <f ca="1"/>
        <v>#N/A</v>
      </c>
      <c r="G568" s="2" t="e">
        <f ca="1"/>
        <v>#N/A</v>
      </c>
      <c r="H568" t="e">
        <f ca="1"/>
        <v>#N/A</v>
      </c>
      <c r="I568" s="2" t="e">
        <f ca="1"/>
        <v>#N/A</v>
      </c>
      <c r="J568" t="e">
        <f ca="1"/>
        <v>#N/A</v>
      </c>
      <c r="K568" s="2" t="e">
        <f ca="1"/>
        <v>#N/A</v>
      </c>
      <c r="L568" t="e">
        <f ca="1"/>
        <v>#N/A</v>
      </c>
      <c r="M568" s="2" t="e">
        <f ca="1"/>
        <v>#N/A</v>
      </c>
      <c r="N568" t="e">
        <f ca="1"/>
        <v>#N/A</v>
      </c>
      <c r="T568" s="25"/>
    </row>
    <row r="569" spans="5:20" x14ac:dyDescent="0.25">
      <c r="E569" s="2" t="e">
        <f ca="1"/>
        <v>#N/A</v>
      </c>
      <c r="F569" t="e">
        <f ca="1"/>
        <v>#N/A</v>
      </c>
      <c r="G569" s="2" t="e">
        <f ca="1"/>
        <v>#N/A</v>
      </c>
      <c r="H569" t="e">
        <f ca="1"/>
        <v>#N/A</v>
      </c>
      <c r="I569" s="2" t="e">
        <f ca="1"/>
        <v>#N/A</v>
      </c>
      <c r="J569" t="e">
        <f ca="1"/>
        <v>#N/A</v>
      </c>
      <c r="K569" s="2" t="e">
        <f ca="1"/>
        <v>#N/A</v>
      </c>
      <c r="L569" t="e">
        <f ca="1"/>
        <v>#N/A</v>
      </c>
      <c r="M569" s="2" t="e">
        <f ca="1"/>
        <v>#N/A</v>
      </c>
      <c r="N569" t="e">
        <f ca="1"/>
        <v>#N/A</v>
      </c>
      <c r="T569" s="25"/>
    </row>
    <row r="570" spans="5:20" x14ac:dyDescent="0.25">
      <c r="E570" s="2" t="e">
        <f ca="1"/>
        <v>#N/A</v>
      </c>
      <c r="F570" t="e">
        <f ca="1"/>
        <v>#N/A</v>
      </c>
      <c r="G570" s="2" t="e">
        <f ca="1"/>
        <v>#N/A</v>
      </c>
      <c r="H570" t="e">
        <f ca="1"/>
        <v>#N/A</v>
      </c>
      <c r="I570" s="2" t="e">
        <f ca="1"/>
        <v>#N/A</v>
      </c>
      <c r="J570" t="e">
        <f ca="1"/>
        <v>#N/A</v>
      </c>
      <c r="K570" s="2" t="e">
        <f ca="1"/>
        <v>#N/A</v>
      </c>
      <c r="L570" t="e">
        <f ca="1"/>
        <v>#N/A</v>
      </c>
      <c r="M570" s="2" t="e">
        <f ca="1"/>
        <v>#N/A</v>
      </c>
      <c r="N570" t="e">
        <f ca="1"/>
        <v>#N/A</v>
      </c>
      <c r="T570" s="25"/>
    </row>
    <row r="571" spans="5:20" x14ac:dyDescent="0.25">
      <c r="E571" s="2" t="e">
        <f ca="1"/>
        <v>#N/A</v>
      </c>
      <c r="F571" t="e">
        <f ca="1"/>
        <v>#N/A</v>
      </c>
      <c r="G571" s="2" t="e">
        <f ca="1"/>
        <v>#N/A</v>
      </c>
      <c r="H571" t="e">
        <f ca="1"/>
        <v>#N/A</v>
      </c>
      <c r="I571" s="2" t="e">
        <f ca="1"/>
        <v>#N/A</v>
      </c>
      <c r="J571" t="e">
        <f ca="1"/>
        <v>#N/A</v>
      </c>
      <c r="K571" s="2" t="e">
        <f ca="1"/>
        <v>#N/A</v>
      </c>
      <c r="L571" t="e">
        <f ca="1"/>
        <v>#N/A</v>
      </c>
      <c r="M571" s="2" t="e">
        <f ca="1"/>
        <v>#N/A</v>
      </c>
      <c r="N571" t="e">
        <f ca="1"/>
        <v>#N/A</v>
      </c>
      <c r="T571" s="25"/>
    </row>
    <row r="572" spans="5:20" x14ac:dyDescent="0.25">
      <c r="E572" s="2" t="e">
        <f ca="1"/>
        <v>#N/A</v>
      </c>
      <c r="F572" t="e">
        <f ca="1"/>
        <v>#N/A</v>
      </c>
      <c r="G572" s="2" t="e">
        <f ca="1"/>
        <v>#N/A</v>
      </c>
      <c r="H572" t="e">
        <f ca="1"/>
        <v>#N/A</v>
      </c>
      <c r="I572" s="2" t="e">
        <f ca="1"/>
        <v>#N/A</v>
      </c>
      <c r="J572" t="e">
        <f ca="1"/>
        <v>#N/A</v>
      </c>
      <c r="K572" s="2" t="e">
        <f ca="1"/>
        <v>#N/A</v>
      </c>
      <c r="L572" t="e">
        <f ca="1"/>
        <v>#N/A</v>
      </c>
      <c r="M572" s="2" t="e">
        <f ca="1"/>
        <v>#N/A</v>
      </c>
      <c r="N572" t="e">
        <f ca="1"/>
        <v>#N/A</v>
      </c>
      <c r="T572" s="25"/>
    </row>
    <row r="573" spans="5:20" x14ac:dyDescent="0.25">
      <c r="E573" s="2" t="e">
        <f ca="1"/>
        <v>#N/A</v>
      </c>
      <c r="F573" t="e">
        <f ca="1"/>
        <v>#N/A</v>
      </c>
      <c r="G573" s="2" t="e">
        <f ca="1"/>
        <v>#N/A</v>
      </c>
      <c r="H573" t="e">
        <f ca="1"/>
        <v>#N/A</v>
      </c>
      <c r="I573" s="2" t="e">
        <f ca="1"/>
        <v>#N/A</v>
      </c>
      <c r="J573" t="e">
        <f ca="1"/>
        <v>#N/A</v>
      </c>
      <c r="K573" s="2" t="e">
        <f ca="1"/>
        <v>#N/A</v>
      </c>
      <c r="L573" t="e">
        <f ca="1"/>
        <v>#N/A</v>
      </c>
      <c r="M573" s="2" t="e">
        <f ca="1"/>
        <v>#N/A</v>
      </c>
      <c r="N573" t="e">
        <f ca="1"/>
        <v>#N/A</v>
      </c>
      <c r="T573" s="25"/>
    </row>
    <row r="574" spans="5:20" x14ac:dyDescent="0.25">
      <c r="E574" s="2" t="e">
        <f ca="1"/>
        <v>#N/A</v>
      </c>
      <c r="F574" t="e">
        <f ca="1"/>
        <v>#N/A</v>
      </c>
      <c r="G574" s="2" t="e">
        <f ca="1"/>
        <v>#N/A</v>
      </c>
      <c r="H574" t="e">
        <f ca="1"/>
        <v>#N/A</v>
      </c>
      <c r="I574" s="2" t="e">
        <f ca="1"/>
        <v>#N/A</v>
      </c>
      <c r="J574" t="e">
        <f ca="1"/>
        <v>#N/A</v>
      </c>
      <c r="K574" s="2" t="e">
        <f ca="1"/>
        <v>#N/A</v>
      </c>
      <c r="L574" t="e">
        <f ca="1"/>
        <v>#N/A</v>
      </c>
      <c r="M574" s="2" t="e">
        <f ca="1"/>
        <v>#N/A</v>
      </c>
      <c r="N574" t="e">
        <f ca="1"/>
        <v>#N/A</v>
      </c>
      <c r="T574" s="25"/>
    </row>
    <row r="575" spans="5:20" x14ac:dyDescent="0.25">
      <c r="E575" s="2" t="e">
        <f ca="1"/>
        <v>#N/A</v>
      </c>
      <c r="F575" t="e">
        <f ca="1"/>
        <v>#N/A</v>
      </c>
      <c r="G575" s="2" t="e">
        <f ca="1"/>
        <v>#N/A</v>
      </c>
      <c r="H575" t="e">
        <f ca="1"/>
        <v>#N/A</v>
      </c>
      <c r="I575" s="2" t="e">
        <f ca="1"/>
        <v>#N/A</v>
      </c>
      <c r="J575" t="e">
        <f ca="1"/>
        <v>#N/A</v>
      </c>
      <c r="K575" s="2" t="e">
        <f ca="1"/>
        <v>#N/A</v>
      </c>
      <c r="L575" t="e">
        <f ca="1"/>
        <v>#N/A</v>
      </c>
      <c r="M575" s="2" t="e">
        <f ca="1"/>
        <v>#N/A</v>
      </c>
      <c r="N575" t="e">
        <f ca="1"/>
        <v>#N/A</v>
      </c>
      <c r="T575" s="25"/>
    </row>
    <row r="576" spans="5:20" x14ac:dyDescent="0.25">
      <c r="E576" s="2" t="e">
        <f ca="1"/>
        <v>#N/A</v>
      </c>
      <c r="F576" t="e">
        <f ca="1"/>
        <v>#N/A</v>
      </c>
      <c r="G576" s="2" t="e">
        <f ca="1"/>
        <v>#N/A</v>
      </c>
      <c r="H576" t="e">
        <f ca="1"/>
        <v>#N/A</v>
      </c>
      <c r="I576" s="2" t="e">
        <f ca="1"/>
        <v>#N/A</v>
      </c>
      <c r="J576" t="e">
        <f ca="1"/>
        <v>#N/A</v>
      </c>
      <c r="K576" s="2" t="e">
        <f ca="1"/>
        <v>#N/A</v>
      </c>
      <c r="L576" t="e">
        <f ca="1"/>
        <v>#N/A</v>
      </c>
      <c r="M576" s="2" t="e">
        <f ca="1"/>
        <v>#N/A</v>
      </c>
      <c r="N576" t="e">
        <f ca="1"/>
        <v>#N/A</v>
      </c>
      <c r="T576" s="25"/>
    </row>
    <row r="577" spans="5:20" x14ac:dyDescent="0.25">
      <c r="E577" s="2" t="e">
        <f ca="1"/>
        <v>#N/A</v>
      </c>
      <c r="F577" t="e">
        <f ca="1"/>
        <v>#N/A</v>
      </c>
      <c r="G577" s="2" t="e">
        <f ca="1"/>
        <v>#N/A</v>
      </c>
      <c r="H577" t="e">
        <f ca="1"/>
        <v>#N/A</v>
      </c>
      <c r="I577" s="2" t="e">
        <f ca="1"/>
        <v>#N/A</v>
      </c>
      <c r="J577" t="e">
        <f ca="1"/>
        <v>#N/A</v>
      </c>
      <c r="K577" s="2" t="e">
        <f ca="1"/>
        <v>#N/A</v>
      </c>
      <c r="L577" t="e">
        <f ca="1"/>
        <v>#N/A</v>
      </c>
      <c r="M577" s="2" t="e">
        <f ca="1"/>
        <v>#N/A</v>
      </c>
      <c r="N577" t="e">
        <f ca="1"/>
        <v>#N/A</v>
      </c>
      <c r="T577" s="25"/>
    </row>
    <row r="578" spans="5:20" x14ac:dyDescent="0.25">
      <c r="E578" s="2" t="e">
        <f ca="1"/>
        <v>#N/A</v>
      </c>
      <c r="F578" t="e">
        <f ca="1"/>
        <v>#N/A</v>
      </c>
      <c r="G578" s="2" t="e">
        <f ca="1"/>
        <v>#N/A</v>
      </c>
      <c r="H578" t="e">
        <f ca="1"/>
        <v>#N/A</v>
      </c>
      <c r="I578" s="2" t="e">
        <f ca="1"/>
        <v>#N/A</v>
      </c>
      <c r="J578" t="e">
        <f ca="1"/>
        <v>#N/A</v>
      </c>
      <c r="K578" s="2" t="e">
        <f ca="1"/>
        <v>#N/A</v>
      </c>
      <c r="L578" t="e">
        <f ca="1"/>
        <v>#N/A</v>
      </c>
      <c r="M578" s="2" t="e">
        <f ca="1"/>
        <v>#N/A</v>
      </c>
      <c r="N578" t="e">
        <f ca="1"/>
        <v>#N/A</v>
      </c>
      <c r="T578" s="25"/>
    </row>
    <row r="579" spans="5:20" x14ac:dyDescent="0.25">
      <c r="E579" s="2" t="e">
        <f ca="1"/>
        <v>#N/A</v>
      </c>
      <c r="F579" t="e">
        <f ca="1"/>
        <v>#N/A</v>
      </c>
      <c r="G579" s="2" t="e">
        <f ca="1"/>
        <v>#N/A</v>
      </c>
      <c r="H579" t="e">
        <f ca="1"/>
        <v>#N/A</v>
      </c>
      <c r="I579" s="2" t="e">
        <f ca="1"/>
        <v>#N/A</v>
      </c>
      <c r="J579" t="e">
        <f ca="1"/>
        <v>#N/A</v>
      </c>
      <c r="K579" s="2" t="e">
        <f ca="1"/>
        <v>#N/A</v>
      </c>
      <c r="L579" t="e">
        <f ca="1"/>
        <v>#N/A</v>
      </c>
      <c r="M579" s="2" t="e">
        <f ca="1"/>
        <v>#N/A</v>
      </c>
      <c r="N579" t="e">
        <f ca="1"/>
        <v>#N/A</v>
      </c>
      <c r="T579" s="25"/>
    </row>
    <row r="580" spans="5:20" x14ac:dyDescent="0.25">
      <c r="E580" s="2" t="e">
        <f ca="1"/>
        <v>#N/A</v>
      </c>
      <c r="F580" t="e">
        <f ca="1"/>
        <v>#N/A</v>
      </c>
      <c r="G580" s="2" t="e">
        <f ca="1"/>
        <v>#N/A</v>
      </c>
      <c r="H580" t="e">
        <f ca="1"/>
        <v>#N/A</v>
      </c>
      <c r="I580" s="2" t="e">
        <f ca="1"/>
        <v>#N/A</v>
      </c>
      <c r="J580" t="e">
        <f ca="1"/>
        <v>#N/A</v>
      </c>
      <c r="K580" s="2" t="e">
        <f ca="1"/>
        <v>#N/A</v>
      </c>
      <c r="L580" t="e">
        <f ca="1"/>
        <v>#N/A</v>
      </c>
      <c r="M580" s="2" t="e">
        <f ca="1"/>
        <v>#N/A</v>
      </c>
      <c r="N580" t="e">
        <f ca="1"/>
        <v>#N/A</v>
      </c>
      <c r="T580" s="25"/>
    </row>
    <row r="581" spans="5:20" x14ac:dyDescent="0.25">
      <c r="E581" s="2" t="e">
        <f ca="1"/>
        <v>#N/A</v>
      </c>
      <c r="F581" t="e">
        <f ca="1"/>
        <v>#N/A</v>
      </c>
      <c r="G581" s="2" t="e">
        <f ca="1"/>
        <v>#N/A</v>
      </c>
      <c r="H581" t="e">
        <f ca="1"/>
        <v>#N/A</v>
      </c>
      <c r="I581" s="2" t="e">
        <f ca="1"/>
        <v>#N/A</v>
      </c>
      <c r="J581" t="e">
        <f ca="1"/>
        <v>#N/A</v>
      </c>
      <c r="K581" s="2" t="e">
        <f ca="1"/>
        <v>#N/A</v>
      </c>
      <c r="L581" t="e">
        <f ca="1"/>
        <v>#N/A</v>
      </c>
      <c r="M581" s="2" t="e">
        <f ca="1"/>
        <v>#N/A</v>
      </c>
      <c r="N581" t="e">
        <f ca="1"/>
        <v>#N/A</v>
      </c>
      <c r="T581" s="25"/>
    </row>
    <row r="582" spans="5:20" x14ac:dyDescent="0.25">
      <c r="E582" s="2" t="e">
        <f ca="1"/>
        <v>#N/A</v>
      </c>
      <c r="F582" t="e">
        <f ca="1"/>
        <v>#N/A</v>
      </c>
      <c r="G582" s="2" t="e">
        <f ca="1"/>
        <v>#N/A</v>
      </c>
      <c r="H582" t="e">
        <f ca="1"/>
        <v>#N/A</v>
      </c>
      <c r="I582" s="2" t="e">
        <f ca="1"/>
        <v>#N/A</v>
      </c>
      <c r="J582" t="e">
        <f ca="1"/>
        <v>#N/A</v>
      </c>
      <c r="K582" s="2" t="e">
        <f ca="1"/>
        <v>#N/A</v>
      </c>
      <c r="L582" t="e">
        <f ca="1"/>
        <v>#N/A</v>
      </c>
      <c r="M582" s="2" t="e">
        <f ca="1"/>
        <v>#N/A</v>
      </c>
      <c r="N582" t="e">
        <f ca="1"/>
        <v>#N/A</v>
      </c>
      <c r="T582" s="25"/>
    </row>
    <row r="583" spans="5:20" x14ac:dyDescent="0.25">
      <c r="E583" s="2" t="e">
        <f ca="1"/>
        <v>#N/A</v>
      </c>
      <c r="F583" t="e">
        <f ca="1"/>
        <v>#N/A</v>
      </c>
      <c r="G583" s="2" t="e">
        <f ca="1"/>
        <v>#N/A</v>
      </c>
      <c r="H583" t="e">
        <f ca="1"/>
        <v>#N/A</v>
      </c>
      <c r="I583" s="2" t="e">
        <f ca="1"/>
        <v>#N/A</v>
      </c>
      <c r="J583" t="e">
        <f ca="1"/>
        <v>#N/A</v>
      </c>
      <c r="K583" s="2" t="e">
        <f ca="1"/>
        <v>#N/A</v>
      </c>
      <c r="L583" t="e">
        <f ca="1"/>
        <v>#N/A</v>
      </c>
      <c r="M583" s="2" t="e">
        <f ca="1"/>
        <v>#N/A</v>
      </c>
      <c r="N583" t="e">
        <f ca="1"/>
        <v>#N/A</v>
      </c>
      <c r="T583" s="25"/>
    </row>
    <row r="584" spans="5:20" x14ac:dyDescent="0.25">
      <c r="E584" s="2" t="e">
        <f ca="1"/>
        <v>#N/A</v>
      </c>
      <c r="F584" t="e">
        <f ca="1"/>
        <v>#N/A</v>
      </c>
      <c r="G584" s="2" t="e">
        <f ca="1"/>
        <v>#N/A</v>
      </c>
      <c r="H584" t="e">
        <f ca="1"/>
        <v>#N/A</v>
      </c>
      <c r="I584" s="2" t="e">
        <f ca="1"/>
        <v>#N/A</v>
      </c>
      <c r="J584" t="e">
        <f ca="1"/>
        <v>#N/A</v>
      </c>
      <c r="K584" s="2" t="e">
        <f ca="1"/>
        <v>#N/A</v>
      </c>
      <c r="L584" t="e">
        <f ca="1"/>
        <v>#N/A</v>
      </c>
      <c r="M584" s="2" t="e">
        <f ca="1"/>
        <v>#N/A</v>
      </c>
      <c r="N584" t="e">
        <f ca="1"/>
        <v>#N/A</v>
      </c>
      <c r="T584" s="25"/>
    </row>
    <row r="585" spans="5:20" x14ac:dyDescent="0.25">
      <c r="E585" s="2" t="e">
        <f ca="1"/>
        <v>#N/A</v>
      </c>
      <c r="F585" t="e">
        <f ca="1"/>
        <v>#N/A</v>
      </c>
      <c r="G585" s="2" t="e">
        <f ca="1"/>
        <v>#N/A</v>
      </c>
      <c r="H585" t="e">
        <f ca="1"/>
        <v>#N/A</v>
      </c>
      <c r="I585" s="2" t="e">
        <f ca="1"/>
        <v>#N/A</v>
      </c>
      <c r="J585" t="e">
        <f ca="1"/>
        <v>#N/A</v>
      </c>
      <c r="K585" s="2" t="e">
        <f ca="1"/>
        <v>#N/A</v>
      </c>
      <c r="L585" t="e">
        <f ca="1"/>
        <v>#N/A</v>
      </c>
      <c r="M585" s="2" t="e">
        <f ca="1"/>
        <v>#N/A</v>
      </c>
      <c r="N585" t="e">
        <f ca="1"/>
        <v>#N/A</v>
      </c>
      <c r="T585" s="25"/>
    </row>
    <row r="586" spans="5:20" x14ac:dyDescent="0.25">
      <c r="E586" s="2" t="e">
        <f ca="1"/>
        <v>#N/A</v>
      </c>
      <c r="F586" t="e">
        <f ca="1"/>
        <v>#N/A</v>
      </c>
      <c r="G586" s="2" t="e">
        <f ca="1"/>
        <v>#N/A</v>
      </c>
      <c r="H586" t="e">
        <f ca="1"/>
        <v>#N/A</v>
      </c>
      <c r="I586" s="2" t="e">
        <f ca="1"/>
        <v>#N/A</v>
      </c>
      <c r="J586" t="e">
        <f ca="1"/>
        <v>#N/A</v>
      </c>
      <c r="K586" s="2" t="e">
        <f ca="1"/>
        <v>#N/A</v>
      </c>
      <c r="L586" t="e">
        <f ca="1"/>
        <v>#N/A</v>
      </c>
      <c r="M586" s="2" t="e">
        <f ca="1"/>
        <v>#N/A</v>
      </c>
      <c r="N586" t="e">
        <f ca="1"/>
        <v>#N/A</v>
      </c>
      <c r="T586" s="25"/>
    </row>
    <row r="587" spans="5:20" x14ac:dyDescent="0.25">
      <c r="E587" s="2" t="e">
        <f ca="1"/>
        <v>#N/A</v>
      </c>
      <c r="F587" t="e">
        <f ca="1"/>
        <v>#N/A</v>
      </c>
      <c r="G587" s="2" t="e">
        <f ca="1"/>
        <v>#N/A</v>
      </c>
      <c r="H587" t="e">
        <f ca="1"/>
        <v>#N/A</v>
      </c>
      <c r="I587" s="2" t="e">
        <f ca="1"/>
        <v>#N/A</v>
      </c>
      <c r="J587" t="e">
        <f ca="1"/>
        <v>#N/A</v>
      </c>
      <c r="K587" s="2" t="e">
        <f ca="1"/>
        <v>#N/A</v>
      </c>
      <c r="L587" t="e">
        <f ca="1"/>
        <v>#N/A</v>
      </c>
      <c r="M587" s="2" t="e">
        <f ca="1"/>
        <v>#N/A</v>
      </c>
      <c r="N587" t="e">
        <f ca="1"/>
        <v>#N/A</v>
      </c>
      <c r="T587" s="25"/>
    </row>
    <row r="588" spans="5:20" x14ac:dyDescent="0.25">
      <c r="E588" s="2" t="e">
        <f ca="1"/>
        <v>#N/A</v>
      </c>
      <c r="F588" t="e">
        <f ca="1"/>
        <v>#N/A</v>
      </c>
      <c r="G588" s="2" t="e">
        <f ca="1"/>
        <v>#N/A</v>
      </c>
      <c r="H588" t="e">
        <f ca="1"/>
        <v>#N/A</v>
      </c>
      <c r="I588" s="2" t="e">
        <f ca="1"/>
        <v>#N/A</v>
      </c>
      <c r="J588" t="e">
        <f ca="1"/>
        <v>#N/A</v>
      </c>
      <c r="K588" s="2" t="e">
        <f ca="1"/>
        <v>#N/A</v>
      </c>
      <c r="L588" t="e">
        <f ca="1"/>
        <v>#N/A</v>
      </c>
      <c r="M588" s="2" t="e">
        <f ca="1"/>
        <v>#N/A</v>
      </c>
      <c r="N588" t="e">
        <f ca="1"/>
        <v>#N/A</v>
      </c>
      <c r="T588" s="25"/>
    </row>
    <row r="589" spans="5:20" x14ac:dyDescent="0.25">
      <c r="E589" s="2" t="e">
        <f ca="1"/>
        <v>#N/A</v>
      </c>
      <c r="F589" t="e">
        <f ca="1"/>
        <v>#N/A</v>
      </c>
      <c r="G589" s="2" t="e">
        <f ca="1"/>
        <v>#N/A</v>
      </c>
      <c r="H589" t="e">
        <f ca="1"/>
        <v>#N/A</v>
      </c>
      <c r="I589" s="2" t="e">
        <f ca="1"/>
        <v>#N/A</v>
      </c>
      <c r="J589" t="e">
        <f ca="1"/>
        <v>#N/A</v>
      </c>
      <c r="K589" s="2" t="e">
        <f ca="1"/>
        <v>#N/A</v>
      </c>
      <c r="L589" t="e">
        <f ca="1"/>
        <v>#N/A</v>
      </c>
      <c r="M589" s="2" t="e">
        <f ca="1"/>
        <v>#N/A</v>
      </c>
      <c r="N589" t="e">
        <f ca="1"/>
        <v>#N/A</v>
      </c>
      <c r="T589" s="25"/>
    </row>
    <row r="590" spans="5:20" x14ac:dyDescent="0.25">
      <c r="E590" s="2" t="e">
        <f ca="1"/>
        <v>#N/A</v>
      </c>
      <c r="F590" t="e">
        <f ca="1"/>
        <v>#N/A</v>
      </c>
      <c r="G590" s="2" t="e">
        <f ca="1"/>
        <v>#N/A</v>
      </c>
      <c r="H590" t="e">
        <f ca="1"/>
        <v>#N/A</v>
      </c>
      <c r="I590" s="2" t="e">
        <f ca="1"/>
        <v>#N/A</v>
      </c>
      <c r="J590" t="e">
        <f ca="1"/>
        <v>#N/A</v>
      </c>
      <c r="K590" s="2" t="e">
        <f ca="1"/>
        <v>#N/A</v>
      </c>
      <c r="L590" t="e">
        <f ca="1"/>
        <v>#N/A</v>
      </c>
      <c r="M590" s="2" t="e">
        <f ca="1"/>
        <v>#N/A</v>
      </c>
      <c r="N590" t="e">
        <f ca="1"/>
        <v>#N/A</v>
      </c>
      <c r="T590" s="25"/>
    </row>
    <row r="591" spans="5:20" x14ac:dyDescent="0.25">
      <c r="E591" s="2" t="e">
        <f ca="1"/>
        <v>#N/A</v>
      </c>
      <c r="F591" t="e">
        <f ca="1"/>
        <v>#N/A</v>
      </c>
      <c r="G591" s="2" t="e">
        <f ca="1"/>
        <v>#N/A</v>
      </c>
      <c r="H591" t="e">
        <f ca="1"/>
        <v>#N/A</v>
      </c>
      <c r="I591" s="2" t="e">
        <f ca="1"/>
        <v>#N/A</v>
      </c>
      <c r="J591" t="e">
        <f ca="1"/>
        <v>#N/A</v>
      </c>
      <c r="K591" s="2" t="e">
        <f ca="1"/>
        <v>#N/A</v>
      </c>
      <c r="L591" t="e">
        <f ca="1"/>
        <v>#N/A</v>
      </c>
      <c r="M591" s="2" t="e">
        <f ca="1"/>
        <v>#N/A</v>
      </c>
      <c r="N591" t="e">
        <f ca="1"/>
        <v>#N/A</v>
      </c>
      <c r="T591" s="25"/>
    </row>
    <row r="592" spans="5:20" x14ac:dyDescent="0.25">
      <c r="E592" s="2" t="e">
        <f ca="1"/>
        <v>#N/A</v>
      </c>
      <c r="F592" t="e">
        <f ca="1"/>
        <v>#N/A</v>
      </c>
      <c r="G592" s="2" t="e">
        <f ca="1"/>
        <v>#N/A</v>
      </c>
      <c r="H592" t="e">
        <f ca="1"/>
        <v>#N/A</v>
      </c>
      <c r="I592" s="2" t="e">
        <f ca="1"/>
        <v>#N/A</v>
      </c>
      <c r="J592" t="e">
        <f ca="1"/>
        <v>#N/A</v>
      </c>
      <c r="K592" s="2" t="e">
        <f ca="1"/>
        <v>#N/A</v>
      </c>
      <c r="L592" t="e">
        <f ca="1"/>
        <v>#N/A</v>
      </c>
      <c r="M592" s="2" t="e">
        <f ca="1"/>
        <v>#N/A</v>
      </c>
      <c r="N592" t="e">
        <f ca="1"/>
        <v>#N/A</v>
      </c>
      <c r="T592" s="25"/>
    </row>
    <row r="593" spans="5:20" x14ac:dyDescent="0.25">
      <c r="E593" s="2" t="e">
        <f ca="1"/>
        <v>#N/A</v>
      </c>
      <c r="F593" t="e">
        <f ca="1"/>
        <v>#N/A</v>
      </c>
      <c r="G593" s="2" t="e">
        <f ca="1"/>
        <v>#N/A</v>
      </c>
      <c r="H593" t="e">
        <f ca="1"/>
        <v>#N/A</v>
      </c>
      <c r="I593" s="2" t="e">
        <f ca="1"/>
        <v>#N/A</v>
      </c>
      <c r="J593" t="e">
        <f ca="1"/>
        <v>#N/A</v>
      </c>
      <c r="K593" s="2" t="e">
        <f ca="1"/>
        <v>#N/A</v>
      </c>
      <c r="L593" t="e">
        <f ca="1"/>
        <v>#N/A</v>
      </c>
      <c r="M593" s="2" t="e">
        <f ca="1"/>
        <v>#N/A</v>
      </c>
      <c r="N593" t="e">
        <f ca="1"/>
        <v>#N/A</v>
      </c>
      <c r="T593" s="25"/>
    </row>
    <row r="594" spans="5:20" x14ac:dyDescent="0.25">
      <c r="E594" s="2" t="e">
        <f ca="1"/>
        <v>#N/A</v>
      </c>
      <c r="F594" t="e">
        <f ca="1"/>
        <v>#N/A</v>
      </c>
      <c r="G594" s="2" t="e">
        <f ca="1"/>
        <v>#N/A</v>
      </c>
      <c r="H594" t="e">
        <f ca="1"/>
        <v>#N/A</v>
      </c>
      <c r="I594" s="2" t="e">
        <f ca="1"/>
        <v>#N/A</v>
      </c>
      <c r="J594" t="e">
        <f ca="1"/>
        <v>#N/A</v>
      </c>
      <c r="K594" s="2" t="e">
        <f ca="1"/>
        <v>#N/A</v>
      </c>
      <c r="L594" t="e">
        <f ca="1"/>
        <v>#N/A</v>
      </c>
      <c r="M594" s="2" t="e">
        <f ca="1"/>
        <v>#N/A</v>
      </c>
      <c r="N594" t="e">
        <f ca="1"/>
        <v>#N/A</v>
      </c>
      <c r="T594" s="25"/>
    </row>
    <row r="595" spans="5:20" x14ac:dyDescent="0.25">
      <c r="E595" s="2" t="e">
        <f ca="1"/>
        <v>#N/A</v>
      </c>
      <c r="F595" t="e">
        <f ca="1"/>
        <v>#N/A</v>
      </c>
      <c r="G595" s="2" t="e">
        <f ca="1"/>
        <v>#N/A</v>
      </c>
      <c r="H595" t="e">
        <f ca="1"/>
        <v>#N/A</v>
      </c>
      <c r="I595" s="2" t="e">
        <f ca="1"/>
        <v>#N/A</v>
      </c>
      <c r="J595" t="e">
        <f ca="1"/>
        <v>#N/A</v>
      </c>
      <c r="K595" s="2" t="e">
        <f ca="1"/>
        <v>#N/A</v>
      </c>
      <c r="L595" t="e">
        <f ca="1"/>
        <v>#N/A</v>
      </c>
      <c r="M595" s="2" t="e">
        <f ca="1"/>
        <v>#N/A</v>
      </c>
      <c r="N595" t="e">
        <f ca="1"/>
        <v>#N/A</v>
      </c>
      <c r="T595" s="25"/>
    </row>
    <row r="596" spans="5:20" x14ac:dyDescent="0.25">
      <c r="E596" s="2" t="e">
        <f ca="1"/>
        <v>#N/A</v>
      </c>
      <c r="F596" t="e">
        <f ca="1"/>
        <v>#N/A</v>
      </c>
      <c r="G596" s="2" t="e">
        <f ca="1"/>
        <v>#N/A</v>
      </c>
      <c r="H596" t="e">
        <f ca="1"/>
        <v>#N/A</v>
      </c>
      <c r="I596" s="2" t="e">
        <f ca="1"/>
        <v>#N/A</v>
      </c>
      <c r="J596" t="e">
        <f ca="1"/>
        <v>#N/A</v>
      </c>
      <c r="K596" s="2" t="e">
        <f ca="1"/>
        <v>#N/A</v>
      </c>
      <c r="L596" t="e">
        <f ca="1"/>
        <v>#N/A</v>
      </c>
      <c r="M596" s="2" t="e">
        <f ca="1"/>
        <v>#N/A</v>
      </c>
      <c r="N596" t="e">
        <f ca="1"/>
        <v>#N/A</v>
      </c>
      <c r="T596" s="25"/>
    </row>
    <row r="597" spans="5:20" x14ac:dyDescent="0.25">
      <c r="E597" s="2" t="e">
        <f ca="1"/>
        <v>#N/A</v>
      </c>
      <c r="F597" t="e">
        <f ca="1"/>
        <v>#N/A</v>
      </c>
      <c r="G597" s="2" t="e">
        <f ca="1"/>
        <v>#N/A</v>
      </c>
      <c r="H597" t="e">
        <f ca="1"/>
        <v>#N/A</v>
      </c>
      <c r="I597" s="2" t="e">
        <f ca="1"/>
        <v>#N/A</v>
      </c>
      <c r="J597" t="e">
        <f ca="1"/>
        <v>#N/A</v>
      </c>
      <c r="K597" s="2" t="e">
        <f ca="1"/>
        <v>#N/A</v>
      </c>
      <c r="L597" t="e">
        <f ca="1"/>
        <v>#N/A</v>
      </c>
      <c r="M597" s="2" t="e">
        <f ca="1"/>
        <v>#N/A</v>
      </c>
      <c r="N597" t="e">
        <f ca="1"/>
        <v>#N/A</v>
      </c>
      <c r="T597" s="25"/>
    </row>
    <row r="598" spans="5:20" x14ac:dyDescent="0.25">
      <c r="E598" s="2" t="e">
        <f ca="1"/>
        <v>#N/A</v>
      </c>
      <c r="F598" t="e">
        <f ca="1"/>
        <v>#N/A</v>
      </c>
      <c r="G598" s="2" t="e">
        <f ca="1"/>
        <v>#N/A</v>
      </c>
      <c r="H598" t="e">
        <f ca="1"/>
        <v>#N/A</v>
      </c>
      <c r="I598" s="2" t="e">
        <f ca="1"/>
        <v>#N/A</v>
      </c>
      <c r="J598" t="e">
        <f ca="1"/>
        <v>#N/A</v>
      </c>
      <c r="K598" s="2" t="e">
        <f ca="1"/>
        <v>#N/A</v>
      </c>
      <c r="L598" t="e">
        <f ca="1"/>
        <v>#N/A</v>
      </c>
      <c r="M598" s="2" t="e">
        <f ca="1"/>
        <v>#N/A</v>
      </c>
      <c r="N598" t="e">
        <f ca="1"/>
        <v>#N/A</v>
      </c>
      <c r="T598" s="25"/>
    </row>
    <row r="599" spans="5:20" x14ac:dyDescent="0.25">
      <c r="E599" s="2" t="e">
        <f ca="1"/>
        <v>#N/A</v>
      </c>
      <c r="F599" t="e">
        <f ca="1"/>
        <v>#N/A</v>
      </c>
      <c r="G599" s="2" t="e">
        <f ca="1"/>
        <v>#N/A</v>
      </c>
      <c r="H599" t="e">
        <f ca="1"/>
        <v>#N/A</v>
      </c>
      <c r="I599" s="2" t="e">
        <f ca="1"/>
        <v>#N/A</v>
      </c>
      <c r="J599" t="e">
        <f ca="1"/>
        <v>#N/A</v>
      </c>
      <c r="K599" s="2" t="e">
        <f ca="1"/>
        <v>#N/A</v>
      </c>
      <c r="L599" t="e">
        <f ca="1"/>
        <v>#N/A</v>
      </c>
      <c r="M599" s="2" t="e">
        <f ca="1"/>
        <v>#N/A</v>
      </c>
      <c r="N599" t="e">
        <f ca="1"/>
        <v>#N/A</v>
      </c>
      <c r="T599" s="25"/>
    </row>
    <row r="600" spans="5:20" x14ac:dyDescent="0.25">
      <c r="E600" s="2" t="e">
        <f ca="1"/>
        <v>#N/A</v>
      </c>
      <c r="F600" t="e">
        <f ca="1"/>
        <v>#N/A</v>
      </c>
      <c r="G600" s="2" t="e">
        <f ca="1"/>
        <v>#N/A</v>
      </c>
      <c r="H600" t="e">
        <f ca="1"/>
        <v>#N/A</v>
      </c>
      <c r="I600" s="2" t="e">
        <f ca="1"/>
        <v>#N/A</v>
      </c>
      <c r="J600" t="e">
        <f ca="1"/>
        <v>#N/A</v>
      </c>
      <c r="K600" s="2" t="e">
        <f ca="1"/>
        <v>#N/A</v>
      </c>
      <c r="L600" t="e">
        <f ca="1"/>
        <v>#N/A</v>
      </c>
      <c r="M600" s="2" t="e">
        <f ca="1"/>
        <v>#N/A</v>
      </c>
      <c r="N600" t="e">
        <f ca="1"/>
        <v>#N/A</v>
      </c>
      <c r="T600" s="25"/>
    </row>
    <row r="601" spans="5:20" x14ac:dyDescent="0.25">
      <c r="E601" s="2" t="e">
        <f ca="1"/>
        <v>#N/A</v>
      </c>
      <c r="F601" t="e">
        <f ca="1"/>
        <v>#N/A</v>
      </c>
      <c r="G601" s="2" t="e">
        <f ca="1"/>
        <v>#N/A</v>
      </c>
      <c r="H601" t="e">
        <f ca="1"/>
        <v>#N/A</v>
      </c>
      <c r="I601" s="2" t="e">
        <f ca="1"/>
        <v>#N/A</v>
      </c>
      <c r="J601" t="e">
        <f ca="1"/>
        <v>#N/A</v>
      </c>
      <c r="K601" s="2" t="e">
        <f ca="1"/>
        <v>#N/A</v>
      </c>
      <c r="L601" t="e">
        <f ca="1"/>
        <v>#N/A</v>
      </c>
      <c r="M601" s="2" t="e">
        <f ca="1"/>
        <v>#N/A</v>
      </c>
      <c r="N601" t="e">
        <f ca="1"/>
        <v>#N/A</v>
      </c>
      <c r="T601" s="25"/>
    </row>
    <row r="602" spans="5:20" x14ac:dyDescent="0.25">
      <c r="E602" s="2" t="e">
        <f ca="1"/>
        <v>#N/A</v>
      </c>
      <c r="F602" t="e">
        <f ca="1"/>
        <v>#N/A</v>
      </c>
      <c r="G602" s="2" t="e">
        <f ca="1"/>
        <v>#N/A</v>
      </c>
      <c r="H602" t="e">
        <f ca="1"/>
        <v>#N/A</v>
      </c>
      <c r="I602" s="2" t="e">
        <f ca="1"/>
        <v>#N/A</v>
      </c>
      <c r="J602" t="e">
        <f ca="1"/>
        <v>#N/A</v>
      </c>
      <c r="K602" s="2" t="e">
        <f ca="1"/>
        <v>#N/A</v>
      </c>
      <c r="L602" t="e">
        <f ca="1"/>
        <v>#N/A</v>
      </c>
      <c r="M602" s="2" t="e">
        <f ca="1"/>
        <v>#N/A</v>
      </c>
      <c r="N602" t="e">
        <f ca="1"/>
        <v>#N/A</v>
      </c>
      <c r="T602" s="25"/>
    </row>
    <row r="603" spans="5:20" x14ac:dyDescent="0.25">
      <c r="E603" s="2" t="e">
        <f ca="1"/>
        <v>#N/A</v>
      </c>
      <c r="F603" t="e">
        <f ca="1"/>
        <v>#N/A</v>
      </c>
      <c r="G603" s="2" t="e">
        <f ca="1"/>
        <v>#N/A</v>
      </c>
      <c r="H603" t="e">
        <f ca="1"/>
        <v>#N/A</v>
      </c>
      <c r="I603" s="2" t="e">
        <f ca="1"/>
        <v>#N/A</v>
      </c>
      <c r="J603" t="e">
        <f ca="1"/>
        <v>#N/A</v>
      </c>
      <c r="K603" s="2" t="e">
        <f ca="1"/>
        <v>#N/A</v>
      </c>
      <c r="L603" t="e">
        <f ca="1"/>
        <v>#N/A</v>
      </c>
      <c r="M603" s="2" t="e">
        <f ca="1"/>
        <v>#N/A</v>
      </c>
      <c r="N603" t="e">
        <f ca="1"/>
        <v>#N/A</v>
      </c>
      <c r="T603" s="25"/>
    </row>
    <row r="604" spans="5:20" x14ac:dyDescent="0.25">
      <c r="E604" s="2" t="e">
        <f ca="1"/>
        <v>#N/A</v>
      </c>
      <c r="F604" t="e">
        <f ca="1"/>
        <v>#N/A</v>
      </c>
      <c r="G604" s="2" t="e">
        <f ca="1"/>
        <v>#N/A</v>
      </c>
      <c r="H604" t="e">
        <f ca="1"/>
        <v>#N/A</v>
      </c>
      <c r="I604" s="2" t="e">
        <f ca="1"/>
        <v>#N/A</v>
      </c>
      <c r="J604" t="e">
        <f ca="1"/>
        <v>#N/A</v>
      </c>
      <c r="K604" s="2" t="e">
        <f ca="1"/>
        <v>#N/A</v>
      </c>
      <c r="L604" t="e">
        <f ca="1"/>
        <v>#N/A</v>
      </c>
      <c r="M604" s="2" t="e">
        <f ca="1"/>
        <v>#N/A</v>
      </c>
      <c r="N604" t="e">
        <f ca="1"/>
        <v>#N/A</v>
      </c>
      <c r="T604" s="25"/>
    </row>
    <row r="605" spans="5:20" x14ac:dyDescent="0.25">
      <c r="E605" s="2" t="e">
        <f ca="1"/>
        <v>#N/A</v>
      </c>
      <c r="F605" t="e">
        <f ca="1"/>
        <v>#N/A</v>
      </c>
      <c r="G605" s="2" t="e">
        <f ca="1"/>
        <v>#N/A</v>
      </c>
      <c r="H605" t="e">
        <f ca="1"/>
        <v>#N/A</v>
      </c>
      <c r="I605" s="2" t="e">
        <f ca="1"/>
        <v>#N/A</v>
      </c>
      <c r="J605" t="e">
        <f ca="1"/>
        <v>#N/A</v>
      </c>
      <c r="K605" s="2" t="e">
        <f ca="1"/>
        <v>#N/A</v>
      </c>
      <c r="L605" t="e">
        <f ca="1"/>
        <v>#N/A</v>
      </c>
      <c r="M605" s="2" t="e">
        <f ca="1"/>
        <v>#N/A</v>
      </c>
      <c r="N605" t="e">
        <f ca="1"/>
        <v>#N/A</v>
      </c>
      <c r="T605" s="25"/>
    </row>
    <row r="606" spans="5:20" x14ac:dyDescent="0.25">
      <c r="E606" s="2" t="e">
        <f ca="1"/>
        <v>#N/A</v>
      </c>
      <c r="F606" t="e">
        <f ca="1"/>
        <v>#N/A</v>
      </c>
      <c r="G606" s="2" t="e">
        <f ca="1"/>
        <v>#N/A</v>
      </c>
      <c r="H606" t="e">
        <f ca="1"/>
        <v>#N/A</v>
      </c>
      <c r="I606" s="2" t="e">
        <f ca="1"/>
        <v>#N/A</v>
      </c>
      <c r="J606" t="e">
        <f ca="1"/>
        <v>#N/A</v>
      </c>
      <c r="K606" s="2" t="e">
        <f ca="1"/>
        <v>#N/A</v>
      </c>
      <c r="L606" t="e">
        <f ca="1"/>
        <v>#N/A</v>
      </c>
      <c r="M606" s="2" t="e">
        <f ca="1"/>
        <v>#N/A</v>
      </c>
      <c r="N606" t="e">
        <f ca="1"/>
        <v>#N/A</v>
      </c>
      <c r="T606" s="25"/>
    </row>
    <row r="607" spans="5:20" x14ac:dyDescent="0.25">
      <c r="E607" s="2" t="e">
        <f ca="1"/>
        <v>#N/A</v>
      </c>
      <c r="F607" t="e">
        <f ca="1"/>
        <v>#N/A</v>
      </c>
      <c r="G607" s="2" t="e">
        <f ca="1"/>
        <v>#N/A</v>
      </c>
      <c r="H607" t="e">
        <f ca="1"/>
        <v>#N/A</v>
      </c>
      <c r="I607" s="2" t="e">
        <f ca="1"/>
        <v>#N/A</v>
      </c>
      <c r="J607" t="e">
        <f ca="1"/>
        <v>#N/A</v>
      </c>
      <c r="K607" s="2" t="e">
        <f ca="1"/>
        <v>#N/A</v>
      </c>
      <c r="L607" t="e">
        <f ca="1"/>
        <v>#N/A</v>
      </c>
      <c r="M607" s="2" t="e">
        <f ca="1"/>
        <v>#N/A</v>
      </c>
      <c r="N607" t="e">
        <f ca="1"/>
        <v>#N/A</v>
      </c>
      <c r="T607" s="25"/>
    </row>
    <row r="608" spans="5:20" x14ac:dyDescent="0.25">
      <c r="E608" s="2" t="e">
        <f ca="1"/>
        <v>#N/A</v>
      </c>
      <c r="F608" t="e">
        <f ca="1"/>
        <v>#N/A</v>
      </c>
      <c r="G608" s="2" t="e">
        <f ca="1"/>
        <v>#N/A</v>
      </c>
      <c r="H608" t="e">
        <f ca="1"/>
        <v>#N/A</v>
      </c>
      <c r="I608" s="2" t="e">
        <f ca="1"/>
        <v>#N/A</v>
      </c>
      <c r="J608" t="e">
        <f ca="1"/>
        <v>#N/A</v>
      </c>
      <c r="K608" s="2" t="e">
        <f ca="1"/>
        <v>#N/A</v>
      </c>
      <c r="L608" t="e">
        <f ca="1"/>
        <v>#N/A</v>
      </c>
      <c r="M608" s="2" t="e">
        <f ca="1"/>
        <v>#N/A</v>
      </c>
      <c r="N608" t="e">
        <f ca="1"/>
        <v>#N/A</v>
      </c>
      <c r="T608" s="25"/>
    </row>
    <row r="609" spans="5:20" x14ac:dyDescent="0.25">
      <c r="E609" s="2" t="e">
        <f ca="1"/>
        <v>#N/A</v>
      </c>
      <c r="F609" t="e">
        <f ca="1"/>
        <v>#N/A</v>
      </c>
      <c r="G609" s="2" t="e">
        <f ca="1"/>
        <v>#N/A</v>
      </c>
      <c r="H609" t="e">
        <f ca="1"/>
        <v>#N/A</v>
      </c>
      <c r="I609" s="2" t="e">
        <f ca="1"/>
        <v>#N/A</v>
      </c>
      <c r="J609" t="e">
        <f ca="1"/>
        <v>#N/A</v>
      </c>
      <c r="K609" s="2" t="e">
        <f ca="1"/>
        <v>#N/A</v>
      </c>
      <c r="L609" t="e">
        <f ca="1"/>
        <v>#N/A</v>
      </c>
      <c r="M609" s="2" t="e">
        <f ca="1"/>
        <v>#N/A</v>
      </c>
      <c r="N609" t="e">
        <f ca="1"/>
        <v>#N/A</v>
      </c>
      <c r="T609" s="25"/>
    </row>
    <row r="610" spans="5:20" x14ac:dyDescent="0.25">
      <c r="E610" s="2" t="e">
        <f ca="1"/>
        <v>#N/A</v>
      </c>
      <c r="F610" t="e">
        <f ca="1"/>
        <v>#N/A</v>
      </c>
      <c r="G610" s="2" t="e">
        <f ca="1"/>
        <v>#N/A</v>
      </c>
      <c r="H610" t="e">
        <f ca="1"/>
        <v>#N/A</v>
      </c>
      <c r="I610" s="2" t="e">
        <f ca="1"/>
        <v>#N/A</v>
      </c>
      <c r="J610" t="e">
        <f ca="1"/>
        <v>#N/A</v>
      </c>
      <c r="K610" s="2" t="e">
        <f ca="1"/>
        <v>#N/A</v>
      </c>
      <c r="L610" t="e">
        <f ca="1"/>
        <v>#N/A</v>
      </c>
      <c r="M610" s="2" t="e">
        <f ca="1"/>
        <v>#N/A</v>
      </c>
      <c r="N610" t="e">
        <f ca="1"/>
        <v>#N/A</v>
      </c>
      <c r="T610" s="25"/>
    </row>
    <row r="611" spans="5:20" x14ac:dyDescent="0.25">
      <c r="E611" s="2" t="e">
        <f ca="1"/>
        <v>#N/A</v>
      </c>
      <c r="F611" t="e">
        <f ca="1"/>
        <v>#N/A</v>
      </c>
      <c r="G611" s="2" t="e">
        <f ca="1"/>
        <v>#N/A</v>
      </c>
      <c r="H611" t="e">
        <f ca="1"/>
        <v>#N/A</v>
      </c>
      <c r="I611" s="2" t="e">
        <f ca="1"/>
        <v>#N/A</v>
      </c>
      <c r="J611" t="e">
        <f ca="1"/>
        <v>#N/A</v>
      </c>
      <c r="K611" s="2" t="e">
        <f ca="1"/>
        <v>#N/A</v>
      </c>
      <c r="L611" t="e">
        <f ca="1"/>
        <v>#N/A</v>
      </c>
      <c r="M611" s="2" t="e">
        <f ca="1"/>
        <v>#N/A</v>
      </c>
      <c r="N611" t="e">
        <f ca="1"/>
        <v>#N/A</v>
      </c>
      <c r="T611" s="25"/>
    </row>
    <row r="612" spans="5:20" x14ac:dyDescent="0.25">
      <c r="E612" s="2" t="e">
        <f ca="1"/>
        <v>#N/A</v>
      </c>
      <c r="F612" t="e">
        <f ca="1"/>
        <v>#N/A</v>
      </c>
      <c r="G612" s="2" t="e">
        <f ca="1"/>
        <v>#N/A</v>
      </c>
      <c r="H612" t="e">
        <f ca="1"/>
        <v>#N/A</v>
      </c>
      <c r="I612" s="2" t="e">
        <f ca="1"/>
        <v>#N/A</v>
      </c>
      <c r="J612" t="e">
        <f ca="1"/>
        <v>#N/A</v>
      </c>
      <c r="K612" s="2" t="e">
        <f ca="1"/>
        <v>#N/A</v>
      </c>
      <c r="L612" t="e">
        <f ca="1"/>
        <v>#N/A</v>
      </c>
      <c r="M612" s="2" t="e">
        <f ca="1"/>
        <v>#N/A</v>
      </c>
      <c r="N612" t="e">
        <f ca="1"/>
        <v>#N/A</v>
      </c>
      <c r="T612" s="25"/>
    </row>
    <row r="613" spans="5:20" x14ac:dyDescent="0.25">
      <c r="E613" s="2" t="e">
        <f ca="1"/>
        <v>#N/A</v>
      </c>
      <c r="F613" t="e">
        <f ca="1"/>
        <v>#N/A</v>
      </c>
      <c r="G613" s="2" t="e">
        <f ca="1"/>
        <v>#N/A</v>
      </c>
      <c r="H613" t="e">
        <f ca="1"/>
        <v>#N/A</v>
      </c>
      <c r="I613" s="2" t="e">
        <f ca="1"/>
        <v>#N/A</v>
      </c>
      <c r="J613" t="e">
        <f ca="1"/>
        <v>#N/A</v>
      </c>
      <c r="K613" s="2" t="e">
        <f ca="1"/>
        <v>#N/A</v>
      </c>
      <c r="L613" t="e">
        <f ca="1"/>
        <v>#N/A</v>
      </c>
      <c r="M613" s="2" t="e">
        <f ca="1"/>
        <v>#N/A</v>
      </c>
      <c r="N613" t="e">
        <f ca="1"/>
        <v>#N/A</v>
      </c>
      <c r="T613" s="25"/>
    </row>
    <row r="614" spans="5:20" x14ac:dyDescent="0.25">
      <c r="E614" s="2" t="e">
        <f ca="1"/>
        <v>#N/A</v>
      </c>
      <c r="F614" t="e">
        <f ca="1"/>
        <v>#N/A</v>
      </c>
      <c r="G614" s="2" t="e">
        <f ca="1"/>
        <v>#N/A</v>
      </c>
      <c r="H614" t="e">
        <f ca="1"/>
        <v>#N/A</v>
      </c>
      <c r="I614" s="2" t="e">
        <f ca="1"/>
        <v>#N/A</v>
      </c>
      <c r="J614" t="e">
        <f ca="1"/>
        <v>#N/A</v>
      </c>
      <c r="K614" s="2" t="e">
        <f ca="1"/>
        <v>#N/A</v>
      </c>
      <c r="L614" t="e">
        <f ca="1"/>
        <v>#N/A</v>
      </c>
      <c r="M614" s="2" t="e">
        <f ca="1"/>
        <v>#N/A</v>
      </c>
      <c r="N614" t="e">
        <f ca="1"/>
        <v>#N/A</v>
      </c>
      <c r="T614" s="25"/>
    </row>
    <row r="615" spans="5:20" x14ac:dyDescent="0.25">
      <c r="E615" s="2" t="e">
        <f ca="1"/>
        <v>#N/A</v>
      </c>
      <c r="F615" t="e">
        <f ca="1"/>
        <v>#N/A</v>
      </c>
      <c r="G615" s="2" t="e">
        <f ca="1"/>
        <v>#N/A</v>
      </c>
      <c r="H615" t="e">
        <f ca="1"/>
        <v>#N/A</v>
      </c>
      <c r="I615" s="2" t="e">
        <f ca="1"/>
        <v>#N/A</v>
      </c>
      <c r="J615" t="e">
        <f ca="1"/>
        <v>#N/A</v>
      </c>
      <c r="K615" s="2" t="e">
        <f ca="1"/>
        <v>#N/A</v>
      </c>
      <c r="L615" t="e">
        <f ca="1"/>
        <v>#N/A</v>
      </c>
      <c r="M615" s="2" t="e">
        <f ca="1"/>
        <v>#N/A</v>
      </c>
      <c r="N615" t="e">
        <f ca="1"/>
        <v>#N/A</v>
      </c>
      <c r="T615" s="25"/>
    </row>
    <row r="616" spans="5:20" x14ac:dyDescent="0.25">
      <c r="E616" s="2" t="e">
        <f ca="1"/>
        <v>#N/A</v>
      </c>
      <c r="F616" t="e">
        <f ca="1"/>
        <v>#N/A</v>
      </c>
      <c r="G616" s="2" t="e">
        <f ca="1"/>
        <v>#N/A</v>
      </c>
      <c r="H616" t="e">
        <f ca="1"/>
        <v>#N/A</v>
      </c>
      <c r="I616" s="2" t="e">
        <f ca="1"/>
        <v>#N/A</v>
      </c>
      <c r="J616" t="e">
        <f ca="1"/>
        <v>#N/A</v>
      </c>
      <c r="K616" s="2" t="e">
        <f ca="1"/>
        <v>#N/A</v>
      </c>
      <c r="L616" t="e">
        <f ca="1"/>
        <v>#N/A</v>
      </c>
      <c r="M616" s="2" t="e">
        <f ca="1"/>
        <v>#N/A</v>
      </c>
      <c r="N616" t="e">
        <f ca="1"/>
        <v>#N/A</v>
      </c>
      <c r="T616" s="25"/>
    </row>
    <row r="617" spans="5:20" x14ac:dyDescent="0.25">
      <c r="E617" s="2" t="e">
        <f ca="1"/>
        <v>#N/A</v>
      </c>
      <c r="F617" t="e">
        <f ca="1"/>
        <v>#N/A</v>
      </c>
      <c r="G617" s="2" t="e">
        <f ca="1"/>
        <v>#N/A</v>
      </c>
      <c r="H617" t="e">
        <f ca="1"/>
        <v>#N/A</v>
      </c>
      <c r="I617" s="2" t="e">
        <f ca="1"/>
        <v>#N/A</v>
      </c>
      <c r="J617" t="e">
        <f ca="1"/>
        <v>#N/A</v>
      </c>
      <c r="K617" s="2" t="e">
        <f ca="1"/>
        <v>#N/A</v>
      </c>
      <c r="L617" t="e">
        <f ca="1"/>
        <v>#N/A</v>
      </c>
      <c r="M617" s="2" t="e">
        <f ca="1"/>
        <v>#N/A</v>
      </c>
      <c r="N617" t="e">
        <f ca="1"/>
        <v>#N/A</v>
      </c>
      <c r="T617" s="25"/>
    </row>
    <row r="618" spans="5:20" x14ac:dyDescent="0.25">
      <c r="E618" s="2" t="e">
        <f ca="1"/>
        <v>#N/A</v>
      </c>
      <c r="F618" t="e">
        <f ca="1"/>
        <v>#N/A</v>
      </c>
      <c r="G618" s="2" t="e">
        <f ca="1"/>
        <v>#N/A</v>
      </c>
      <c r="H618" t="e">
        <f ca="1"/>
        <v>#N/A</v>
      </c>
      <c r="I618" s="2" t="e">
        <f ca="1"/>
        <v>#N/A</v>
      </c>
      <c r="J618" t="e">
        <f ca="1"/>
        <v>#N/A</v>
      </c>
      <c r="K618" s="2" t="e">
        <f ca="1"/>
        <v>#N/A</v>
      </c>
      <c r="L618" t="e">
        <f ca="1"/>
        <v>#N/A</v>
      </c>
      <c r="M618" s="2" t="e">
        <f ca="1"/>
        <v>#N/A</v>
      </c>
      <c r="N618" t="e">
        <f ca="1"/>
        <v>#N/A</v>
      </c>
      <c r="T618" s="25"/>
    </row>
    <row r="619" spans="5:20" x14ac:dyDescent="0.25">
      <c r="E619" s="2" t="e">
        <f ca="1"/>
        <v>#N/A</v>
      </c>
      <c r="F619" t="e">
        <f ca="1"/>
        <v>#N/A</v>
      </c>
      <c r="G619" s="2" t="e">
        <f ca="1"/>
        <v>#N/A</v>
      </c>
      <c r="H619" t="e">
        <f ca="1"/>
        <v>#N/A</v>
      </c>
      <c r="I619" s="2" t="e">
        <f ca="1"/>
        <v>#N/A</v>
      </c>
      <c r="J619" t="e">
        <f ca="1"/>
        <v>#N/A</v>
      </c>
      <c r="K619" s="2" t="e">
        <f ca="1"/>
        <v>#N/A</v>
      </c>
      <c r="L619" t="e">
        <f ca="1"/>
        <v>#N/A</v>
      </c>
      <c r="M619" s="2" t="e">
        <f ca="1"/>
        <v>#N/A</v>
      </c>
      <c r="N619" t="e">
        <f ca="1"/>
        <v>#N/A</v>
      </c>
      <c r="T619" s="25"/>
    </row>
    <row r="620" spans="5:20" x14ac:dyDescent="0.25">
      <c r="E620" s="2" t="e">
        <f ca="1"/>
        <v>#N/A</v>
      </c>
      <c r="F620" t="e">
        <f ca="1"/>
        <v>#N/A</v>
      </c>
      <c r="G620" s="2" t="e">
        <f ca="1"/>
        <v>#N/A</v>
      </c>
      <c r="H620" t="e">
        <f ca="1"/>
        <v>#N/A</v>
      </c>
      <c r="I620" s="2" t="e">
        <f ca="1"/>
        <v>#N/A</v>
      </c>
      <c r="J620" t="e">
        <f ca="1"/>
        <v>#N/A</v>
      </c>
      <c r="K620" s="2" t="e">
        <f ca="1"/>
        <v>#N/A</v>
      </c>
      <c r="L620" t="e">
        <f ca="1"/>
        <v>#N/A</v>
      </c>
      <c r="M620" s="2" t="e">
        <f ca="1"/>
        <v>#N/A</v>
      </c>
      <c r="N620" t="e">
        <f ca="1"/>
        <v>#N/A</v>
      </c>
      <c r="T620" s="25"/>
    </row>
    <row r="621" spans="5:20" x14ac:dyDescent="0.25">
      <c r="E621" s="2" t="e">
        <f ca="1"/>
        <v>#N/A</v>
      </c>
      <c r="F621" t="e">
        <f ca="1"/>
        <v>#N/A</v>
      </c>
      <c r="G621" s="2" t="e">
        <f ca="1"/>
        <v>#N/A</v>
      </c>
      <c r="H621" t="e">
        <f ca="1"/>
        <v>#N/A</v>
      </c>
      <c r="I621" s="2" t="e">
        <f ca="1"/>
        <v>#N/A</v>
      </c>
      <c r="J621" t="e">
        <f ca="1"/>
        <v>#N/A</v>
      </c>
      <c r="K621" s="2" t="e">
        <f ca="1"/>
        <v>#N/A</v>
      </c>
      <c r="L621" t="e">
        <f ca="1"/>
        <v>#N/A</v>
      </c>
      <c r="M621" s="2" t="e">
        <f ca="1"/>
        <v>#N/A</v>
      </c>
      <c r="N621" t="e">
        <f ca="1"/>
        <v>#N/A</v>
      </c>
      <c r="T621" s="25"/>
    </row>
    <row r="622" spans="5:20" x14ac:dyDescent="0.25">
      <c r="E622" s="2" t="e">
        <f ca="1"/>
        <v>#N/A</v>
      </c>
      <c r="F622" t="e">
        <f ca="1"/>
        <v>#N/A</v>
      </c>
      <c r="G622" s="2" t="e">
        <f ca="1"/>
        <v>#N/A</v>
      </c>
      <c r="H622" t="e">
        <f ca="1"/>
        <v>#N/A</v>
      </c>
      <c r="I622" s="2" t="e">
        <f ca="1"/>
        <v>#N/A</v>
      </c>
      <c r="J622" t="e">
        <f ca="1"/>
        <v>#N/A</v>
      </c>
      <c r="K622" s="2" t="e">
        <f ca="1"/>
        <v>#N/A</v>
      </c>
      <c r="L622" t="e">
        <f ca="1"/>
        <v>#N/A</v>
      </c>
      <c r="M622" s="2" t="e">
        <f ca="1"/>
        <v>#N/A</v>
      </c>
      <c r="N622" t="e">
        <f ca="1"/>
        <v>#N/A</v>
      </c>
      <c r="T622" s="25"/>
    </row>
    <row r="623" spans="5:20" x14ac:dyDescent="0.25">
      <c r="E623" s="2" t="e">
        <f ca="1"/>
        <v>#N/A</v>
      </c>
      <c r="F623" t="e">
        <f ca="1"/>
        <v>#N/A</v>
      </c>
      <c r="G623" s="2" t="e">
        <f ca="1"/>
        <v>#N/A</v>
      </c>
      <c r="H623" t="e">
        <f ca="1"/>
        <v>#N/A</v>
      </c>
      <c r="I623" s="2" t="e">
        <f ca="1"/>
        <v>#N/A</v>
      </c>
      <c r="J623" t="e">
        <f ca="1"/>
        <v>#N/A</v>
      </c>
      <c r="K623" s="2" t="e">
        <f ca="1"/>
        <v>#N/A</v>
      </c>
      <c r="L623" t="e">
        <f ca="1"/>
        <v>#N/A</v>
      </c>
      <c r="M623" s="2" t="e">
        <f ca="1"/>
        <v>#N/A</v>
      </c>
      <c r="N623" t="e">
        <f ca="1"/>
        <v>#N/A</v>
      </c>
      <c r="T623" s="25"/>
    </row>
    <row r="624" spans="5:20" x14ac:dyDescent="0.25">
      <c r="E624" s="2" t="e">
        <f ca="1"/>
        <v>#N/A</v>
      </c>
      <c r="F624" t="e">
        <f ca="1"/>
        <v>#N/A</v>
      </c>
      <c r="G624" s="2" t="e">
        <f ca="1"/>
        <v>#N/A</v>
      </c>
      <c r="H624" t="e">
        <f ca="1"/>
        <v>#N/A</v>
      </c>
      <c r="I624" s="2" t="e">
        <f ca="1"/>
        <v>#N/A</v>
      </c>
      <c r="J624" t="e">
        <f ca="1"/>
        <v>#N/A</v>
      </c>
      <c r="K624" s="2" t="e">
        <f ca="1"/>
        <v>#N/A</v>
      </c>
      <c r="L624" t="e">
        <f ca="1"/>
        <v>#N/A</v>
      </c>
      <c r="M624" s="2" t="e">
        <f ca="1"/>
        <v>#N/A</v>
      </c>
      <c r="N624" t="e">
        <f ca="1"/>
        <v>#N/A</v>
      </c>
      <c r="T624" s="25"/>
    </row>
    <row r="625" spans="5:20" x14ac:dyDescent="0.25">
      <c r="E625" s="2" t="e">
        <f ca="1"/>
        <v>#N/A</v>
      </c>
      <c r="F625" t="e">
        <f ca="1"/>
        <v>#N/A</v>
      </c>
      <c r="G625" s="2" t="e">
        <f ca="1"/>
        <v>#N/A</v>
      </c>
      <c r="H625" t="e">
        <f ca="1"/>
        <v>#N/A</v>
      </c>
      <c r="I625" s="2" t="e">
        <f ca="1"/>
        <v>#N/A</v>
      </c>
      <c r="J625" t="e">
        <f ca="1"/>
        <v>#N/A</v>
      </c>
      <c r="K625" s="2" t="e">
        <f ca="1"/>
        <v>#N/A</v>
      </c>
      <c r="L625" t="e">
        <f ca="1"/>
        <v>#N/A</v>
      </c>
      <c r="M625" s="2" t="e">
        <f ca="1"/>
        <v>#N/A</v>
      </c>
      <c r="N625" t="e">
        <f ca="1"/>
        <v>#N/A</v>
      </c>
      <c r="T625" s="25"/>
    </row>
    <row r="626" spans="5:20" x14ac:dyDescent="0.25">
      <c r="E626" s="2" t="e">
        <f ca="1"/>
        <v>#N/A</v>
      </c>
      <c r="F626" t="e">
        <f ca="1"/>
        <v>#N/A</v>
      </c>
      <c r="G626" s="2" t="e">
        <f ca="1"/>
        <v>#N/A</v>
      </c>
      <c r="H626" t="e">
        <f ca="1"/>
        <v>#N/A</v>
      </c>
      <c r="I626" s="2" t="e">
        <f ca="1"/>
        <v>#N/A</v>
      </c>
      <c r="J626" t="e">
        <f ca="1"/>
        <v>#N/A</v>
      </c>
      <c r="K626" s="2" t="e">
        <f ca="1"/>
        <v>#N/A</v>
      </c>
      <c r="L626" t="e">
        <f ca="1"/>
        <v>#N/A</v>
      </c>
      <c r="M626" s="2" t="e">
        <f ca="1"/>
        <v>#N/A</v>
      </c>
      <c r="N626" t="e">
        <f ca="1"/>
        <v>#N/A</v>
      </c>
      <c r="T626" s="25"/>
    </row>
    <row r="627" spans="5:20" x14ac:dyDescent="0.25">
      <c r="E627" s="2" t="e">
        <f ca="1"/>
        <v>#N/A</v>
      </c>
      <c r="F627" t="e">
        <f ca="1"/>
        <v>#N/A</v>
      </c>
      <c r="G627" s="2" t="e">
        <f ca="1"/>
        <v>#N/A</v>
      </c>
      <c r="H627" t="e">
        <f ca="1"/>
        <v>#N/A</v>
      </c>
      <c r="I627" s="2" t="e">
        <f ca="1"/>
        <v>#N/A</v>
      </c>
      <c r="J627" t="e">
        <f ca="1"/>
        <v>#N/A</v>
      </c>
      <c r="K627" s="2" t="e">
        <f ca="1"/>
        <v>#N/A</v>
      </c>
      <c r="L627" t="e">
        <f ca="1"/>
        <v>#N/A</v>
      </c>
      <c r="M627" s="2" t="e">
        <f ca="1"/>
        <v>#N/A</v>
      </c>
      <c r="N627" t="e">
        <f ca="1"/>
        <v>#N/A</v>
      </c>
      <c r="T627" s="25"/>
    </row>
    <row r="628" spans="5:20" x14ac:dyDescent="0.25">
      <c r="E628" s="2" t="e">
        <f ca="1"/>
        <v>#N/A</v>
      </c>
      <c r="F628" t="e">
        <f ca="1"/>
        <v>#N/A</v>
      </c>
      <c r="G628" s="2" t="e">
        <f ca="1"/>
        <v>#N/A</v>
      </c>
      <c r="H628" t="e">
        <f ca="1"/>
        <v>#N/A</v>
      </c>
      <c r="I628" s="2" t="e">
        <f ca="1"/>
        <v>#N/A</v>
      </c>
      <c r="J628" t="e">
        <f ca="1"/>
        <v>#N/A</v>
      </c>
      <c r="K628" s="2" t="e">
        <f ca="1"/>
        <v>#N/A</v>
      </c>
      <c r="L628" t="e">
        <f ca="1"/>
        <v>#N/A</v>
      </c>
      <c r="M628" s="2" t="e">
        <f ca="1"/>
        <v>#N/A</v>
      </c>
      <c r="N628" t="e">
        <f ca="1"/>
        <v>#N/A</v>
      </c>
      <c r="T628" s="25"/>
    </row>
    <row r="629" spans="5:20" x14ac:dyDescent="0.25">
      <c r="E629" s="2" t="e">
        <f ca="1"/>
        <v>#N/A</v>
      </c>
      <c r="F629" t="e">
        <f ca="1"/>
        <v>#N/A</v>
      </c>
      <c r="G629" s="2" t="e">
        <f ca="1"/>
        <v>#N/A</v>
      </c>
      <c r="H629" t="e">
        <f ca="1"/>
        <v>#N/A</v>
      </c>
      <c r="I629" s="2" t="e">
        <f ca="1"/>
        <v>#N/A</v>
      </c>
      <c r="J629" t="e">
        <f ca="1"/>
        <v>#N/A</v>
      </c>
      <c r="K629" s="2" t="e">
        <f ca="1"/>
        <v>#N/A</v>
      </c>
      <c r="L629" t="e">
        <f ca="1"/>
        <v>#N/A</v>
      </c>
      <c r="M629" s="2" t="e">
        <f ca="1"/>
        <v>#N/A</v>
      </c>
      <c r="N629" t="e">
        <f ca="1"/>
        <v>#N/A</v>
      </c>
      <c r="T629" s="25"/>
    </row>
    <row r="630" spans="5:20" x14ac:dyDescent="0.25">
      <c r="E630" s="2" t="e">
        <f ca="1"/>
        <v>#N/A</v>
      </c>
      <c r="F630" t="e">
        <f ca="1"/>
        <v>#N/A</v>
      </c>
      <c r="G630" s="2" t="e">
        <f ca="1"/>
        <v>#N/A</v>
      </c>
      <c r="H630" t="e">
        <f ca="1"/>
        <v>#N/A</v>
      </c>
      <c r="I630" s="2" t="e">
        <f ca="1"/>
        <v>#N/A</v>
      </c>
      <c r="J630" t="e">
        <f ca="1"/>
        <v>#N/A</v>
      </c>
      <c r="K630" s="2" t="e">
        <f ca="1"/>
        <v>#N/A</v>
      </c>
      <c r="L630" t="e">
        <f ca="1"/>
        <v>#N/A</v>
      </c>
      <c r="M630" s="2" t="e">
        <f ca="1"/>
        <v>#N/A</v>
      </c>
      <c r="N630" t="e">
        <f ca="1"/>
        <v>#N/A</v>
      </c>
      <c r="T630" s="25"/>
    </row>
    <row r="631" spans="5:20" x14ac:dyDescent="0.25">
      <c r="E631" s="2" t="e">
        <f ca="1"/>
        <v>#N/A</v>
      </c>
      <c r="F631" t="e">
        <f ca="1"/>
        <v>#N/A</v>
      </c>
      <c r="G631" s="2" t="e">
        <f ca="1"/>
        <v>#N/A</v>
      </c>
      <c r="H631" t="e">
        <f ca="1"/>
        <v>#N/A</v>
      </c>
      <c r="I631" s="2" t="e">
        <f ca="1"/>
        <v>#N/A</v>
      </c>
      <c r="J631" t="e">
        <f ca="1"/>
        <v>#N/A</v>
      </c>
      <c r="K631" s="2" t="e">
        <f ca="1"/>
        <v>#N/A</v>
      </c>
      <c r="L631" t="e">
        <f ca="1"/>
        <v>#N/A</v>
      </c>
      <c r="M631" s="2" t="e">
        <f ca="1"/>
        <v>#N/A</v>
      </c>
      <c r="N631" t="e">
        <f ca="1"/>
        <v>#N/A</v>
      </c>
      <c r="T631" s="25"/>
    </row>
    <row r="632" spans="5:20" x14ac:dyDescent="0.25">
      <c r="E632" s="2" t="e">
        <f ca="1"/>
        <v>#N/A</v>
      </c>
      <c r="F632" t="e">
        <f ca="1"/>
        <v>#N/A</v>
      </c>
      <c r="G632" s="2" t="e">
        <f ca="1"/>
        <v>#N/A</v>
      </c>
      <c r="H632" t="e">
        <f ca="1"/>
        <v>#N/A</v>
      </c>
      <c r="I632" s="2" t="e">
        <f ca="1"/>
        <v>#N/A</v>
      </c>
      <c r="J632" t="e">
        <f ca="1"/>
        <v>#N/A</v>
      </c>
      <c r="K632" s="2" t="e">
        <f ca="1"/>
        <v>#N/A</v>
      </c>
      <c r="L632" t="e">
        <f ca="1"/>
        <v>#N/A</v>
      </c>
      <c r="M632" s="2" t="e">
        <f ca="1"/>
        <v>#N/A</v>
      </c>
      <c r="N632" t="e">
        <f ca="1"/>
        <v>#N/A</v>
      </c>
      <c r="T632" s="25"/>
    </row>
    <row r="633" spans="5:20" x14ac:dyDescent="0.25">
      <c r="E633" s="2" t="e">
        <f ca="1"/>
        <v>#N/A</v>
      </c>
      <c r="F633" t="e">
        <f ca="1"/>
        <v>#N/A</v>
      </c>
      <c r="G633" s="2" t="e">
        <f ca="1"/>
        <v>#N/A</v>
      </c>
      <c r="H633" t="e">
        <f ca="1"/>
        <v>#N/A</v>
      </c>
      <c r="I633" s="2" t="e">
        <f ca="1"/>
        <v>#N/A</v>
      </c>
      <c r="J633" t="e">
        <f ca="1"/>
        <v>#N/A</v>
      </c>
      <c r="K633" s="2" t="e">
        <f ca="1"/>
        <v>#N/A</v>
      </c>
      <c r="L633" t="e">
        <f ca="1"/>
        <v>#N/A</v>
      </c>
      <c r="M633" s="2" t="e">
        <f ca="1"/>
        <v>#N/A</v>
      </c>
      <c r="N633" t="e">
        <f ca="1"/>
        <v>#N/A</v>
      </c>
      <c r="T633" s="25"/>
    </row>
    <row r="634" spans="5:20" x14ac:dyDescent="0.25">
      <c r="E634" s="2" t="e">
        <f ca="1"/>
        <v>#N/A</v>
      </c>
      <c r="F634" t="e">
        <f ca="1"/>
        <v>#N/A</v>
      </c>
      <c r="G634" s="2" t="e">
        <f ca="1"/>
        <v>#N/A</v>
      </c>
      <c r="H634" t="e">
        <f ca="1"/>
        <v>#N/A</v>
      </c>
      <c r="I634" s="2" t="e">
        <f ca="1"/>
        <v>#N/A</v>
      </c>
      <c r="J634" t="e">
        <f ca="1"/>
        <v>#N/A</v>
      </c>
      <c r="K634" s="2" t="e">
        <f ca="1"/>
        <v>#N/A</v>
      </c>
      <c r="L634" t="e">
        <f ca="1"/>
        <v>#N/A</v>
      </c>
      <c r="M634" s="2" t="e">
        <f ca="1"/>
        <v>#N/A</v>
      </c>
      <c r="N634" t="e">
        <f ca="1"/>
        <v>#N/A</v>
      </c>
      <c r="T634" s="25"/>
    </row>
    <row r="635" spans="5:20" x14ac:dyDescent="0.25">
      <c r="E635" s="2" t="e">
        <f ca="1"/>
        <v>#N/A</v>
      </c>
      <c r="F635" t="e">
        <f ca="1"/>
        <v>#N/A</v>
      </c>
      <c r="G635" s="2" t="e">
        <f ca="1"/>
        <v>#N/A</v>
      </c>
      <c r="H635" t="e">
        <f ca="1"/>
        <v>#N/A</v>
      </c>
      <c r="I635" s="2" t="e">
        <f ca="1"/>
        <v>#N/A</v>
      </c>
      <c r="J635" t="e">
        <f ca="1"/>
        <v>#N/A</v>
      </c>
      <c r="K635" s="2" t="e">
        <f ca="1"/>
        <v>#N/A</v>
      </c>
      <c r="L635" t="e">
        <f ca="1"/>
        <v>#N/A</v>
      </c>
      <c r="M635" s="2" t="e">
        <f ca="1"/>
        <v>#N/A</v>
      </c>
      <c r="N635" t="e">
        <f ca="1"/>
        <v>#N/A</v>
      </c>
      <c r="T635" s="25"/>
    </row>
    <row r="636" spans="5:20" x14ac:dyDescent="0.25">
      <c r="E636" s="2" t="e">
        <f ca="1"/>
        <v>#N/A</v>
      </c>
      <c r="F636" t="e">
        <f ca="1"/>
        <v>#N/A</v>
      </c>
      <c r="G636" s="2" t="e">
        <f ca="1"/>
        <v>#N/A</v>
      </c>
      <c r="H636" t="e">
        <f ca="1"/>
        <v>#N/A</v>
      </c>
      <c r="I636" s="2" t="e">
        <f ca="1"/>
        <v>#N/A</v>
      </c>
      <c r="J636" t="e">
        <f ca="1"/>
        <v>#N/A</v>
      </c>
      <c r="K636" s="2" t="e">
        <f ca="1"/>
        <v>#N/A</v>
      </c>
      <c r="L636" t="e">
        <f ca="1"/>
        <v>#N/A</v>
      </c>
      <c r="M636" s="2" t="e">
        <f ca="1"/>
        <v>#N/A</v>
      </c>
      <c r="N636" t="e">
        <f ca="1"/>
        <v>#N/A</v>
      </c>
      <c r="T636" s="25"/>
    </row>
    <row r="637" spans="5:20" x14ac:dyDescent="0.25">
      <c r="E637" s="2" t="e">
        <f ca="1"/>
        <v>#N/A</v>
      </c>
      <c r="F637" t="e">
        <f ca="1"/>
        <v>#N/A</v>
      </c>
      <c r="G637" s="2" t="e">
        <f ca="1"/>
        <v>#N/A</v>
      </c>
      <c r="H637" t="e">
        <f ca="1"/>
        <v>#N/A</v>
      </c>
      <c r="I637" s="2" t="e">
        <f ca="1"/>
        <v>#N/A</v>
      </c>
      <c r="J637" t="e">
        <f ca="1"/>
        <v>#N/A</v>
      </c>
      <c r="K637" s="2" t="e">
        <f ca="1"/>
        <v>#N/A</v>
      </c>
      <c r="L637" t="e">
        <f ca="1"/>
        <v>#N/A</v>
      </c>
      <c r="M637" s="2" t="e">
        <f ca="1"/>
        <v>#N/A</v>
      </c>
      <c r="N637" t="e">
        <f ca="1"/>
        <v>#N/A</v>
      </c>
      <c r="T637" s="25"/>
    </row>
    <row r="638" spans="5:20" x14ac:dyDescent="0.25">
      <c r="E638" s="2" t="e">
        <f ca="1"/>
        <v>#N/A</v>
      </c>
      <c r="F638" t="e">
        <f ca="1"/>
        <v>#N/A</v>
      </c>
      <c r="G638" s="2" t="e">
        <f ca="1"/>
        <v>#N/A</v>
      </c>
      <c r="H638" t="e">
        <f ca="1"/>
        <v>#N/A</v>
      </c>
      <c r="I638" s="2" t="e">
        <f ca="1"/>
        <v>#N/A</v>
      </c>
      <c r="J638" t="e">
        <f ca="1"/>
        <v>#N/A</v>
      </c>
      <c r="K638" s="2" t="e">
        <f ca="1"/>
        <v>#N/A</v>
      </c>
      <c r="L638" t="e">
        <f ca="1"/>
        <v>#N/A</v>
      </c>
      <c r="M638" s="2" t="e">
        <f ca="1"/>
        <v>#N/A</v>
      </c>
      <c r="N638" t="e">
        <f ca="1"/>
        <v>#N/A</v>
      </c>
      <c r="T638" s="25"/>
    </row>
    <row r="639" spans="5:20" x14ac:dyDescent="0.25">
      <c r="E639" s="2" t="e">
        <f ca="1"/>
        <v>#N/A</v>
      </c>
      <c r="F639" t="e">
        <f ca="1"/>
        <v>#N/A</v>
      </c>
      <c r="G639" s="2" t="e">
        <f ca="1"/>
        <v>#N/A</v>
      </c>
      <c r="H639" t="e">
        <f ca="1"/>
        <v>#N/A</v>
      </c>
      <c r="I639" s="2" t="e">
        <f ca="1"/>
        <v>#N/A</v>
      </c>
      <c r="J639" t="e">
        <f ca="1"/>
        <v>#N/A</v>
      </c>
      <c r="K639" s="2" t="e">
        <f ca="1"/>
        <v>#N/A</v>
      </c>
      <c r="L639" t="e">
        <f ca="1"/>
        <v>#N/A</v>
      </c>
      <c r="M639" s="2" t="e">
        <f ca="1"/>
        <v>#N/A</v>
      </c>
      <c r="N639" t="e">
        <f ca="1"/>
        <v>#N/A</v>
      </c>
      <c r="T639" s="25"/>
    </row>
    <row r="640" spans="5:20" x14ac:dyDescent="0.25">
      <c r="E640" s="2" t="e">
        <f ca="1"/>
        <v>#N/A</v>
      </c>
      <c r="F640" t="e">
        <f ca="1"/>
        <v>#N/A</v>
      </c>
      <c r="G640" s="2" t="e">
        <f ca="1"/>
        <v>#N/A</v>
      </c>
      <c r="H640" t="e">
        <f ca="1"/>
        <v>#N/A</v>
      </c>
      <c r="I640" s="2" t="e">
        <f ca="1"/>
        <v>#N/A</v>
      </c>
      <c r="J640" t="e">
        <f ca="1"/>
        <v>#N/A</v>
      </c>
      <c r="K640" s="2" t="e">
        <f ca="1"/>
        <v>#N/A</v>
      </c>
      <c r="L640" t="e">
        <f ca="1"/>
        <v>#N/A</v>
      </c>
      <c r="M640" s="2" t="e">
        <f ca="1"/>
        <v>#N/A</v>
      </c>
      <c r="N640" t="e">
        <f ca="1"/>
        <v>#N/A</v>
      </c>
      <c r="T640" s="25"/>
    </row>
    <row r="641" spans="5:20" x14ac:dyDescent="0.25">
      <c r="E641" s="2" t="e">
        <f ca="1"/>
        <v>#N/A</v>
      </c>
      <c r="F641" t="e">
        <f ca="1"/>
        <v>#N/A</v>
      </c>
      <c r="G641" s="2" t="e">
        <f ca="1"/>
        <v>#N/A</v>
      </c>
      <c r="H641" t="e">
        <f ca="1"/>
        <v>#N/A</v>
      </c>
      <c r="I641" s="2" t="e">
        <f ca="1"/>
        <v>#N/A</v>
      </c>
      <c r="J641" t="e">
        <f ca="1"/>
        <v>#N/A</v>
      </c>
      <c r="K641" s="2" t="e">
        <f ca="1"/>
        <v>#N/A</v>
      </c>
      <c r="L641" t="e">
        <f ca="1"/>
        <v>#N/A</v>
      </c>
      <c r="M641" s="2" t="e">
        <f ca="1"/>
        <v>#N/A</v>
      </c>
      <c r="N641" t="e">
        <f ca="1"/>
        <v>#N/A</v>
      </c>
      <c r="T641" s="25"/>
    </row>
    <row r="642" spans="5:20" x14ac:dyDescent="0.25">
      <c r="E642" s="2" t="e">
        <f ca="1"/>
        <v>#N/A</v>
      </c>
      <c r="F642" t="e">
        <f ca="1"/>
        <v>#N/A</v>
      </c>
      <c r="G642" s="2" t="e">
        <f ca="1"/>
        <v>#N/A</v>
      </c>
      <c r="H642" t="e">
        <f ca="1"/>
        <v>#N/A</v>
      </c>
      <c r="I642" s="2" t="e">
        <f ca="1"/>
        <v>#N/A</v>
      </c>
      <c r="J642" t="e">
        <f ca="1"/>
        <v>#N/A</v>
      </c>
      <c r="K642" s="2" t="e">
        <f ca="1"/>
        <v>#N/A</v>
      </c>
      <c r="L642" t="e">
        <f ca="1"/>
        <v>#N/A</v>
      </c>
      <c r="M642" s="2" t="e">
        <f ca="1"/>
        <v>#N/A</v>
      </c>
      <c r="N642" t="e">
        <f ca="1"/>
        <v>#N/A</v>
      </c>
      <c r="T642" s="25"/>
    </row>
    <row r="643" spans="5:20" x14ac:dyDescent="0.25">
      <c r="E643" s="2" t="e">
        <f ca="1"/>
        <v>#N/A</v>
      </c>
      <c r="F643" t="e">
        <f ca="1"/>
        <v>#N/A</v>
      </c>
      <c r="G643" s="2" t="e">
        <f ca="1"/>
        <v>#N/A</v>
      </c>
      <c r="H643" t="e">
        <f ca="1"/>
        <v>#N/A</v>
      </c>
      <c r="I643" s="2" t="e">
        <f ca="1"/>
        <v>#N/A</v>
      </c>
      <c r="J643" t="e">
        <f ca="1"/>
        <v>#N/A</v>
      </c>
      <c r="K643" s="2" t="e">
        <f ca="1"/>
        <v>#N/A</v>
      </c>
      <c r="L643" t="e">
        <f ca="1"/>
        <v>#N/A</v>
      </c>
      <c r="M643" s="2" t="e">
        <f ca="1"/>
        <v>#N/A</v>
      </c>
      <c r="N643" t="e">
        <f ca="1"/>
        <v>#N/A</v>
      </c>
      <c r="T643" s="25"/>
    </row>
    <row r="644" spans="5:20" x14ac:dyDescent="0.25">
      <c r="E644" s="2" t="e">
        <f ca="1"/>
        <v>#N/A</v>
      </c>
      <c r="F644" t="e">
        <f ca="1"/>
        <v>#N/A</v>
      </c>
      <c r="G644" s="2" t="e">
        <f ca="1"/>
        <v>#N/A</v>
      </c>
      <c r="H644" t="e">
        <f ca="1"/>
        <v>#N/A</v>
      </c>
      <c r="I644" s="2" t="e">
        <f ca="1"/>
        <v>#N/A</v>
      </c>
      <c r="J644" t="e">
        <f ca="1"/>
        <v>#N/A</v>
      </c>
      <c r="K644" s="2" t="e">
        <f ca="1"/>
        <v>#N/A</v>
      </c>
      <c r="L644" t="e">
        <f ca="1"/>
        <v>#N/A</v>
      </c>
      <c r="M644" s="2" t="e">
        <f ca="1"/>
        <v>#N/A</v>
      </c>
      <c r="N644" t="e">
        <f ca="1"/>
        <v>#N/A</v>
      </c>
      <c r="T644" s="25"/>
    </row>
    <row r="645" spans="5:20" x14ac:dyDescent="0.25">
      <c r="E645" s="2" t="e">
        <f ca="1"/>
        <v>#N/A</v>
      </c>
      <c r="F645" t="e">
        <f ca="1"/>
        <v>#N/A</v>
      </c>
      <c r="G645" s="2" t="e">
        <f ca="1"/>
        <v>#N/A</v>
      </c>
      <c r="H645" t="e">
        <f ca="1"/>
        <v>#N/A</v>
      </c>
      <c r="I645" s="2" t="e">
        <f ca="1"/>
        <v>#N/A</v>
      </c>
      <c r="J645" t="e">
        <f ca="1"/>
        <v>#N/A</v>
      </c>
      <c r="K645" s="2" t="e">
        <f ca="1"/>
        <v>#N/A</v>
      </c>
      <c r="L645" t="e">
        <f ca="1"/>
        <v>#N/A</v>
      </c>
      <c r="M645" s="2" t="e">
        <f ca="1"/>
        <v>#N/A</v>
      </c>
      <c r="N645" t="e">
        <f ca="1"/>
        <v>#N/A</v>
      </c>
      <c r="T645" s="25"/>
    </row>
    <row r="646" spans="5:20" x14ac:dyDescent="0.25">
      <c r="E646" s="2" t="e">
        <f ca="1"/>
        <v>#N/A</v>
      </c>
      <c r="F646" t="e">
        <f ca="1"/>
        <v>#N/A</v>
      </c>
      <c r="G646" s="2" t="e">
        <f ca="1"/>
        <v>#N/A</v>
      </c>
      <c r="H646" t="e">
        <f ca="1"/>
        <v>#N/A</v>
      </c>
      <c r="I646" s="2" t="e">
        <f ca="1"/>
        <v>#N/A</v>
      </c>
      <c r="J646" t="e">
        <f ca="1"/>
        <v>#N/A</v>
      </c>
      <c r="K646" s="2" t="e">
        <f ca="1"/>
        <v>#N/A</v>
      </c>
      <c r="L646" t="e">
        <f ca="1"/>
        <v>#N/A</v>
      </c>
      <c r="M646" s="2" t="e">
        <f ca="1"/>
        <v>#N/A</v>
      </c>
      <c r="N646" t="e">
        <f ca="1"/>
        <v>#N/A</v>
      </c>
      <c r="T646" s="25"/>
    </row>
    <row r="647" spans="5:20" x14ac:dyDescent="0.25">
      <c r="E647" s="2" t="e">
        <f ca="1"/>
        <v>#N/A</v>
      </c>
      <c r="F647" t="e">
        <f ca="1"/>
        <v>#N/A</v>
      </c>
      <c r="G647" s="2" t="e">
        <f ca="1"/>
        <v>#N/A</v>
      </c>
      <c r="H647" t="e">
        <f ca="1"/>
        <v>#N/A</v>
      </c>
      <c r="I647" s="2" t="e">
        <f ca="1"/>
        <v>#N/A</v>
      </c>
      <c r="J647" t="e">
        <f ca="1"/>
        <v>#N/A</v>
      </c>
      <c r="K647" s="2" t="e">
        <f ca="1"/>
        <v>#N/A</v>
      </c>
      <c r="L647" t="e">
        <f ca="1"/>
        <v>#N/A</v>
      </c>
      <c r="M647" s="2" t="e">
        <f ca="1"/>
        <v>#N/A</v>
      </c>
      <c r="N647" t="e">
        <f ca="1"/>
        <v>#N/A</v>
      </c>
      <c r="T647" s="25"/>
    </row>
    <row r="648" spans="5:20" x14ac:dyDescent="0.25">
      <c r="E648" s="2" t="e">
        <f ca="1"/>
        <v>#N/A</v>
      </c>
      <c r="F648" t="e">
        <f ca="1"/>
        <v>#N/A</v>
      </c>
      <c r="G648" s="2" t="e">
        <f ca="1"/>
        <v>#N/A</v>
      </c>
      <c r="H648" t="e">
        <f ca="1"/>
        <v>#N/A</v>
      </c>
      <c r="I648" s="2" t="e">
        <f ca="1"/>
        <v>#N/A</v>
      </c>
      <c r="J648" t="e">
        <f ca="1"/>
        <v>#N/A</v>
      </c>
      <c r="K648" s="2" t="e">
        <f ca="1"/>
        <v>#N/A</v>
      </c>
      <c r="L648" t="e">
        <f ca="1"/>
        <v>#N/A</v>
      </c>
      <c r="M648" s="2" t="e">
        <f ca="1"/>
        <v>#N/A</v>
      </c>
      <c r="N648" t="e">
        <f ca="1"/>
        <v>#N/A</v>
      </c>
      <c r="T648" s="25"/>
    </row>
    <row r="649" spans="5:20" x14ac:dyDescent="0.25">
      <c r="E649" s="2" t="e">
        <f ca="1"/>
        <v>#N/A</v>
      </c>
      <c r="F649" t="e">
        <f ca="1"/>
        <v>#N/A</v>
      </c>
      <c r="G649" s="2" t="e">
        <f ca="1"/>
        <v>#N/A</v>
      </c>
      <c r="H649" t="e">
        <f ca="1"/>
        <v>#N/A</v>
      </c>
      <c r="I649" s="2" t="e">
        <f ca="1"/>
        <v>#N/A</v>
      </c>
      <c r="J649" t="e">
        <f ca="1"/>
        <v>#N/A</v>
      </c>
      <c r="K649" s="2" t="e">
        <f ca="1"/>
        <v>#N/A</v>
      </c>
      <c r="L649" t="e">
        <f ca="1"/>
        <v>#N/A</v>
      </c>
      <c r="M649" s="2" t="e">
        <f ca="1"/>
        <v>#N/A</v>
      </c>
      <c r="N649" t="e">
        <f ca="1"/>
        <v>#N/A</v>
      </c>
      <c r="T649" s="25"/>
    </row>
    <row r="650" spans="5:20" x14ac:dyDescent="0.25">
      <c r="E650" s="2" t="e">
        <f ca="1"/>
        <v>#N/A</v>
      </c>
      <c r="F650" t="e">
        <f ca="1"/>
        <v>#N/A</v>
      </c>
      <c r="G650" s="2" t="e">
        <f ca="1"/>
        <v>#N/A</v>
      </c>
      <c r="H650" t="e">
        <f ca="1"/>
        <v>#N/A</v>
      </c>
      <c r="I650" s="2" t="e">
        <f ca="1"/>
        <v>#N/A</v>
      </c>
      <c r="J650" t="e">
        <f ca="1"/>
        <v>#N/A</v>
      </c>
      <c r="K650" s="2" t="e">
        <f ca="1"/>
        <v>#N/A</v>
      </c>
      <c r="L650" t="e">
        <f ca="1"/>
        <v>#N/A</v>
      </c>
      <c r="M650" s="2" t="e">
        <f ca="1"/>
        <v>#N/A</v>
      </c>
      <c r="N650" t="e">
        <f ca="1"/>
        <v>#N/A</v>
      </c>
      <c r="T650" s="25"/>
    </row>
    <row r="651" spans="5:20" x14ac:dyDescent="0.25">
      <c r="E651" s="2" t="e">
        <f ca="1"/>
        <v>#N/A</v>
      </c>
      <c r="F651" t="e">
        <f ca="1"/>
        <v>#N/A</v>
      </c>
      <c r="G651" s="2" t="e">
        <f ca="1"/>
        <v>#N/A</v>
      </c>
      <c r="H651" t="e">
        <f ca="1"/>
        <v>#N/A</v>
      </c>
      <c r="I651" s="2" t="e">
        <f ca="1"/>
        <v>#N/A</v>
      </c>
      <c r="J651" t="e">
        <f ca="1"/>
        <v>#N/A</v>
      </c>
      <c r="K651" s="2" t="e">
        <f ca="1"/>
        <v>#N/A</v>
      </c>
      <c r="L651" t="e">
        <f ca="1"/>
        <v>#N/A</v>
      </c>
      <c r="M651" s="2" t="e">
        <f ca="1"/>
        <v>#N/A</v>
      </c>
      <c r="N651" t="e">
        <f ca="1"/>
        <v>#N/A</v>
      </c>
      <c r="T651" s="25"/>
    </row>
    <row r="652" spans="5:20" x14ac:dyDescent="0.25">
      <c r="E652" s="2" t="e">
        <f ca="1"/>
        <v>#N/A</v>
      </c>
      <c r="F652" t="e">
        <f ca="1"/>
        <v>#N/A</v>
      </c>
      <c r="G652" s="2" t="e">
        <f ca="1"/>
        <v>#N/A</v>
      </c>
      <c r="H652" t="e">
        <f ca="1"/>
        <v>#N/A</v>
      </c>
      <c r="I652" s="2" t="e">
        <f ca="1"/>
        <v>#N/A</v>
      </c>
      <c r="J652" t="e">
        <f ca="1"/>
        <v>#N/A</v>
      </c>
      <c r="K652" s="2" t="e">
        <f ca="1"/>
        <v>#N/A</v>
      </c>
      <c r="L652" t="e">
        <f ca="1"/>
        <v>#N/A</v>
      </c>
      <c r="M652" s="2" t="e">
        <f ca="1"/>
        <v>#N/A</v>
      </c>
      <c r="N652" t="e">
        <f ca="1"/>
        <v>#N/A</v>
      </c>
      <c r="T652" s="25"/>
    </row>
    <row r="653" spans="5:20" x14ac:dyDescent="0.25">
      <c r="E653" s="2" t="e">
        <f ca="1"/>
        <v>#N/A</v>
      </c>
      <c r="F653" t="e">
        <f ca="1"/>
        <v>#N/A</v>
      </c>
      <c r="G653" s="2" t="e">
        <f ca="1"/>
        <v>#N/A</v>
      </c>
      <c r="H653" t="e">
        <f ca="1"/>
        <v>#N/A</v>
      </c>
      <c r="I653" s="2" t="e">
        <f ca="1"/>
        <v>#N/A</v>
      </c>
      <c r="J653" t="e">
        <f ca="1"/>
        <v>#N/A</v>
      </c>
      <c r="K653" s="2" t="e">
        <f ca="1"/>
        <v>#N/A</v>
      </c>
      <c r="L653" t="e">
        <f ca="1"/>
        <v>#N/A</v>
      </c>
      <c r="M653" s="2" t="e">
        <f ca="1"/>
        <v>#N/A</v>
      </c>
      <c r="N653" t="e">
        <f ca="1"/>
        <v>#N/A</v>
      </c>
      <c r="T653" s="25"/>
    </row>
    <row r="654" spans="5:20" x14ac:dyDescent="0.25">
      <c r="E654" s="2" t="e">
        <f ca="1"/>
        <v>#N/A</v>
      </c>
      <c r="F654" t="e">
        <f ca="1"/>
        <v>#N/A</v>
      </c>
      <c r="G654" s="2" t="e">
        <f ca="1"/>
        <v>#N/A</v>
      </c>
      <c r="H654" t="e">
        <f ca="1"/>
        <v>#N/A</v>
      </c>
      <c r="I654" s="2" t="e">
        <f ca="1"/>
        <v>#N/A</v>
      </c>
      <c r="J654" t="e">
        <f ca="1"/>
        <v>#N/A</v>
      </c>
      <c r="K654" s="2" t="e">
        <f ca="1"/>
        <v>#N/A</v>
      </c>
      <c r="L654" t="e">
        <f ca="1"/>
        <v>#N/A</v>
      </c>
      <c r="M654" s="2" t="e">
        <f ca="1"/>
        <v>#N/A</v>
      </c>
      <c r="N654" t="e">
        <f ca="1"/>
        <v>#N/A</v>
      </c>
      <c r="T654" s="25"/>
    </row>
    <row r="655" spans="5:20" x14ac:dyDescent="0.25">
      <c r="E655" s="2" t="e">
        <f ca="1"/>
        <v>#N/A</v>
      </c>
      <c r="F655" t="e">
        <f ca="1"/>
        <v>#N/A</v>
      </c>
      <c r="G655" s="2" t="e">
        <f ca="1"/>
        <v>#N/A</v>
      </c>
      <c r="H655" t="e">
        <f ca="1"/>
        <v>#N/A</v>
      </c>
      <c r="I655" s="2" t="e">
        <f ca="1"/>
        <v>#N/A</v>
      </c>
      <c r="J655" t="e">
        <f ca="1"/>
        <v>#N/A</v>
      </c>
      <c r="K655" s="2" t="e">
        <f ca="1"/>
        <v>#N/A</v>
      </c>
      <c r="L655" t="e">
        <f ca="1"/>
        <v>#N/A</v>
      </c>
      <c r="M655" s="2" t="e">
        <f ca="1"/>
        <v>#N/A</v>
      </c>
      <c r="N655" t="e">
        <f ca="1"/>
        <v>#N/A</v>
      </c>
      <c r="T655" s="25"/>
    </row>
    <row r="656" spans="5:20" x14ac:dyDescent="0.25">
      <c r="E656" s="2" t="e">
        <f ca="1"/>
        <v>#N/A</v>
      </c>
      <c r="F656" t="e">
        <f ca="1"/>
        <v>#N/A</v>
      </c>
      <c r="G656" s="2" t="e">
        <f ca="1"/>
        <v>#N/A</v>
      </c>
      <c r="H656" t="e">
        <f ca="1"/>
        <v>#N/A</v>
      </c>
      <c r="I656" s="2" t="e">
        <f ca="1"/>
        <v>#N/A</v>
      </c>
      <c r="J656" t="e">
        <f ca="1"/>
        <v>#N/A</v>
      </c>
      <c r="K656" s="2" t="e">
        <f ca="1"/>
        <v>#N/A</v>
      </c>
      <c r="L656" t="e">
        <f ca="1"/>
        <v>#N/A</v>
      </c>
      <c r="M656" s="2" t="e">
        <f ca="1"/>
        <v>#N/A</v>
      </c>
      <c r="N656" t="e">
        <f ca="1"/>
        <v>#N/A</v>
      </c>
      <c r="T656" s="25"/>
    </row>
    <row r="657" spans="5:20" x14ac:dyDescent="0.25">
      <c r="E657" s="2" t="e">
        <f ca="1"/>
        <v>#N/A</v>
      </c>
      <c r="F657" t="e">
        <f ca="1"/>
        <v>#N/A</v>
      </c>
      <c r="G657" s="2" t="e">
        <f ca="1"/>
        <v>#N/A</v>
      </c>
      <c r="H657" t="e">
        <f ca="1"/>
        <v>#N/A</v>
      </c>
      <c r="I657" s="2" t="e">
        <f ca="1"/>
        <v>#N/A</v>
      </c>
      <c r="J657" t="e">
        <f ca="1"/>
        <v>#N/A</v>
      </c>
      <c r="K657" s="2" t="e">
        <f ca="1"/>
        <v>#N/A</v>
      </c>
      <c r="L657" t="e">
        <f ca="1"/>
        <v>#N/A</v>
      </c>
      <c r="M657" s="2" t="e">
        <f ca="1"/>
        <v>#N/A</v>
      </c>
      <c r="N657" t="e">
        <f ca="1"/>
        <v>#N/A</v>
      </c>
      <c r="T657" s="25"/>
    </row>
    <row r="658" spans="5:20" x14ac:dyDescent="0.25">
      <c r="E658" s="2" t="e">
        <f ca="1"/>
        <v>#N/A</v>
      </c>
      <c r="F658" t="e">
        <f ca="1"/>
        <v>#N/A</v>
      </c>
      <c r="G658" s="2" t="e">
        <f ca="1"/>
        <v>#N/A</v>
      </c>
      <c r="H658" t="e">
        <f ca="1"/>
        <v>#N/A</v>
      </c>
      <c r="I658" s="2" t="e">
        <f ca="1"/>
        <v>#N/A</v>
      </c>
      <c r="J658" t="e">
        <f ca="1"/>
        <v>#N/A</v>
      </c>
      <c r="K658" s="2" t="e">
        <f ca="1"/>
        <v>#N/A</v>
      </c>
      <c r="L658" t="e">
        <f ca="1"/>
        <v>#N/A</v>
      </c>
      <c r="M658" s="2" t="e">
        <f ca="1"/>
        <v>#N/A</v>
      </c>
      <c r="N658" t="e">
        <f ca="1"/>
        <v>#N/A</v>
      </c>
      <c r="T658" s="25"/>
    </row>
    <row r="659" spans="5:20" x14ac:dyDescent="0.25">
      <c r="E659" s="2" t="e">
        <f ca="1"/>
        <v>#N/A</v>
      </c>
      <c r="F659" t="e">
        <f ca="1"/>
        <v>#N/A</v>
      </c>
      <c r="G659" s="2" t="e">
        <f ca="1"/>
        <v>#N/A</v>
      </c>
      <c r="H659" t="e">
        <f ca="1"/>
        <v>#N/A</v>
      </c>
      <c r="I659" s="2" t="e">
        <f ca="1"/>
        <v>#N/A</v>
      </c>
      <c r="J659" t="e">
        <f ca="1"/>
        <v>#N/A</v>
      </c>
      <c r="K659" s="2" t="e">
        <f ca="1"/>
        <v>#N/A</v>
      </c>
      <c r="L659" t="e">
        <f ca="1"/>
        <v>#N/A</v>
      </c>
      <c r="M659" s="2" t="e">
        <f ca="1"/>
        <v>#N/A</v>
      </c>
      <c r="N659" t="e">
        <f ca="1"/>
        <v>#N/A</v>
      </c>
      <c r="T659" s="25"/>
    </row>
    <row r="660" spans="5:20" x14ac:dyDescent="0.25">
      <c r="E660" s="2" t="e">
        <f ca="1"/>
        <v>#N/A</v>
      </c>
      <c r="F660" t="e">
        <f ca="1"/>
        <v>#N/A</v>
      </c>
      <c r="G660" s="2" t="e">
        <f ca="1"/>
        <v>#N/A</v>
      </c>
      <c r="H660" t="e">
        <f ca="1"/>
        <v>#N/A</v>
      </c>
      <c r="I660" s="2" t="e">
        <f ca="1"/>
        <v>#N/A</v>
      </c>
      <c r="J660" t="e">
        <f ca="1"/>
        <v>#N/A</v>
      </c>
      <c r="K660" s="2" t="e">
        <f ca="1"/>
        <v>#N/A</v>
      </c>
      <c r="L660" t="e">
        <f ca="1"/>
        <v>#N/A</v>
      </c>
      <c r="M660" s="2" t="e">
        <f ca="1"/>
        <v>#N/A</v>
      </c>
      <c r="N660" t="e">
        <f ca="1"/>
        <v>#N/A</v>
      </c>
      <c r="T660" s="25"/>
    </row>
    <row r="661" spans="5:20" x14ac:dyDescent="0.25">
      <c r="E661" s="2" t="e">
        <f ca="1"/>
        <v>#N/A</v>
      </c>
      <c r="F661" t="e">
        <f ca="1"/>
        <v>#N/A</v>
      </c>
      <c r="G661" s="2" t="e">
        <f ca="1"/>
        <v>#N/A</v>
      </c>
      <c r="H661" t="e">
        <f ca="1"/>
        <v>#N/A</v>
      </c>
      <c r="I661" s="2" t="e">
        <f ca="1"/>
        <v>#N/A</v>
      </c>
      <c r="J661" t="e">
        <f ca="1"/>
        <v>#N/A</v>
      </c>
      <c r="K661" s="2" t="e">
        <f ca="1"/>
        <v>#N/A</v>
      </c>
      <c r="L661" t="e">
        <f ca="1"/>
        <v>#N/A</v>
      </c>
      <c r="M661" s="2" t="e">
        <f ca="1"/>
        <v>#N/A</v>
      </c>
      <c r="N661" t="e">
        <f ca="1"/>
        <v>#N/A</v>
      </c>
      <c r="T661" s="25"/>
    </row>
    <row r="662" spans="5:20" x14ac:dyDescent="0.25">
      <c r="E662" s="2" t="e">
        <f ca="1"/>
        <v>#N/A</v>
      </c>
      <c r="F662" t="e">
        <f ca="1"/>
        <v>#N/A</v>
      </c>
      <c r="G662" s="2" t="e">
        <f ca="1"/>
        <v>#N/A</v>
      </c>
      <c r="H662" t="e">
        <f ca="1"/>
        <v>#N/A</v>
      </c>
      <c r="I662" s="2" t="e">
        <f ca="1"/>
        <v>#N/A</v>
      </c>
      <c r="J662" t="e">
        <f ca="1"/>
        <v>#N/A</v>
      </c>
      <c r="K662" s="2" t="e">
        <f ca="1"/>
        <v>#N/A</v>
      </c>
      <c r="L662" t="e">
        <f ca="1"/>
        <v>#N/A</v>
      </c>
      <c r="M662" s="2" t="e">
        <f ca="1"/>
        <v>#N/A</v>
      </c>
      <c r="N662" t="e">
        <f ca="1"/>
        <v>#N/A</v>
      </c>
      <c r="T662" s="25"/>
    </row>
    <row r="663" spans="5:20" x14ac:dyDescent="0.25">
      <c r="E663" s="2" t="e">
        <f ca="1"/>
        <v>#N/A</v>
      </c>
      <c r="F663" t="e">
        <f ca="1"/>
        <v>#N/A</v>
      </c>
      <c r="G663" s="2" t="e">
        <f ca="1"/>
        <v>#N/A</v>
      </c>
      <c r="H663" t="e">
        <f ca="1"/>
        <v>#N/A</v>
      </c>
      <c r="I663" s="2" t="e">
        <f ca="1"/>
        <v>#N/A</v>
      </c>
      <c r="J663" t="e">
        <f ca="1"/>
        <v>#N/A</v>
      </c>
      <c r="K663" s="2" t="e">
        <f ca="1"/>
        <v>#N/A</v>
      </c>
      <c r="L663" t="e">
        <f ca="1"/>
        <v>#N/A</v>
      </c>
      <c r="M663" s="2" t="e">
        <f ca="1"/>
        <v>#N/A</v>
      </c>
      <c r="N663" t="e">
        <f ca="1"/>
        <v>#N/A</v>
      </c>
      <c r="T663" s="25"/>
    </row>
    <row r="664" spans="5:20" x14ac:dyDescent="0.25">
      <c r="E664" s="2" t="e">
        <f ca="1"/>
        <v>#N/A</v>
      </c>
      <c r="F664" t="e">
        <f ca="1"/>
        <v>#N/A</v>
      </c>
      <c r="G664" s="2" t="e">
        <f ca="1"/>
        <v>#N/A</v>
      </c>
      <c r="H664" t="e">
        <f ca="1"/>
        <v>#N/A</v>
      </c>
      <c r="I664" s="2" t="e">
        <f ca="1"/>
        <v>#N/A</v>
      </c>
      <c r="J664" t="e">
        <f ca="1"/>
        <v>#N/A</v>
      </c>
      <c r="K664" s="2" t="e">
        <f ca="1"/>
        <v>#N/A</v>
      </c>
      <c r="L664" t="e">
        <f ca="1"/>
        <v>#N/A</v>
      </c>
      <c r="M664" s="2" t="e">
        <f ca="1"/>
        <v>#N/A</v>
      </c>
      <c r="N664" t="e">
        <f ca="1"/>
        <v>#N/A</v>
      </c>
      <c r="T664" s="25"/>
    </row>
    <row r="665" spans="5:20" x14ac:dyDescent="0.25">
      <c r="E665" s="2" t="e">
        <f ca="1"/>
        <v>#N/A</v>
      </c>
      <c r="F665" t="e">
        <f ca="1"/>
        <v>#N/A</v>
      </c>
      <c r="G665" s="2" t="e">
        <f ca="1"/>
        <v>#N/A</v>
      </c>
      <c r="H665" t="e">
        <f ca="1"/>
        <v>#N/A</v>
      </c>
      <c r="I665" s="2" t="e">
        <f ca="1"/>
        <v>#N/A</v>
      </c>
      <c r="J665" t="e">
        <f ca="1"/>
        <v>#N/A</v>
      </c>
      <c r="K665" s="2" t="e">
        <f ca="1"/>
        <v>#N/A</v>
      </c>
      <c r="L665" t="e">
        <f ca="1"/>
        <v>#N/A</v>
      </c>
      <c r="M665" s="2" t="e">
        <f ca="1"/>
        <v>#N/A</v>
      </c>
      <c r="N665" t="e">
        <f ca="1"/>
        <v>#N/A</v>
      </c>
      <c r="T665" s="25"/>
    </row>
    <row r="666" spans="5:20" x14ac:dyDescent="0.25">
      <c r="E666" s="2" t="e">
        <f ca="1"/>
        <v>#N/A</v>
      </c>
      <c r="F666" t="e">
        <f ca="1"/>
        <v>#N/A</v>
      </c>
      <c r="G666" s="2" t="e">
        <f ca="1"/>
        <v>#N/A</v>
      </c>
      <c r="H666" t="e">
        <f ca="1"/>
        <v>#N/A</v>
      </c>
      <c r="I666" s="2" t="e">
        <f ca="1"/>
        <v>#N/A</v>
      </c>
      <c r="J666" t="e">
        <f ca="1"/>
        <v>#N/A</v>
      </c>
      <c r="K666" s="2" t="e">
        <f ca="1"/>
        <v>#N/A</v>
      </c>
      <c r="L666" t="e">
        <f ca="1"/>
        <v>#N/A</v>
      </c>
      <c r="M666" s="2" t="e">
        <f ca="1"/>
        <v>#N/A</v>
      </c>
      <c r="N666" t="e">
        <f ca="1"/>
        <v>#N/A</v>
      </c>
      <c r="T666" s="25"/>
    </row>
    <row r="667" spans="5:20" x14ac:dyDescent="0.25">
      <c r="E667" s="2" t="e">
        <f ca="1"/>
        <v>#N/A</v>
      </c>
      <c r="F667" t="e">
        <f ca="1"/>
        <v>#N/A</v>
      </c>
      <c r="G667" s="2" t="e">
        <f ca="1"/>
        <v>#N/A</v>
      </c>
      <c r="H667" t="e">
        <f ca="1"/>
        <v>#N/A</v>
      </c>
      <c r="I667" s="2" t="e">
        <f ca="1"/>
        <v>#N/A</v>
      </c>
      <c r="J667" t="e">
        <f ca="1"/>
        <v>#N/A</v>
      </c>
      <c r="K667" s="2" t="e">
        <f ca="1"/>
        <v>#N/A</v>
      </c>
      <c r="L667" t="e">
        <f ca="1"/>
        <v>#N/A</v>
      </c>
      <c r="M667" s="2" t="e">
        <f ca="1"/>
        <v>#N/A</v>
      </c>
      <c r="N667" t="e">
        <f ca="1"/>
        <v>#N/A</v>
      </c>
      <c r="T667" s="25"/>
    </row>
    <row r="668" spans="5:20" x14ac:dyDescent="0.25">
      <c r="E668" s="2" t="e">
        <f ca="1"/>
        <v>#N/A</v>
      </c>
      <c r="F668" t="e">
        <f ca="1"/>
        <v>#N/A</v>
      </c>
      <c r="G668" s="2" t="e">
        <f ca="1"/>
        <v>#N/A</v>
      </c>
      <c r="H668" t="e">
        <f ca="1"/>
        <v>#N/A</v>
      </c>
      <c r="I668" s="2" t="e">
        <f ca="1"/>
        <v>#N/A</v>
      </c>
      <c r="J668" t="e">
        <f ca="1"/>
        <v>#N/A</v>
      </c>
      <c r="K668" s="2" t="e">
        <f ca="1"/>
        <v>#N/A</v>
      </c>
      <c r="L668" t="e">
        <f ca="1"/>
        <v>#N/A</v>
      </c>
      <c r="M668" s="2" t="e">
        <f ca="1"/>
        <v>#N/A</v>
      </c>
      <c r="N668" t="e">
        <f ca="1"/>
        <v>#N/A</v>
      </c>
      <c r="T668" s="25"/>
    </row>
    <row r="669" spans="5:20" x14ac:dyDescent="0.25">
      <c r="E669" s="2" t="e">
        <f ca="1"/>
        <v>#N/A</v>
      </c>
      <c r="F669" t="e">
        <f ca="1"/>
        <v>#N/A</v>
      </c>
      <c r="G669" s="2" t="e">
        <f ca="1"/>
        <v>#N/A</v>
      </c>
      <c r="H669" t="e">
        <f ca="1"/>
        <v>#N/A</v>
      </c>
      <c r="I669" s="2" t="e">
        <f ca="1"/>
        <v>#N/A</v>
      </c>
      <c r="J669" t="e">
        <f ca="1"/>
        <v>#N/A</v>
      </c>
      <c r="K669" s="2" t="e">
        <f ca="1"/>
        <v>#N/A</v>
      </c>
      <c r="L669" t="e">
        <f ca="1"/>
        <v>#N/A</v>
      </c>
      <c r="M669" s="2" t="e">
        <f ca="1"/>
        <v>#N/A</v>
      </c>
      <c r="N669" t="e">
        <f ca="1"/>
        <v>#N/A</v>
      </c>
      <c r="T669" s="25"/>
    </row>
    <row r="670" spans="5:20" x14ac:dyDescent="0.25">
      <c r="E670" s="2" t="e">
        <f ca="1"/>
        <v>#N/A</v>
      </c>
      <c r="F670" t="e">
        <f ca="1"/>
        <v>#N/A</v>
      </c>
      <c r="G670" s="2" t="e">
        <f ca="1"/>
        <v>#N/A</v>
      </c>
      <c r="H670" t="e">
        <f ca="1"/>
        <v>#N/A</v>
      </c>
      <c r="I670" s="2" t="e">
        <f ca="1"/>
        <v>#N/A</v>
      </c>
      <c r="J670" t="e">
        <f ca="1"/>
        <v>#N/A</v>
      </c>
      <c r="K670" s="2" t="e">
        <f ca="1"/>
        <v>#N/A</v>
      </c>
      <c r="L670" t="e">
        <f ca="1"/>
        <v>#N/A</v>
      </c>
      <c r="M670" s="2" t="e">
        <f ca="1"/>
        <v>#N/A</v>
      </c>
      <c r="N670" t="e">
        <f ca="1"/>
        <v>#N/A</v>
      </c>
      <c r="T670" s="25"/>
    </row>
    <row r="671" spans="5:20" x14ac:dyDescent="0.25">
      <c r="E671" s="2" t="e">
        <f ca="1"/>
        <v>#N/A</v>
      </c>
      <c r="F671" t="e">
        <f ca="1"/>
        <v>#N/A</v>
      </c>
      <c r="G671" s="2" t="e">
        <f ca="1"/>
        <v>#N/A</v>
      </c>
      <c r="H671" t="e">
        <f ca="1"/>
        <v>#N/A</v>
      </c>
      <c r="I671" s="2" t="e">
        <f ca="1"/>
        <v>#N/A</v>
      </c>
      <c r="J671" t="e">
        <f ca="1"/>
        <v>#N/A</v>
      </c>
      <c r="K671" s="2" t="e">
        <f ca="1"/>
        <v>#N/A</v>
      </c>
      <c r="L671" t="e">
        <f ca="1"/>
        <v>#N/A</v>
      </c>
      <c r="M671" s="2" t="e">
        <f ca="1"/>
        <v>#N/A</v>
      </c>
      <c r="N671" t="e">
        <f ca="1"/>
        <v>#N/A</v>
      </c>
      <c r="T671" s="25"/>
    </row>
    <row r="672" spans="5:20" x14ac:dyDescent="0.25">
      <c r="E672" s="2" t="e">
        <f ca="1"/>
        <v>#N/A</v>
      </c>
      <c r="F672" t="e">
        <f ca="1"/>
        <v>#N/A</v>
      </c>
      <c r="G672" s="2" t="e">
        <f ca="1"/>
        <v>#N/A</v>
      </c>
      <c r="H672" t="e">
        <f ca="1"/>
        <v>#N/A</v>
      </c>
      <c r="I672" s="2" t="e">
        <f ca="1"/>
        <v>#N/A</v>
      </c>
      <c r="J672" t="e">
        <f ca="1"/>
        <v>#N/A</v>
      </c>
      <c r="K672" s="2" t="e">
        <f ca="1"/>
        <v>#N/A</v>
      </c>
      <c r="L672" t="e">
        <f ca="1"/>
        <v>#N/A</v>
      </c>
      <c r="M672" s="2" t="e">
        <f ca="1"/>
        <v>#N/A</v>
      </c>
      <c r="N672" t="e">
        <f ca="1"/>
        <v>#N/A</v>
      </c>
      <c r="T672" s="25"/>
    </row>
    <row r="673" spans="5:20" x14ac:dyDescent="0.25">
      <c r="E673" s="2" t="e">
        <f ca="1"/>
        <v>#N/A</v>
      </c>
      <c r="F673" t="e">
        <f ca="1"/>
        <v>#N/A</v>
      </c>
      <c r="G673" s="2" t="e">
        <f ca="1"/>
        <v>#N/A</v>
      </c>
      <c r="H673" t="e">
        <f ca="1"/>
        <v>#N/A</v>
      </c>
      <c r="I673" s="2" t="e">
        <f ca="1"/>
        <v>#N/A</v>
      </c>
      <c r="J673" t="e">
        <f ca="1"/>
        <v>#N/A</v>
      </c>
      <c r="K673" s="2" t="e">
        <f ca="1"/>
        <v>#N/A</v>
      </c>
      <c r="L673" t="e">
        <f ca="1"/>
        <v>#N/A</v>
      </c>
      <c r="M673" s="2" t="e">
        <f ca="1"/>
        <v>#N/A</v>
      </c>
      <c r="N673" t="e">
        <f ca="1"/>
        <v>#N/A</v>
      </c>
      <c r="T673" s="25"/>
    </row>
    <row r="674" spans="5:20" x14ac:dyDescent="0.25">
      <c r="E674" s="2" t="e">
        <f ca="1"/>
        <v>#N/A</v>
      </c>
      <c r="F674" t="e">
        <f ca="1"/>
        <v>#N/A</v>
      </c>
      <c r="G674" s="2" t="e">
        <f ca="1"/>
        <v>#N/A</v>
      </c>
      <c r="H674" t="e">
        <f ca="1"/>
        <v>#N/A</v>
      </c>
      <c r="I674" s="2" t="e">
        <f ca="1"/>
        <v>#N/A</v>
      </c>
      <c r="J674" t="e">
        <f ca="1"/>
        <v>#N/A</v>
      </c>
      <c r="K674" s="2" t="e">
        <f ca="1"/>
        <v>#N/A</v>
      </c>
      <c r="L674" t="e">
        <f ca="1"/>
        <v>#N/A</v>
      </c>
      <c r="M674" s="2" t="e">
        <f ca="1"/>
        <v>#N/A</v>
      </c>
      <c r="N674" t="e">
        <f ca="1"/>
        <v>#N/A</v>
      </c>
      <c r="T674" s="25"/>
    </row>
    <row r="675" spans="5:20" x14ac:dyDescent="0.25">
      <c r="E675" s="2" t="e">
        <f ca="1"/>
        <v>#N/A</v>
      </c>
      <c r="F675" t="e">
        <f ca="1"/>
        <v>#N/A</v>
      </c>
      <c r="G675" s="2" t="e">
        <f ca="1"/>
        <v>#N/A</v>
      </c>
      <c r="H675" t="e">
        <f ca="1"/>
        <v>#N/A</v>
      </c>
      <c r="I675" s="2" t="e">
        <f ca="1"/>
        <v>#N/A</v>
      </c>
      <c r="J675" t="e">
        <f ca="1"/>
        <v>#N/A</v>
      </c>
      <c r="K675" s="2" t="e">
        <f ca="1"/>
        <v>#N/A</v>
      </c>
      <c r="L675" t="e">
        <f ca="1"/>
        <v>#N/A</v>
      </c>
      <c r="M675" s="2" t="e">
        <f ca="1"/>
        <v>#N/A</v>
      </c>
      <c r="N675" t="e">
        <f ca="1"/>
        <v>#N/A</v>
      </c>
      <c r="T675" s="25"/>
    </row>
    <row r="676" spans="5:20" x14ac:dyDescent="0.25">
      <c r="E676" s="2" t="e">
        <f ca="1"/>
        <v>#N/A</v>
      </c>
      <c r="F676" t="e">
        <f ca="1"/>
        <v>#N/A</v>
      </c>
      <c r="G676" s="2" t="e">
        <f ca="1"/>
        <v>#N/A</v>
      </c>
      <c r="H676" t="e">
        <f ca="1"/>
        <v>#N/A</v>
      </c>
      <c r="I676" s="2" t="e">
        <f ca="1"/>
        <v>#N/A</v>
      </c>
      <c r="J676" t="e">
        <f ca="1"/>
        <v>#N/A</v>
      </c>
      <c r="K676" s="2" t="e">
        <f ca="1"/>
        <v>#N/A</v>
      </c>
      <c r="L676" t="e">
        <f ca="1"/>
        <v>#N/A</v>
      </c>
      <c r="M676" s="2" t="e">
        <f ca="1"/>
        <v>#N/A</v>
      </c>
      <c r="N676" t="e">
        <f ca="1"/>
        <v>#N/A</v>
      </c>
      <c r="T676" s="25"/>
    </row>
    <row r="677" spans="5:20" x14ac:dyDescent="0.25">
      <c r="E677" s="2" t="e">
        <f ca="1"/>
        <v>#N/A</v>
      </c>
      <c r="F677" t="e">
        <f ca="1"/>
        <v>#N/A</v>
      </c>
      <c r="G677" s="2" t="e">
        <f ca="1"/>
        <v>#N/A</v>
      </c>
      <c r="H677" t="e">
        <f ca="1"/>
        <v>#N/A</v>
      </c>
      <c r="I677" s="2" t="e">
        <f ca="1"/>
        <v>#N/A</v>
      </c>
      <c r="J677" t="e">
        <f ca="1"/>
        <v>#N/A</v>
      </c>
      <c r="K677" s="2" t="e">
        <f ca="1"/>
        <v>#N/A</v>
      </c>
      <c r="L677" t="e">
        <f ca="1"/>
        <v>#N/A</v>
      </c>
      <c r="M677" s="2" t="e">
        <f ca="1"/>
        <v>#N/A</v>
      </c>
      <c r="N677" t="e">
        <f ca="1"/>
        <v>#N/A</v>
      </c>
      <c r="T677" s="25"/>
    </row>
    <row r="678" spans="5:20" x14ac:dyDescent="0.25">
      <c r="E678" s="2" t="e">
        <f ca="1"/>
        <v>#N/A</v>
      </c>
      <c r="F678" t="e">
        <f ca="1"/>
        <v>#N/A</v>
      </c>
      <c r="G678" s="2" t="e">
        <f ca="1"/>
        <v>#N/A</v>
      </c>
      <c r="H678" t="e">
        <f ca="1"/>
        <v>#N/A</v>
      </c>
      <c r="I678" s="2" t="e">
        <f ca="1"/>
        <v>#N/A</v>
      </c>
      <c r="J678" t="e">
        <f ca="1"/>
        <v>#N/A</v>
      </c>
      <c r="K678" s="2" t="e">
        <f ca="1"/>
        <v>#N/A</v>
      </c>
      <c r="L678" t="e">
        <f ca="1"/>
        <v>#N/A</v>
      </c>
      <c r="M678" s="2" t="e">
        <f ca="1"/>
        <v>#N/A</v>
      </c>
      <c r="N678" t="e">
        <f ca="1"/>
        <v>#N/A</v>
      </c>
      <c r="T678" s="25"/>
    </row>
    <row r="679" spans="5:20" x14ac:dyDescent="0.25">
      <c r="E679" s="2" t="e">
        <f ca="1"/>
        <v>#N/A</v>
      </c>
      <c r="F679" t="e">
        <f ca="1"/>
        <v>#N/A</v>
      </c>
      <c r="G679" s="2" t="e">
        <f ca="1"/>
        <v>#N/A</v>
      </c>
      <c r="H679" t="e">
        <f ca="1"/>
        <v>#N/A</v>
      </c>
      <c r="I679" s="2" t="e">
        <f ca="1"/>
        <v>#N/A</v>
      </c>
      <c r="J679" t="e">
        <f ca="1"/>
        <v>#N/A</v>
      </c>
      <c r="K679" s="2" t="e">
        <f ca="1"/>
        <v>#N/A</v>
      </c>
      <c r="L679" t="e">
        <f ca="1"/>
        <v>#N/A</v>
      </c>
      <c r="M679" s="2" t="e">
        <f ca="1"/>
        <v>#N/A</v>
      </c>
      <c r="N679" t="e">
        <f ca="1"/>
        <v>#N/A</v>
      </c>
      <c r="T679" s="25"/>
    </row>
    <row r="680" spans="5:20" x14ac:dyDescent="0.25">
      <c r="E680" s="2" t="e">
        <f ca="1"/>
        <v>#N/A</v>
      </c>
      <c r="F680" t="e">
        <f ca="1"/>
        <v>#N/A</v>
      </c>
      <c r="G680" s="2" t="e">
        <f ca="1"/>
        <v>#N/A</v>
      </c>
      <c r="H680" t="e">
        <f ca="1"/>
        <v>#N/A</v>
      </c>
      <c r="I680" s="2" t="e">
        <f ca="1"/>
        <v>#N/A</v>
      </c>
      <c r="J680" t="e">
        <f ca="1"/>
        <v>#N/A</v>
      </c>
      <c r="K680" s="2" t="e">
        <f ca="1"/>
        <v>#N/A</v>
      </c>
      <c r="L680" t="e">
        <f ca="1"/>
        <v>#N/A</v>
      </c>
      <c r="M680" s="2" t="e">
        <f ca="1"/>
        <v>#N/A</v>
      </c>
      <c r="N680" t="e">
        <f ca="1"/>
        <v>#N/A</v>
      </c>
      <c r="T680" s="25"/>
    </row>
    <row r="681" spans="5:20" x14ac:dyDescent="0.25">
      <c r="E681" s="2" t="e">
        <f ca="1"/>
        <v>#N/A</v>
      </c>
      <c r="F681" t="e">
        <f ca="1"/>
        <v>#N/A</v>
      </c>
      <c r="G681" s="2" t="e">
        <f ca="1"/>
        <v>#N/A</v>
      </c>
      <c r="H681" t="e">
        <f ca="1"/>
        <v>#N/A</v>
      </c>
      <c r="I681" s="2" t="e">
        <f ca="1"/>
        <v>#N/A</v>
      </c>
      <c r="J681" t="e">
        <f ca="1"/>
        <v>#N/A</v>
      </c>
      <c r="K681" s="2" t="e">
        <f ca="1"/>
        <v>#N/A</v>
      </c>
      <c r="L681" t="e">
        <f ca="1"/>
        <v>#N/A</v>
      </c>
      <c r="M681" s="2" t="e">
        <f ca="1"/>
        <v>#N/A</v>
      </c>
      <c r="N681" t="e">
        <f ca="1"/>
        <v>#N/A</v>
      </c>
      <c r="T681" s="25"/>
    </row>
    <row r="682" spans="5:20" x14ac:dyDescent="0.25">
      <c r="E682" s="2" t="e">
        <f ca="1"/>
        <v>#N/A</v>
      </c>
      <c r="F682" t="e">
        <f ca="1"/>
        <v>#N/A</v>
      </c>
      <c r="G682" s="2" t="e">
        <f ca="1"/>
        <v>#N/A</v>
      </c>
      <c r="H682" t="e">
        <f ca="1"/>
        <v>#N/A</v>
      </c>
      <c r="I682" s="2" t="e">
        <f ca="1"/>
        <v>#N/A</v>
      </c>
      <c r="J682" t="e">
        <f ca="1"/>
        <v>#N/A</v>
      </c>
      <c r="K682" s="2" t="e">
        <f ca="1"/>
        <v>#N/A</v>
      </c>
      <c r="L682" t="e">
        <f ca="1"/>
        <v>#N/A</v>
      </c>
      <c r="M682" s="2" t="e">
        <f ca="1"/>
        <v>#N/A</v>
      </c>
      <c r="N682" t="e">
        <f ca="1"/>
        <v>#N/A</v>
      </c>
      <c r="T682" s="25"/>
    </row>
    <row r="683" spans="5:20" x14ac:dyDescent="0.25">
      <c r="E683" s="2" t="e">
        <f ca="1"/>
        <v>#N/A</v>
      </c>
      <c r="F683" t="e">
        <f ca="1"/>
        <v>#N/A</v>
      </c>
      <c r="G683" s="2" t="e">
        <f ca="1"/>
        <v>#N/A</v>
      </c>
      <c r="H683" t="e">
        <f ca="1"/>
        <v>#N/A</v>
      </c>
      <c r="I683" s="2" t="e">
        <f ca="1"/>
        <v>#N/A</v>
      </c>
      <c r="J683" t="e">
        <f ca="1"/>
        <v>#N/A</v>
      </c>
      <c r="K683" s="2" t="e">
        <f ca="1"/>
        <v>#N/A</v>
      </c>
      <c r="L683" t="e">
        <f ca="1"/>
        <v>#N/A</v>
      </c>
      <c r="M683" s="2" t="e">
        <f ca="1"/>
        <v>#N/A</v>
      </c>
      <c r="N683" t="e">
        <f ca="1"/>
        <v>#N/A</v>
      </c>
      <c r="T683" s="25"/>
    </row>
    <row r="684" spans="5:20" x14ac:dyDescent="0.25">
      <c r="E684" s="2" t="e">
        <f ca="1"/>
        <v>#N/A</v>
      </c>
      <c r="F684" t="e">
        <f ca="1"/>
        <v>#N/A</v>
      </c>
      <c r="G684" s="2" t="e">
        <f ca="1"/>
        <v>#N/A</v>
      </c>
      <c r="H684" t="e">
        <f ca="1"/>
        <v>#N/A</v>
      </c>
      <c r="I684" s="2" t="e">
        <f ca="1"/>
        <v>#N/A</v>
      </c>
      <c r="J684" t="e">
        <f ca="1"/>
        <v>#N/A</v>
      </c>
      <c r="K684" s="2" t="e">
        <f ca="1"/>
        <v>#N/A</v>
      </c>
      <c r="L684" t="e">
        <f ca="1"/>
        <v>#N/A</v>
      </c>
      <c r="M684" s="2" t="e">
        <f ca="1"/>
        <v>#N/A</v>
      </c>
      <c r="N684" t="e">
        <f ca="1"/>
        <v>#N/A</v>
      </c>
      <c r="T684" s="25"/>
    </row>
    <row r="685" spans="5:20" x14ac:dyDescent="0.25">
      <c r="E685" s="2" t="e">
        <f ca="1"/>
        <v>#N/A</v>
      </c>
      <c r="F685" t="e">
        <f ca="1"/>
        <v>#N/A</v>
      </c>
      <c r="G685" s="2" t="e">
        <f ca="1"/>
        <v>#N/A</v>
      </c>
      <c r="H685" t="e">
        <f ca="1"/>
        <v>#N/A</v>
      </c>
      <c r="I685" s="2" t="e">
        <f ca="1"/>
        <v>#N/A</v>
      </c>
      <c r="J685" t="e">
        <f ca="1"/>
        <v>#N/A</v>
      </c>
      <c r="K685" s="2" t="e">
        <f ca="1"/>
        <v>#N/A</v>
      </c>
      <c r="L685" t="e">
        <f ca="1"/>
        <v>#N/A</v>
      </c>
      <c r="M685" s="2" t="e">
        <f ca="1"/>
        <v>#N/A</v>
      </c>
      <c r="N685" t="e">
        <f ca="1"/>
        <v>#N/A</v>
      </c>
      <c r="T685" s="25"/>
    </row>
    <row r="686" spans="5:20" x14ac:dyDescent="0.25">
      <c r="E686" s="2" t="e">
        <f ca="1"/>
        <v>#N/A</v>
      </c>
      <c r="F686" t="e">
        <f ca="1"/>
        <v>#N/A</v>
      </c>
      <c r="G686" s="2" t="e">
        <f ca="1"/>
        <v>#N/A</v>
      </c>
      <c r="H686" t="e">
        <f ca="1"/>
        <v>#N/A</v>
      </c>
      <c r="I686" s="2" t="e">
        <f ca="1"/>
        <v>#N/A</v>
      </c>
      <c r="J686" t="e">
        <f ca="1"/>
        <v>#N/A</v>
      </c>
      <c r="K686" s="2" t="e">
        <f ca="1"/>
        <v>#N/A</v>
      </c>
      <c r="L686" t="e">
        <f ca="1"/>
        <v>#N/A</v>
      </c>
      <c r="M686" s="2" t="e">
        <f ca="1"/>
        <v>#N/A</v>
      </c>
      <c r="N686" t="e">
        <f ca="1"/>
        <v>#N/A</v>
      </c>
      <c r="T686" s="25"/>
    </row>
    <row r="687" spans="5:20" x14ac:dyDescent="0.25">
      <c r="E687" s="2" t="e">
        <f ca="1"/>
        <v>#N/A</v>
      </c>
      <c r="F687" t="e">
        <f ca="1"/>
        <v>#N/A</v>
      </c>
      <c r="G687" s="2" t="e">
        <f ca="1"/>
        <v>#N/A</v>
      </c>
      <c r="H687" t="e">
        <f ca="1"/>
        <v>#N/A</v>
      </c>
      <c r="I687" s="2" t="e">
        <f ca="1"/>
        <v>#N/A</v>
      </c>
      <c r="J687" t="e">
        <f ca="1"/>
        <v>#N/A</v>
      </c>
      <c r="K687" s="2" t="e">
        <f ca="1"/>
        <v>#N/A</v>
      </c>
      <c r="L687" t="e">
        <f ca="1"/>
        <v>#N/A</v>
      </c>
      <c r="M687" s="2" t="e">
        <f ca="1"/>
        <v>#N/A</v>
      </c>
      <c r="N687" t="e">
        <f ca="1"/>
        <v>#N/A</v>
      </c>
      <c r="T687" s="25"/>
    </row>
    <row r="688" spans="5:20" x14ac:dyDescent="0.25">
      <c r="E688" s="2" t="e">
        <f ca="1"/>
        <v>#N/A</v>
      </c>
      <c r="F688" t="e">
        <f ca="1"/>
        <v>#N/A</v>
      </c>
      <c r="G688" s="2" t="e">
        <f ca="1"/>
        <v>#N/A</v>
      </c>
      <c r="H688" t="e">
        <f ca="1"/>
        <v>#N/A</v>
      </c>
      <c r="I688" s="2" t="e">
        <f ca="1"/>
        <v>#N/A</v>
      </c>
      <c r="J688" t="e">
        <f ca="1"/>
        <v>#N/A</v>
      </c>
      <c r="K688" s="2" t="e">
        <f ca="1"/>
        <v>#N/A</v>
      </c>
      <c r="L688" t="e">
        <f ca="1"/>
        <v>#N/A</v>
      </c>
      <c r="M688" s="2" t="e">
        <f ca="1"/>
        <v>#N/A</v>
      </c>
      <c r="N688" t="e">
        <f ca="1"/>
        <v>#N/A</v>
      </c>
      <c r="T688" s="25"/>
    </row>
    <row r="689" spans="5:20" x14ac:dyDescent="0.25">
      <c r="E689" s="2" t="e">
        <f ca="1"/>
        <v>#N/A</v>
      </c>
      <c r="F689" t="e">
        <f ca="1"/>
        <v>#N/A</v>
      </c>
      <c r="G689" s="2" t="e">
        <f ca="1"/>
        <v>#N/A</v>
      </c>
      <c r="H689" t="e">
        <f ca="1"/>
        <v>#N/A</v>
      </c>
      <c r="I689" s="2" t="e">
        <f ca="1"/>
        <v>#N/A</v>
      </c>
      <c r="J689" t="e">
        <f ca="1"/>
        <v>#N/A</v>
      </c>
      <c r="K689" s="2" t="e">
        <f ca="1"/>
        <v>#N/A</v>
      </c>
      <c r="L689" t="e">
        <f ca="1"/>
        <v>#N/A</v>
      </c>
      <c r="M689" s="2" t="e">
        <f ca="1"/>
        <v>#N/A</v>
      </c>
      <c r="N689" t="e">
        <f ca="1"/>
        <v>#N/A</v>
      </c>
      <c r="T689" s="25"/>
    </row>
    <row r="690" spans="5:20" x14ac:dyDescent="0.25">
      <c r="E690" s="2" t="e">
        <f ca="1"/>
        <v>#N/A</v>
      </c>
      <c r="F690" t="e">
        <f ca="1"/>
        <v>#N/A</v>
      </c>
      <c r="G690" s="2" t="e">
        <f ca="1"/>
        <v>#N/A</v>
      </c>
      <c r="H690" t="e">
        <f ca="1"/>
        <v>#N/A</v>
      </c>
      <c r="I690" s="2" t="e">
        <f ca="1"/>
        <v>#N/A</v>
      </c>
      <c r="J690" t="e">
        <f ca="1"/>
        <v>#N/A</v>
      </c>
      <c r="K690" s="2" t="e">
        <f ca="1"/>
        <v>#N/A</v>
      </c>
      <c r="L690" t="e">
        <f ca="1"/>
        <v>#N/A</v>
      </c>
      <c r="M690" s="2" t="e">
        <f ca="1"/>
        <v>#N/A</v>
      </c>
      <c r="N690" t="e">
        <f ca="1"/>
        <v>#N/A</v>
      </c>
      <c r="T690" s="25"/>
    </row>
    <row r="691" spans="5:20" x14ac:dyDescent="0.25">
      <c r="E691" s="2" t="e">
        <f ca="1"/>
        <v>#N/A</v>
      </c>
      <c r="F691" t="e">
        <f ca="1"/>
        <v>#N/A</v>
      </c>
      <c r="G691" s="2" t="e">
        <f ca="1"/>
        <v>#N/A</v>
      </c>
      <c r="H691" t="e">
        <f ca="1"/>
        <v>#N/A</v>
      </c>
      <c r="I691" s="2" t="e">
        <f ca="1"/>
        <v>#N/A</v>
      </c>
      <c r="J691" t="e">
        <f ca="1"/>
        <v>#N/A</v>
      </c>
      <c r="K691" s="2" t="e">
        <f ca="1"/>
        <v>#N/A</v>
      </c>
      <c r="L691" t="e">
        <f ca="1"/>
        <v>#N/A</v>
      </c>
      <c r="M691" s="2" t="e">
        <f ca="1"/>
        <v>#N/A</v>
      </c>
      <c r="N691" t="e">
        <f ca="1"/>
        <v>#N/A</v>
      </c>
      <c r="T691" s="25"/>
    </row>
    <row r="692" spans="5:20" x14ac:dyDescent="0.25">
      <c r="E692" s="2" t="e">
        <f ca="1"/>
        <v>#N/A</v>
      </c>
      <c r="F692" t="e">
        <f ca="1"/>
        <v>#N/A</v>
      </c>
      <c r="G692" s="2" t="e">
        <f ca="1"/>
        <v>#N/A</v>
      </c>
      <c r="H692" t="e">
        <f ca="1"/>
        <v>#N/A</v>
      </c>
      <c r="I692" s="2" t="e">
        <f ca="1"/>
        <v>#N/A</v>
      </c>
      <c r="J692" t="e">
        <f ca="1"/>
        <v>#N/A</v>
      </c>
      <c r="K692" s="2" t="e">
        <f ca="1"/>
        <v>#N/A</v>
      </c>
      <c r="L692" t="e">
        <f ca="1"/>
        <v>#N/A</v>
      </c>
      <c r="M692" s="2" t="e">
        <f ca="1"/>
        <v>#N/A</v>
      </c>
      <c r="N692" t="e">
        <f ca="1"/>
        <v>#N/A</v>
      </c>
      <c r="T692" s="25"/>
    </row>
    <row r="693" spans="5:20" x14ac:dyDescent="0.25">
      <c r="E693" s="2" t="e">
        <f ca="1"/>
        <v>#N/A</v>
      </c>
      <c r="F693" t="e">
        <f ca="1"/>
        <v>#N/A</v>
      </c>
      <c r="G693" s="2" t="e">
        <f ca="1"/>
        <v>#N/A</v>
      </c>
      <c r="H693" t="e">
        <f ca="1"/>
        <v>#N/A</v>
      </c>
      <c r="I693" s="2" t="e">
        <f ca="1"/>
        <v>#N/A</v>
      </c>
      <c r="J693" t="e">
        <f ca="1"/>
        <v>#N/A</v>
      </c>
      <c r="K693" s="2" t="e">
        <f ca="1"/>
        <v>#N/A</v>
      </c>
      <c r="L693" t="e">
        <f ca="1"/>
        <v>#N/A</v>
      </c>
      <c r="M693" s="2" t="e">
        <f ca="1"/>
        <v>#N/A</v>
      </c>
      <c r="N693" t="e">
        <f ca="1"/>
        <v>#N/A</v>
      </c>
      <c r="T693" s="25"/>
    </row>
    <row r="694" spans="5:20" x14ac:dyDescent="0.25">
      <c r="E694" s="2" t="e">
        <f ca="1"/>
        <v>#N/A</v>
      </c>
      <c r="F694" t="e">
        <f ca="1"/>
        <v>#N/A</v>
      </c>
      <c r="G694" s="2" t="e">
        <f ca="1"/>
        <v>#N/A</v>
      </c>
      <c r="H694" t="e">
        <f ca="1"/>
        <v>#N/A</v>
      </c>
      <c r="I694" s="2" t="e">
        <f ca="1"/>
        <v>#N/A</v>
      </c>
      <c r="J694" t="e">
        <f ca="1"/>
        <v>#N/A</v>
      </c>
      <c r="K694" s="2" t="e">
        <f ca="1"/>
        <v>#N/A</v>
      </c>
      <c r="L694" t="e">
        <f ca="1"/>
        <v>#N/A</v>
      </c>
      <c r="M694" s="2" t="e">
        <f ca="1"/>
        <v>#N/A</v>
      </c>
      <c r="N694" t="e">
        <f ca="1"/>
        <v>#N/A</v>
      </c>
      <c r="T694" s="25"/>
    </row>
    <row r="695" spans="5:20" x14ac:dyDescent="0.25">
      <c r="E695" s="2" t="e">
        <f ca="1"/>
        <v>#N/A</v>
      </c>
      <c r="F695" t="e">
        <f ca="1"/>
        <v>#N/A</v>
      </c>
      <c r="G695" s="2" t="e">
        <f ca="1"/>
        <v>#N/A</v>
      </c>
      <c r="H695" t="e">
        <f ca="1"/>
        <v>#N/A</v>
      </c>
      <c r="I695" s="2" t="e">
        <f ca="1"/>
        <v>#N/A</v>
      </c>
      <c r="J695" t="e">
        <f ca="1"/>
        <v>#N/A</v>
      </c>
      <c r="K695" s="2" t="e">
        <f ca="1"/>
        <v>#N/A</v>
      </c>
      <c r="L695" t="e">
        <f ca="1"/>
        <v>#N/A</v>
      </c>
      <c r="M695" s="2" t="e">
        <f ca="1"/>
        <v>#N/A</v>
      </c>
      <c r="N695" t="e">
        <f ca="1"/>
        <v>#N/A</v>
      </c>
      <c r="T695" s="25"/>
    </row>
    <row r="696" spans="5:20" x14ac:dyDescent="0.25">
      <c r="E696" s="2" t="e">
        <f ca="1"/>
        <v>#N/A</v>
      </c>
      <c r="F696" t="e">
        <f ca="1"/>
        <v>#N/A</v>
      </c>
      <c r="G696" s="2" t="e">
        <f ca="1"/>
        <v>#N/A</v>
      </c>
      <c r="H696" t="e">
        <f ca="1"/>
        <v>#N/A</v>
      </c>
      <c r="I696" s="2" t="e">
        <f ca="1"/>
        <v>#N/A</v>
      </c>
      <c r="J696" t="e">
        <f ca="1"/>
        <v>#N/A</v>
      </c>
      <c r="K696" s="2" t="e">
        <f ca="1"/>
        <v>#N/A</v>
      </c>
      <c r="L696" t="e">
        <f ca="1"/>
        <v>#N/A</v>
      </c>
      <c r="M696" s="2" t="e">
        <f ca="1"/>
        <v>#N/A</v>
      </c>
      <c r="N696" t="e">
        <f ca="1"/>
        <v>#N/A</v>
      </c>
      <c r="T696" s="25"/>
    </row>
    <row r="697" spans="5:20" x14ac:dyDescent="0.25">
      <c r="E697" s="2" t="e">
        <f ca="1"/>
        <v>#N/A</v>
      </c>
      <c r="F697" t="e">
        <f ca="1"/>
        <v>#N/A</v>
      </c>
      <c r="G697" s="2" t="e">
        <f ca="1"/>
        <v>#N/A</v>
      </c>
      <c r="H697" t="e">
        <f ca="1"/>
        <v>#N/A</v>
      </c>
      <c r="I697" s="2" t="e">
        <f ca="1"/>
        <v>#N/A</v>
      </c>
      <c r="J697" t="e">
        <f ca="1"/>
        <v>#N/A</v>
      </c>
      <c r="K697" s="2" t="e">
        <f ca="1"/>
        <v>#N/A</v>
      </c>
      <c r="L697" t="e">
        <f ca="1"/>
        <v>#N/A</v>
      </c>
      <c r="M697" s="2" t="e">
        <f ca="1"/>
        <v>#N/A</v>
      </c>
      <c r="N697" t="e">
        <f ca="1"/>
        <v>#N/A</v>
      </c>
      <c r="T697" s="25"/>
    </row>
    <row r="698" spans="5:20" x14ac:dyDescent="0.25">
      <c r="E698" s="2" t="e">
        <f ca="1"/>
        <v>#N/A</v>
      </c>
      <c r="F698" t="e">
        <f ca="1"/>
        <v>#N/A</v>
      </c>
      <c r="G698" s="2" t="e">
        <f ca="1"/>
        <v>#N/A</v>
      </c>
      <c r="H698" t="e">
        <f ca="1"/>
        <v>#N/A</v>
      </c>
      <c r="I698" s="2" t="e">
        <f ca="1"/>
        <v>#N/A</v>
      </c>
      <c r="J698" t="e">
        <f ca="1"/>
        <v>#N/A</v>
      </c>
      <c r="K698" s="2" t="e">
        <f ca="1"/>
        <v>#N/A</v>
      </c>
      <c r="L698" t="e">
        <f ca="1"/>
        <v>#N/A</v>
      </c>
      <c r="M698" s="2" t="e">
        <f ca="1"/>
        <v>#N/A</v>
      </c>
      <c r="N698" t="e">
        <f ca="1"/>
        <v>#N/A</v>
      </c>
      <c r="T698" s="25"/>
    </row>
    <row r="699" spans="5:20" x14ac:dyDescent="0.25">
      <c r="E699" s="2" t="e">
        <f ca="1"/>
        <v>#N/A</v>
      </c>
      <c r="F699" t="e">
        <f ca="1"/>
        <v>#N/A</v>
      </c>
      <c r="G699" s="2" t="e">
        <f ca="1"/>
        <v>#N/A</v>
      </c>
      <c r="H699" t="e">
        <f ca="1"/>
        <v>#N/A</v>
      </c>
      <c r="I699" s="2" t="e">
        <f ca="1"/>
        <v>#N/A</v>
      </c>
      <c r="J699" t="e">
        <f ca="1"/>
        <v>#N/A</v>
      </c>
      <c r="K699" s="2" t="e">
        <f ca="1"/>
        <v>#N/A</v>
      </c>
      <c r="L699" t="e">
        <f ca="1"/>
        <v>#N/A</v>
      </c>
      <c r="M699" s="2" t="e">
        <f ca="1"/>
        <v>#N/A</v>
      </c>
      <c r="N699" t="e">
        <f ca="1"/>
        <v>#N/A</v>
      </c>
      <c r="T699" s="25"/>
    </row>
    <row r="700" spans="5:20" x14ac:dyDescent="0.25">
      <c r="E700" s="2" t="e">
        <f ca="1"/>
        <v>#N/A</v>
      </c>
      <c r="F700" t="e">
        <f ca="1"/>
        <v>#N/A</v>
      </c>
      <c r="G700" s="2" t="e">
        <f ca="1"/>
        <v>#N/A</v>
      </c>
      <c r="H700" t="e">
        <f ca="1"/>
        <v>#N/A</v>
      </c>
      <c r="I700" s="2" t="e">
        <f ca="1"/>
        <v>#N/A</v>
      </c>
      <c r="J700" t="e">
        <f ca="1"/>
        <v>#N/A</v>
      </c>
      <c r="K700" s="2" t="e">
        <f ca="1"/>
        <v>#N/A</v>
      </c>
      <c r="L700" t="e">
        <f ca="1"/>
        <v>#N/A</v>
      </c>
      <c r="M700" s="2" t="e">
        <f ca="1"/>
        <v>#N/A</v>
      </c>
      <c r="N700" t="e">
        <f ca="1"/>
        <v>#N/A</v>
      </c>
      <c r="T700" s="25"/>
    </row>
    <row r="701" spans="5:20" x14ac:dyDescent="0.25">
      <c r="E701" s="2" t="e">
        <f ca="1"/>
        <v>#N/A</v>
      </c>
      <c r="F701" t="e">
        <f ca="1"/>
        <v>#N/A</v>
      </c>
      <c r="G701" s="2" t="e">
        <f ca="1"/>
        <v>#N/A</v>
      </c>
      <c r="H701" t="e">
        <f ca="1"/>
        <v>#N/A</v>
      </c>
      <c r="I701" s="2" t="e">
        <f ca="1"/>
        <v>#N/A</v>
      </c>
      <c r="J701" t="e">
        <f ca="1"/>
        <v>#N/A</v>
      </c>
      <c r="K701" s="2" t="e">
        <f ca="1"/>
        <v>#N/A</v>
      </c>
      <c r="L701" t="e">
        <f ca="1"/>
        <v>#N/A</v>
      </c>
      <c r="M701" s="2" t="e">
        <f ca="1"/>
        <v>#N/A</v>
      </c>
      <c r="N701" t="e">
        <f ca="1"/>
        <v>#N/A</v>
      </c>
      <c r="T701" s="25"/>
    </row>
    <row r="702" spans="5:20" x14ac:dyDescent="0.25">
      <c r="E702" s="2" t="e">
        <f ca="1"/>
        <v>#N/A</v>
      </c>
      <c r="F702" t="e">
        <f ca="1"/>
        <v>#N/A</v>
      </c>
      <c r="G702" s="2" t="e">
        <f ca="1"/>
        <v>#N/A</v>
      </c>
      <c r="H702" t="e">
        <f ca="1"/>
        <v>#N/A</v>
      </c>
      <c r="I702" s="2" t="e">
        <f ca="1"/>
        <v>#N/A</v>
      </c>
      <c r="J702" t="e">
        <f ca="1"/>
        <v>#N/A</v>
      </c>
      <c r="K702" s="2" t="e">
        <f ca="1"/>
        <v>#N/A</v>
      </c>
      <c r="L702" t="e">
        <f ca="1"/>
        <v>#N/A</v>
      </c>
      <c r="M702" s="2" t="e">
        <f ca="1"/>
        <v>#N/A</v>
      </c>
      <c r="N702" t="e">
        <f ca="1"/>
        <v>#N/A</v>
      </c>
      <c r="T702" s="25"/>
    </row>
    <row r="703" spans="5:20" x14ac:dyDescent="0.25">
      <c r="E703" s="2" t="e">
        <f ca="1"/>
        <v>#N/A</v>
      </c>
      <c r="F703" t="e">
        <f ca="1"/>
        <v>#N/A</v>
      </c>
      <c r="G703" s="2" t="e">
        <f ca="1"/>
        <v>#N/A</v>
      </c>
      <c r="H703" t="e">
        <f ca="1"/>
        <v>#N/A</v>
      </c>
      <c r="I703" s="2" t="e">
        <f ca="1"/>
        <v>#N/A</v>
      </c>
      <c r="J703" t="e">
        <f ca="1"/>
        <v>#N/A</v>
      </c>
      <c r="K703" s="2" t="e">
        <f ca="1"/>
        <v>#N/A</v>
      </c>
      <c r="L703" t="e">
        <f ca="1"/>
        <v>#N/A</v>
      </c>
      <c r="M703" s="2" t="e">
        <f ca="1"/>
        <v>#N/A</v>
      </c>
      <c r="N703" t="e">
        <f ca="1"/>
        <v>#N/A</v>
      </c>
      <c r="T703" s="25"/>
    </row>
    <row r="704" spans="5:20" x14ac:dyDescent="0.25">
      <c r="E704" s="2" t="e">
        <f ca="1"/>
        <v>#N/A</v>
      </c>
      <c r="F704" t="e">
        <f ca="1"/>
        <v>#N/A</v>
      </c>
      <c r="G704" s="2" t="e">
        <f ca="1"/>
        <v>#N/A</v>
      </c>
      <c r="H704" t="e">
        <f ca="1"/>
        <v>#N/A</v>
      </c>
      <c r="I704" s="2" t="e">
        <f ca="1"/>
        <v>#N/A</v>
      </c>
      <c r="J704" t="e">
        <f ca="1"/>
        <v>#N/A</v>
      </c>
      <c r="K704" s="2" t="e">
        <f ca="1"/>
        <v>#N/A</v>
      </c>
      <c r="L704" t="e">
        <f ca="1"/>
        <v>#N/A</v>
      </c>
      <c r="M704" s="2" t="e">
        <f ca="1"/>
        <v>#N/A</v>
      </c>
      <c r="N704" t="e">
        <f ca="1"/>
        <v>#N/A</v>
      </c>
      <c r="T704" s="25"/>
    </row>
    <row r="705" spans="5:20" x14ac:dyDescent="0.25">
      <c r="E705" s="2" t="e">
        <f ca="1"/>
        <v>#N/A</v>
      </c>
      <c r="F705" t="e">
        <f ca="1"/>
        <v>#N/A</v>
      </c>
      <c r="G705" s="2" t="e">
        <f ca="1"/>
        <v>#N/A</v>
      </c>
      <c r="H705" t="e">
        <f ca="1"/>
        <v>#N/A</v>
      </c>
      <c r="I705" s="2" t="e">
        <f ca="1"/>
        <v>#N/A</v>
      </c>
      <c r="J705" t="e">
        <f ca="1"/>
        <v>#N/A</v>
      </c>
      <c r="K705" s="2" t="e">
        <f ca="1"/>
        <v>#N/A</v>
      </c>
      <c r="L705" t="e">
        <f ca="1"/>
        <v>#N/A</v>
      </c>
      <c r="M705" s="2" t="e">
        <f ca="1"/>
        <v>#N/A</v>
      </c>
      <c r="N705" t="e">
        <f ca="1"/>
        <v>#N/A</v>
      </c>
      <c r="T705" s="25"/>
    </row>
    <row r="706" spans="5:20" x14ac:dyDescent="0.25">
      <c r="E706" s="2" t="e">
        <f ca="1"/>
        <v>#N/A</v>
      </c>
      <c r="F706" t="e">
        <f ca="1"/>
        <v>#N/A</v>
      </c>
      <c r="G706" s="2" t="e">
        <f ca="1"/>
        <v>#N/A</v>
      </c>
      <c r="H706" t="e">
        <f ca="1"/>
        <v>#N/A</v>
      </c>
      <c r="I706" s="2" t="e">
        <f ca="1"/>
        <v>#N/A</v>
      </c>
      <c r="J706" t="e">
        <f ca="1"/>
        <v>#N/A</v>
      </c>
      <c r="K706" s="2" t="e">
        <f ca="1"/>
        <v>#N/A</v>
      </c>
      <c r="L706" t="e">
        <f ca="1"/>
        <v>#N/A</v>
      </c>
      <c r="M706" s="2" t="e">
        <f ca="1"/>
        <v>#N/A</v>
      </c>
      <c r="N706" t="e">
        <f ca="1"/>
        <v>#N/A</v>
      </c>
      <c r="T706" s="25"/>
    </row>
    <row r="707" spans="5:20" x14ac:dyDescent="0.25">
      <c r="E707" s="2" t="e">
        <f ca="1"/>
        <v>#N/A</v>
      </c>
      <c r="F707" t="e">
        <f ca="1"/>
        <v>#N/A</v>
      </c>
      <c r="G707" s="2" t="e">
        <f ca="1"/>
        <v>#N/A</v>
      </c>
      <c r="H707" t="e">
        <f ca="1"/>
        <v>#N/A</v>
      </c>
      <c r="I707" s="2" t="e">
        <f ca="1"/>
        <v>#N/A</v>
      </c>
      <c r="J707" t="e">
        <f ca="1"/>
        <v>#N/A</v>
      </c>
      <c r="K707" s="2" t="e">
        <f ca="1"/>
        <v>#N/A</v>
      </c>
      <c r="L707" t="e">
        <f ca="1"/>
        <v>#N/A</v>
      </c>
      <c r="M707" s="2" t="e">
        <f ca="1"/>
        <v>#N/A</v>
      </c>
      <c r="N707" t="e">
        <f ca="1"/>
        <v>#N/A</v>
      </c>
      <c r="T707" s="25"/>
    </row>
    <row r="708" spans="5:20" x14ac:dyDescent="0.25">
      <c r="E708" s="2" t="e">
        <f ca="1"/>
        <v>#N/A</v>
      </c>
      <c r="F708" t="e">
        <f ca="1"/>
        <v>#N/A</v>
      </c>
      <c r="G708" s="2" t="e">
        <f ca="1"/>
        <v>#N/A</v>
      </c>
      <c r="H708" t="e">
        <f ca="1"/>
        <v>#N/A</v>
      </c>
      <c r="I708" s="2" t="e">
        <f ca="1"/>
        <v>#N/A</v>
      </c>
      <c r="J708" t="e">
        <f ca="1"/>
        <v>#N/A</v>
      </c>
      <c r="K708" s="2" t="e">
        <f ca="1"/>
        <v>#N/A</v>
      </c>
      <c r="L708" t="e">
        <f ca="1"/>
        <v>#N/A</v>
      </c>
      <c r="M708" s="2" t="e">
        <f ca="1"/>
        <v>#N/A</v>
      </c>
      <c r="N708" t="e">
        <f ca="1"/>
        <v>#N/A</v>
      </c>
      <c r="T708" s="25"/>
    </row>
    <row r="709" spans="5:20" x14ac:dyDescent="0.25">
      <c r="E709" s="2" t="e">
        <f ca="1"/>
        <v>#N/A</v>
      </c>
      <c r="F709" t="e">
        <f ca="1"/>
        <v>#N/A</v>
      </c>
      <c r="G709" s="2" t="e">
        <f ca="1"/>
        <v>#N/A</v>
      </c>
      <c r="H709" t="e">
        <f ca="1"/>
        <v>#N/A</v>
      </c>
      <c r="I709" s="2" t="e">
        <f ca="1"/>
        <v>#N/A</v>
      </c>
      <c r="J709" t="e">
        <f ca="1"/>
        <v>#N/A</v>
      </c>
      <c r="K709" s="2" t="e">
        <f ca="1"/>
        <v>#N/A</v>
      </c>
      <c r="L709" t="e">
        <f ca="1"/>
        <v>#N/A</v>
      </c>
      <c r="M709" s="2" t="e">
        <f ca="1"/>
        <v>#N/A</v>
      </c>
      <c r="N709" t="e">
        <f ca="1"/>
        <v>#N/A</v>
      </c>
      <c r="T709" s="25"/>
    </row>
    <row r="710" spans="5:20" x14ac:dyDescent="0.25">
      <c r="E710" s="2" t="e">
        <f ca="1"/>
        <v>#N/A</v>
      </c>
      <c r="F710" t="e">
        <f ca="1"/>
        <v>#N/A</v>
      </c>
      <c r="G710" s="2" t="e">
        <f ca="1"/>
        <v>#N/A</v>
      </c>
      <c r="H710" t="e">
        <f ca="1"/>
        <v>#N/A</v>
      </c>
      <c r="I710" s="2" t="e">
        <f ca="1"/>
        <v>#N/A</v>
      </c>
      <c r="J710" t="e">
        <f ca="1"/>
        <v>#N/A</v>
      </c>
      <c r="K710" s="2" t="e">
        <f ca="1"/>
        <v>#N/A</v>
      </c>
      <c r="L710" t="e">
        <f ca="1"/>
        <v>#N/A</v>
      </c>
      <c r="M710" s="2" t="e">
        <f ca="1"/>
        <v>#N/A</v>
      </c>
      <c r="N710" t="e">
        <f ca="1"/>
        <v>#N/A</v>
      </c>
      <c r="T710" s="25"/>
    </row>
    <row r="711" spans="5:20" x14ac:dyDescent="0.25">
      <c r="E711" s="2" t="e">
        <f ca="1"/>
        <v>#N/A</v>
      </c>
      <c r="F711" t="e">
        <f ca="1"/>
        <v>#N/A</v>
      </c>
      <c r="G711" s="2" t="e">
        <f ca="1"/>
        <v>#N/A</v>
      </c>
      <c r="H711" t="e">
        <f ca="1"/>
        <v>#N/A</v>
      </c>
      <c r="I711" s="2" t="e">
        <f ca="1"/>
        <v>#N/A</v>
      </c>
      <c r="J711" t="e">
        <f ca="1"/>
        <v>#N/A</v>
      </c>
      <c r="K711" s="2" t="e">
        <f ca="1"/>
        <v>#N/A</v>
      </c>
      <c r="L711" t="e">
        <f ca="1"/>
        <v>#N/A</v>
      </c>
      <c r="M711" s="2" t="e">
        <f ca="1"/>
        <v>#N/A</v>
      </c>
      <c r="N711" t="e">
        <f ca="1"/>
        <v>#N/A</v>
      </c>
      <c r="T711" s="25"/>
    </row>
    <row r="712" spans="5:20" x14ac:dyDescent="0.25">
      <c r="E712" s="2" t="e">
        <f ca="1"/>
        <v>#N/A</v>
      </c>
      <c r="F712" t="e">
        <f ca="1"/>
        <v>#N/A</v>
      </c>
      <c r="G712" s="2" t="e">
        <f ca="1"/>
        <v>#N/A</v>
      </c>
      <c r="H712" t="e">
        <f ca="1"/>
        <v>#N/A</v>
      </c>
      <c r="I712" s="2" t="e">
        <f ca="1"/>
        <v>#N/A</v>
      </c>
      <c r="J712" t="e">
        <f ca="1"/>
        <v>#N/A</v>
      </c>
      <c r="K712" s="2" t="e">
        <f ca="1"/>
        <v>#N/A</v>
      </c>
      <c r="L712" t="e">
        <f ca="1"/>
        <v>#N/A</v>
      </c>
      <c r="M712" s="2" t="e">
        <f ca="1"/>
        <v>#N/A</v>
      </c>
      <c r="N712" t="e">
        <f ca="1"/>
        <v>#N/A</v>
      </c>
      <c r="T712" s="25"/>
    </row>
    <row r="713" spans="5:20" x14ac:dyDescent="0.25">
      <c r="E713" s="2" t="e">
        <f ca="1"/>
        <v>#N/A</v>
      </c>
      <c r="F713" t="e">
        <f ca="1"/>
        <v>#N/A</v>
      </c>
      <c r="G713" s="2" t="e">
        <f ca="1"/>
        <v>#N/A</v>
      </c>
      <c r="H713" t="e">
        <f ca="1"/>
        <v>#N/A</v>
      </c>
      <c r="I713" s="2" t="e">
        <f ca="1"/>
        <v>#N/A</v>
      </c>
      <c r="J713" t="e">
        <f ca="1"/>
        <v>#N/A</v>
      </c>
      <c r="K713" s="2" t="e">
        <f ca="1"/>
        <v>#N/A</v>
      </c>
      <c r="L713" t="e">
        <f ca="1"/>
        <v>#N/A</v>
      </c>
      <c r="M713" s="2" t="e">
        <f ca="1"/>
        <v>#N/A</v>
      </c>
      <c r="N713" t="e">
        <f ca="1"/>
        <v>#N/A</v>
      </c>
      <c r="T713" s="25"/>
    </row>
    <row r="714" spans="5:20" x14ac:dyDescent="0.25">
      <c r="E714" s="2" t="e">
        <f ca="1"/>
        <v>#N/A</v>
      </c>
      <c r="F714" t="e">
        <f ca="1"/>
        <v>#N/A</v>
      </c>
      <c r="G714" s="2" t="e">
        <f ca="1"/>
        <v>#N/A</v>
      </c>
      <c r="H714" t="e">
        <f ca="1"/>
        <v>#N/A</v>
      </c>
      <c r="I714" s="2" t="e">
        <f ca="1"/>
        <v>#N/A</v>
      </c>
      <c r="J714" t="e">
        <f ca="1"/>
        <v>#N/A</v>
      </c>
      <c r="K714" s="2" t="e">
        <f ca="1"/>
        <v>#N/A</v>
      </c>
      <c r="L714" t="e">
        <f ca="1"/>
        <v>#N/A</v>
      </c>
      <c r="M714" s="2" t="e">
        <f ca="1"/>
        <v>#N/A</v>
      </c>
      <c r="N714" t="e">
        <f ca="1"/>
        <v>#N/A</v>
      </c>
      <c r="T714" s="25"/>
    </row>
    <row r="715" spans="5:20" x14ac:dyDescent="0.25">
      <c r="E715" s="2" t="e">
        <f ca="1"/>
        <v>#N/A</v>
      </c>
      <c r="F715" t="e">
        <f ca="1"/>
        <v>#N/A</v>
      </c>
      <c r="G715" s="2" t="e">
        <f ca="1"/>
        <v>#N/A</v>
      </c>
      <c r="H715" t="e">
        <f ca="1"/>
        <v>#N/A</v>
      </c>
      <c r="I715" s="2" t="e">
        <f ca="1"/>
        <v>#N/A</v>
      </c>
      <c r="J715" t="e">
        <f ca="1"/>
        <v>#N/A</v>
      </c>
      <c r="K715" s="2" t="e">
        <f ca="1"/>
        <v>#N/A</v>
      </c>
      <c r="L715" t="e">
        <f ca="1"/>
        <v>#N/A</v>
      </c>
      <c r="M715" s="2" t="e">
        <f ca="1"/>
        <v>#N/A</v>
      </c>
      <c r="N715" t="e">
        <f ca="1"/>
        <v>#N/A</v>
      </c>
      <c r="T715" s="25"/>
    </row>
    <row r="716" spans="5:20" x14ac:dyDescent="0.25">
      <c r="E716" s="2" t="e">
        <f ca="1"/>
        <v>#N/A</v>
      </c>
      <c r="F716" t="e">
        <f ca="1"/>
        <v>#N/A</v>
      </c>
      <c r="G716" s="2" t="e">
        <f ca="1"/>
        <v>#N/A</v>
      </c>
      <c r="H716" t="e">
        <f ca="1"/>
        <v>#N/A</v>
      </c>
      <c r="I716" s="2" t="e">
        <f ca="1"/>
        <v>#N/A</v>
      </c>
      <c r="J716" t="e">
        <f ca="1"/>
        <v>#N/A</v>
      </c>
      <c r="K716" s="2" t="e">
        <f ca="1"/>
        <v>#N/A</v>
      </c>
      <c r="L716" t="e">
        <f ca="1"/>
        <v>#N/A</v>
      </c>
      <c r="M716" s="2" t="e">
        <f ca="1"/>
        <v>#N/A</v>
      </c>
      <c r="N716" t="e">
        <f ca="1"/>
        <v>#N/A</v>
      </c>
      <c r="T716" s="25"/>
    </row>
    <row r="717" spans="5:20" x14ac:dyDescent="0.25">
      <c r="E717" s="2" t="e">
        <f ca="1"/>
        <v>#N/A</v>
      </c>
      <c r="F717" t="e">
        <f ca="1"/>
        <v>#N/A</v>
      </c>
      <c r="G717" s="2" t="e">
        <f ca="1"/>
        <v>#N/A</v>
      </c>
      <c r="H717" t="e">
        <f ca="1"/>
        <v>#N/A</v>
      </c>
      <c r="I717" s="2" t="e">
        <f ca="1"/>
        <v>#N/A</v>
      </c>
      <c r="J717" t="e">
        <f ca="1"/>
        <v>#N/A</v>
      </c>
      <c r="K717" s="2" t="e">
        <f ca="1"/>
        <v>#N/A</v>
      </c>
      <c r="L717" t="e">
        <f ca="1"/>
        <v>#N/A</v>
      </c>
      <c r="M717" s="2" t="e">
        <f ca="1"/>
        <v>#N/A</v>
      </c>
      <c r="N717" t="e">
        <f ca="1"/>
        <v>#N/A</v>
      </c>
      <c r="T717" s="25"/>
    </row>
    <row r="718" spans="5:20" x14ac:dyDescent="0.25">
      <c r="E718" s="2" t="e">
        <f ca="1"/>
        <v>#N/A</v>
      </c>
      <c r="F718" t="e">
        <f ca="1"/>
        <v>#N/A</v>
      </c>
      <c r="G718" s="2" t="e">
        <f ca="1"/>
        <v>#N/A</v>
      </c>
      <c r="H718" t="e">
        <f ca="1"/>
        <v>#N/A</v>
      </c>
      <c r="I718" s="2" t="e">
        <f ca="1"/>
        <v>#N/A</v>
      </c>
      <c r="J718" t="e">
        <f ca="1"/>
        <v>#N/A</v>
      </c>
      <c r="K718" s="2" t="e">
        <f ca="1"/>
        <v>#N/A</v>
      </c>
      <c r="L718" t="e">
        <f ca="1"/>
        <v>#N/A</v>
      </c>
      <c r="M718" s="2" t="e">
        <f ca="1"/>
        <v>#N/A</v>
      </c>
      <c r="N718" t="e">
        <f ca="1"/>
        <v>#N/A</v>
      </c>
      <c r="T718" s="25"/>
    </row>
    <row r="719" spans="5:20" x14ac:dyDescent="0.25">
      <c r="E719" s="2" t="e">
        <f ca="1"/>
        <v>#N/A</v>
      </c>
      <c r="F719" t="e">
        <f ca="1"/>
        <v>#N/A</v>
      </c>
      <c r="G719" s="2" t="e">
        <f ca="1"/>
        <v>#N/A</v>
      </c>
      <c r="H719" t="e">
        <f ca="1"/>
        <v>#N/A</v>
      </c>
      <c r="I719" s="2" t="e">
        <f ca="1"/>
        <v>#N/A</v>
      </c>
      <c r="J719" t="e">
        <f ca="1"/>
        <v>#N/A</v>
      </c>
      <c r="K719" s="2" t="e">
        <f ca="1"/>
        <v>#N/A</v>
      </c>
      <c r="L719" t="e">
        <f ca="1"/>
        <v>#N/A</v>
      </c>
      <c r="M719" s="2" t="e">
        <f ca="1"/>
        <v>#N/A</v>
      </c>
      <c r="N719" t="e">
        <f ca="1"/>
        <v>#N/A</v>
      </c>
      <c r="T719" s="25"/>
    </row>
    <row r="720" spans="5:20" x14ac:dyDescent="0.25">
      <c r="E720" s="2" t="e">
        <f ca="1"/>
        <v>#N/A</v>
      </c>
      <c r="F720" t="e">
        <f ca="1"/>
        <v>#N/A</v>
      </c>
      <c r="G720" s="2" t="e">
        <f ca="1"/>
        <v>#N/A</v>
      </c>
      <c r="H720" t="e">
        <f ca="1"/>
        <v>#N/A</v>
      </c>
      <c r="I720" s="2" t="e">
        <f ca="1"/>
        <v>#N/A</v>
      </c>
      <c r="J720" t="e">
        <f ca="1"/>
        <v>#N/A</v>
      </c>
      <c r="K720" s="2" t="e">
        <f ca="1"/>
        <v>#N/A</v>
      </c>
      <c r="L720" t="e">
        <f ca="1"/>
        <v>#N/A</v>
      </c>
      <c r="M720" s="2" t="e">
        <f ca="1"/>
        <v>#N/A</v>
      </c>
      <c r="N720" t="e">
        <f ca="1"/>
        <v>#N/A</v>
      </c>
      <c r="T720" s="25"/>
    </row>
    <row r="721" spans="5:20" x14ac:dyDescent="0.25">
      <c r="E721" s="2" t="e">
        <f ca="1"/>
        <v>#N/A</v>
      </c>
      <c r="F721" t="e">
        <f ca="1"/>
        <v>#N/A</v>
      </c>
      <c r="G721" s="2" t="e">
        <f ca="1"/>
        <v>#N/A</v>
      </c>
      <c r="H721" t="e">
        <f ca="1"/>
        <v>#N/A</v>
      </c>
      <c r="I721" s="2" t="e">
        <f ca="1"/>
        <v>#N/A</v>
      </c>
      <c r="J721" t="e">
        <f ca="1"/>
        <v>#N/A</v>
      </c>
      <c r="K721" s="2" t="e">
        <f ca="1"/>
        <v>#N/A</v>
      </c>
      <c r="L721" t="e">
        <f ca="1"/>
        <v>#N/A</v>
      </c>
      <c r="M721" s="2" t="e">
        <f ca="1"/>
        <v>#N/A</v>
      </c>
      <c r="N721" t="e">
        <f ca="1"/>
        <v>#N/A</v>
      </c>
      <c r="T721" s="25"/>
    </row>
    <row r="722" spans="5:20" x14ac:dyDescent="0.25">
      <c r="E722" s="2" t="e">
        <f ca="1"/>
        <v>#N/A</v>
      </c>
      <c r="F722" t="e">
        <f ca="1"/>
        <v>#N/A</v>
      </c>
      <c r="G722" s="2" t="e">
        <f ca="1"/>
        <v>#N/A</v>
      </c>
      <c r="H722" t="e">
        <f ca="1"/>
        <v>#N/A</v>
      </c>
      <c r="I722" s="2" t="e">
        <f ca="1"/>
        <v>#N/A</v>
      </c>
      <c r="J722" t="e">
        <f ca="1"/>
        <v>#N/A</v>
      </c>
      <c r="K722" s="2" t="e">
        <f ca="1"/>
        <v>#N/A</v>
      </c>
      <c r="L722" t="e">
        <f ca="1"/>
        <v>#N/A</v>
      </c>
      <c r="M722" s="2" t="e">
        <f ca="1"/>
        <v>#N/A</v>
      </c>
      <c r="N722" t="e">
        <f ca="1"/>
        <v>#N/A</v>
      </c>
      <c r="T722" s="25"/>
    </row>
    <row r="723" spans="5:20" x14ac:dyDescent="0.25">
      <c r="E723" s="2" t="e">
        <f ca="1"/>
        <v>#N/A</v>
      </c>
      <c r="F723" t="e">
        <f ca="1"/>
        <v>#N/A</v>
      </c>
      <c r="G723" s="2" t="e">
        <f ca="1"/>
        <v>#N/A</v>
      </c>
      <c r="H723" t="e">
        <f ca="1"/>
        <v>#N/A</v>
      </c>
      <c r="I723" s="2" t="e">
        <f ca="1"/>
        <v>#N/A</v>
      </c>
      <c r="J723" t="e">
        <f ca="1"/>
        <v>#N/A</v>
      </c>
      <c r="K723" s="2" t="e">
        <f ca="1"/>
        <v>#N/A</v>
      </c>
      <c r="L723" t="e">
        <f ca="1"/>
        <v>#N/A</v>
      </c>
      <c r="M723" s="2" t="e">
        <f ca="1"/>
        <v>#N/A</v>
      </c>
      <c r="N723" t="e">
        <f ca="1"/>
        <v>#N/A</v>
      </c>
      <c r="T723" s="25"/>
    </row>
    <row r="724" spans="5:20" x14ac:dyDescent="0.25">
      <c r="E724" s="2" t="e">
        <f ca="1"/>
        <v>#N/A</v>
      </c>
      <c r="F724" t="e">
        <f ca="1"/>
        <v>#N/A</v>
      </c>
      <c r="G724" s="2" t="e">
        <f ca="1"/>
        <v>#N/A</v>
      </c>
      <c r="H724" t="e">
        <f ca="1"/>
        <v>#N/A</v>
      </c>
      <c r="I724" s="2" t="e">
        <f ca="1"/>
        <v>#N/A</v>
      </c>
      <c r="J724" t="e">
        <f ca="1"/>
        <v>#N/A</v>
      </c>
      <c r="K724" s="2" t="e">
        <f ca="1"/>
        <v>#N/A</v>
      </c>
      <c r="L724" t="e">
        <f ca="1"/>
        <v>#N/A</v>
      </c>
      <c r="M724" s="2" t="e">
        <f ca="1"/>
        <v>#N/A</v>
      </c>
      <c r="N724" t="e">
        <f ca="1"/>
        <v>#N/A</v>
      </c>
      <c r="T724" s="25"/>
    </row>
    <row r="725" spans="5:20" x14ac:dyDescent="0.25">
      <c r="E725" s="2" t="e">
        <f ca="1"/>
        <v>#N/A</v>
      </c>
      <c r="F725" t="e">
        <f ca="1"/>
        <v>#N/A</v>
      </c>
      <c r="G725" s="2" t="e">
        <f ca="1"/>
        <v>#N/A</v>
      </c>
      <c r="H725" t="e">
        <f ca="1"/>
        <v>#N/A</v>
      </c>
      <c r="I725" s="2" t="e">
        <f ca="1"/>
        <v>#N/A</v>
      </c>
      <c r="J725" t="e">
        <f ca="1"/>
        <v>#N/A</v>
      </c>
      <c r="K725" s="2" t="e">
        <f ca="1"/>
        <v>#N/A</v>
      </c>
      <c r="L725" t="e">
        <f ca="1"/>
        <v>#N/A</v>
      </c>
      <c r="M725" s="2" t="e">
        <f ca="1"/>
        <v>#N/A</v>
      </c>
      <c r="N725" t="e">
        <f ca="1"/>
        <v>#N/A</v>
      </c>
      <c r="T725" s="25"/>
    </row>
    <row r="726" spans="5:20" x14ac:dyDescent="0.25">
      <c r="E726" s="2" t="e">
        <f ca="1"/>
        <v>#N/A</v>
      </c>
      <c r="F726" t="e">
        <f ca="1"/>
        <v>#N/A</v>
      </c>
      <c r="G726" s="2" t="e">
        <f ca="1"/>
        <v>#N/A</v>
      </c>
      <c r="H726" t="e">
        <f ca="1"/>
        <v>#N/A</v>
      </c>
      <c r="I726" s="2" t="e">
        <f ca="1"/>
        <v>#N/A</v>
      </c>
      <c r="J726" t="e">
        <f ca="1"/>
        <v>#N/A</v>
      </c>
      <c r="K726" s="2" t="e">
        <f ca="1"/>
        <v>#N/A</v>
      </c>
      <c r="L726" t="e">
        <f ca="1"/>
        <v>#N/A</v>
      </c>
      <c r="M726" s="2" t="e">
        <f ca="1"/>
        <v>#N/A</v>
      </c>
      <c r="N726" t="e">
        <f ca="1"/>
        <v>#N/A</v>
      </c>
      <c r="T726" s="25"/>
    </row>
    <row r="727" spans="5:20" x14ac:dyDescent="0.25">
      <c r="E727" s="2" t="e">
        <f ca="1"/>
        <v>#N/A</v>
      </c>
      <c r="F727" t="e">
        <f ca="1"/>
        <v>#N/A</v>
      </c>
      <c r="G727" s="2" t="e">
        <f ca="1"/>
        <v>#N/A</v>
      </c>
      <c r="H727" t="e">
        <f ca="1"/>
        <v>#N/A</v>
      </c>
      <c r="I727" s="2" t="e">
        <f ca="1"/>
        <v>#N/A</v>
      </c>
      <c r="J727" t="e">
        <f ca="1"/>
        <v>#N/A</v>
      </c>
      <c r="K727" s="2" t="e">
        <f ca="1"/>
        <v>#N/A</v>
      </c>
      <c r="L727" t="e">
        <f ca="1"/>
        <v>#N/A</v>
      </c>
      <c r="M727" s="2" t="e">
        <f ca="1"/>
        <v>#N/A</v>
      </c>
      <c r="N727" t="e">
        <f ca="1"/>
        <v>#N/A</v>
      </c>
      <c r="T727" s="25"/>
    </row>
    <row r="728" spans="5:20" x14ac:dyDescent="0.25">
      <c r="E728" s="2" t="e">
        <f ca="1"/>
        <v>#N/A</v>
      </c>
      <c r="F728" t="e">
        <f ca="1"/>
        <v>#N/A</v>
      </c>
      <c r="G728" s="2" t="e">
        <f ca="1"/>
        <v>#N/A</v>
      </c>
      <c r="H728" t="e">
        <f ca="1"/>
        <v>#N/A</v>
      </c>
      <c r="I728" s="2" t="e">
        <f ca="1"/>
        <v>#N/A</v>
      </c>
      <c r="J728" t="e">
        <f ca="1"/>
        <v>#N/A</v>
      </c>
      <c r="K728" s="2" t="e">
        <f ca="1"/>
        <v>#N/A</v>
      </c>
      <c r="L728" t="e">
        <f ca="1"/>
        <v>#N/A</v>
      </c>
      <c r="M728" s="2" t="e">
        <f ca="1"/>
        <v>#N/A</v>
      </c>
      <c r="N728" t="e">
        <f ca="1"/>
        <v>#N/A</v>
      </c>
      <c r="T728" s="25"/>
    </row>
    <row r="729" spans="5:20" x14ac:dyDescent="0.25">
      <c r="E729" s="2" t="e">
        <f ca="1"/>
        <v>#N/A</v>
      </c>
      <c r="F729" t="e">
        <f ca="1"/>
        <v>#N/A</v>
      </c>
      <c r="G729" s="2" t="e">
        <f ca="1"/>
        <v>#N/A</v>
      </c>
      <c r="H729" t="e">
        <f ca="1"/>
        <v>#N/A</v>
      </c>
      <c r="I729" s="2" t="e">
        <f ca="1"/>
        <v>#N/A</v>
      </c>
      <c r="J729" t="e">
        <f ca="1"/>
        <v>#N/A</v>
      </c>
      <c r="K729" s="2" t="e">
        <f ca="1"/>
        <v>#N/A</v>
      </c>
      <c r="L729" t="e">
        <f ca="1"/>
        <v>#N/A</v>
      </c>
      <c r="M729" s="2" t="e">
        <f ca="1"/>
        <v>#N/A</v>
      </c>
      <c r="N729" t="e">
        <f ca="1"/>
        <v>#N/A</v>
      </c>
      <c r="T729" s="25"/>
    </row>
    <row r="730" spans="5:20" x14ac:dyDescent="0.25">
      <c r="E730" s="2" t="e">
        <f ca="1"/>
        <v>#N/A</v>
      </c>
      <c r="F730" t="e">
        <f ca="1"/>
        <v>#N/A</v>
      </c>
      <c r="G730" s="2" t="e">
        <f ca="1"/>
        <v>#N/A</v>
      </c>
      <c r="H730" t="e">
        <f ca="1"/>
        <v>#N/A</v>
      </c>
      <c r="I730" s="2" t="e">
        <f ca="1"/>
        <v>#N/A</v>
      </c>
      <c r="J730" t="e">
        <f ca="1"/>
        <v>#N/A</v>
      </c>
      <c r="K730" s="2" t="e">
        <f ca="1"/>
        <v>#N/A</v>
      </c>
      <c r="L730" t="e">
        <f ca="1"/>
        <v>#N/A</v>
      </c>
      <c r="M730" s="2" t="e">
        <f ca="1"/>
        <v>#N/A</v>
      </c>
      <c r="N730" t="e">
        <f ca="1"/>
        <v>#N/A</v>
      </c>
      <c r="T730" s="25"/>
    </row>
    <row r="731" spans="5:20" x14ac:dyDescent="0.25">
      <c r="E731" s="2" t="e">
        <f ca="1"/>
        <v>#N/A</v>
      </c>
      <c r="F731" t="e">
        <f ca="1"/>
        <v>#N/A</v>
      </c>
      <c r="G731" s="2" t="e">
        <f ca="1"/>
        <v>#N/A</v>
      </c>
      <c r="H731" t="e">
        <f ca="1"/>
        <v>#N/A</v>
      </c>
      <c r="I731" s="2" t="e">
        <f ca="1"/>
        <v>#N/A</v>
      </c>
      <c r="J731" t="e">
        <f ca="1"/>
        <v>#N/A</v>
      </c>
      <c r="K731" s="2" t="e">
        <f ca="1"/>
        <v>#N/A</v>
      </c>
      <c r="L731" t="e">
        <f ca="1"/>
        <v>#N/A</v>
      </c>
      <c r="M731" s="2" t="e">
        <f ca="1"/>
        <v>#N/A</v>
      </c>
      <c r="N731" t="e">
        <f ca="1"/>
        <v>#N/A</v>
      </c>
      <c r="T731" s="25"/>
    </row>
    <row r="732" spans="5:20" x14ac:dyDescent="0.25">
      <c r="E732" s="2" t="e">
        <f ca="1"/>
        <v>#N/A</v>
      </c>
      <c r="F732" t="e">
        <f ca="1"/>
        <v>#N/A</v>
      </c>
      <c r="G732" s="2" t="e">
        <f ca="1"/>
        <v>#N/A</v>
      </c>
      <c r="H732" t="e">
        <f ca="1"/>
        <v>#N/A</v>
      </c>
      <c r="I732" s="2" t="e">
        <f ca="1"/>
        <v>#N/A</v>
      </c>
      <c r="J732" t="e">
        <f ca="1"/>
        <v>#N/A</v>
      </c>
      <c r="K732" s="2" t="e">
        <f ca="1"/>
        <v>#N/A</v>
      </c>
      <c r="L732" t="e">
        <f ca="1"/>
        <v>#N/A</v>
      </c>
      <c r="M732" s="2" t="e">
        <f ca="1"/>
        <v>#N/A</v>
      </c>
      <c r="N732" t="e">
        <f ca="1"/>
        <v>#N/A</v>
      </c>
      <c r="T732" s="25"/>
    </row>
    <row r="733" spans="5:20" x14ac:dyDescent="0.25">
      <c r="E733" s="2" t="e">
        <f ca="1"/>
        <v>#N/A</v>
      </c>
      <c r="F733" t="e">
        <f ca="1"/>
        <v>#N/A</v>
      </c>
      <c r="G733" s="2" t="e">
        <f ca="1"/>
        <v>#N/A</v>
      </c>
      <c r="H733" t="e">
        <f ca="1"/>
        <v>#N/A</v>
      </c>
      <c r="I733" s="2" t="e">
        <f ca="1"/>
        <v>#N/A</v>
      </c>
      <c r="J733" t="e">
        <f ca="1"/>
        <v>#N/A</v>
      </c>
      <c r="K733" s="2" t="e">
        <f ca="1"/>
        <v>#N/A</v>
      </c>
      <c r="L733" t="e">
        <f ca="1"/>
        <v>#N/A</v>
      </c>
      <c r="M733" s="2" t="e">
        <f ca="1"/>
        <v>#N/A</v>
      </c>
      <c r="N733" t="e">
        <f ca="1"/>
        <v>#N/A</v>
      </c>
      <c r="T733" s="25"/>
    </row>
    <row r="734" spans="5:20" x14ac:dyDescent="0.25">
      <c r="E734" s="2" t="e">
        <f ca="1"/>
        <v>#N/A</v>
      </c>
      <c r="F734" t="e">
        <f ca="1"/>
        <v>#N/A</v>
      </c>
      <c r="G734" s="2" t="e">
        <f ca="1"/>
        <v>#N/A</v>
      </c>
      <c r="H734" t="e">
        <f ca="1"/>
        <v>#N/A</v>
      </c>
      <c r="I734" s="2" t="e">
        <f ca="1"/>
        <v>#N/A</v>
      </c>
      <c r="J734" t="e">
        <f ca="1"/>
        <v>#N/A</v>
      </c>
      <c r="K734" s="2" t="e">
        <f ca="1"/>
        <v>#N/A</v>
      </c>
      <c r="L734" t="e">
        <f ca="1"/>
        <v>#N/A</v>
      </c>
      <c r="M734" s="2" t="e">
        <f ca="1"/>
        <v>#N/A</v>
      </c>
      <c r="N734" t="e">
        <f ca="1"/>
        <v>#N/A</v>
      </c>
      <c r="T734" s="25"/>
    </row>
    <row r="735" spans="5:20" x14ac:dyDescent="0.25">
      <c r="E735" s="2" t="e">
        <f ca="1"/>
        <v>#N/A</v>
      </c>
      <c r="F735" t="e">
        <f ca="1"/>
        <v>#N/A</v>
      </c>
      <c r="G735" s="2" t="e">
        <f ca="1"/>
        <v>#N/A</v>
      </c>
      <c r="H735" t="e">
        <f ca="1"/>
        <v>#N/A</v>
      </c>
      <c r="I735" s="2" t="e">
        <f ca="1"/>
        <v>#N/A</v>
      </c>
      <c r="J735" t="e">
        <f ca="1"/>
        <v>#N/A</v>
      </c>
      <c r="K735" s="2" t="e">
        <f ca="1"/>
        <v>#N/A</v>
      </c>
      <c r="L735" t="e">
        <f ca="1"/>
        <v>#N/A</v>
      </c>
      <c r="M735" s="2" t="e">
        <f ca="1"/>
        <v>#N/A</v>
      </c>
      <c r="N735" t="e">
        <f ca="1"/>
        <v>#N/A</v>
      </c>
      <c r="T735" s="25"/>
    </row>
    <row r="736" spans="5:20" x14ac:dyDescent="0.25">
      <c r="E736" s="2" t="e">
        <f ca="1"/>
        <v>#N/A</v>
      </c>
      <c r="F736" t="e">
        <f ca="1"/>
        <v>#N/A</v>
      </c>
      <c r="G736" s="2" t="e">
        <f ca="1"/>
        <v>#N/A</v>
      </c>
      <c r="H736" t="e">
        <f ca="1"/>
        <v>#N/A</v>
      </c>
      <c r="I736" s="2" t="e">
        <f ca="1"/>
        <v>#N/A</v>
      </c>
      <c r="J736" t="e">
        <f ca="1"/>
        <v>#N/A</v>
      </c>
      <c r="K736" s="2" t="e">
        <f ca="1"/>
        <v>#N/A</v>
      </c>
      <c r="L736" t="e">
        <f ca="1"/>
        <v>#N/A</v>
      </c>
      <c r="M736" s="2" t="e">
        <f ca="1"/>
        <v>#N/A</v>
      </c>
      <c r="N736" t="e">
        <f ca="1"/>
        <v>#N/A</v>
      </c>
      <c r="T736" s="25"/>
    </row>
    <row r="737" spans="5:20" x14ac:dyDescent="0.25">
      <c r="E737" s="2" t="e">
        <f ca="1"/>
        <v>#N/A</v>
      </c>
      <c r="F737" t="e">
        <f ca="1"/>
        <v>#N/A</v>
      </c>
      <c r="G737" s="2" t="e">
        <f ca="1"/>
        <v>#N/A</v>
      </c>
      <c r="H737" t="e">
        <f ca="1"/>
        <v>#N/A</v>
      </c>
      <c r="I737" s="2" t="e">
        <f ca="1"/>
        <v>#N/A</v>
      </c>
      <c r="J737" t="e">
        <f ca="1"/>
        <v>#N/A</v>
      </c>
      <c r="K737" s="2" t="e">
        <f ca="1"/>
        <v>#N/A</v>
      </c>
      <c r="L737" t="e">
        <f ca="1"/>
        <v>#N/A</v>
      </c>
      <c r="M737" s="2" t="e">
        <f ca="1"/>
        <v>#N/A</v>
      </c>
      <c r="N737" t="e">
        <f ca="1"/>
        <v>#N/A</v>
      </c>
      <c r="T737" s="25"/>
    </row>
    <row r="738" spans="5:20" x14ac:dyDescent="0.25">
      <c r="E738" s="2" t="e">
        <f ca="1"/>
        <v>#N/A</v>
      </c>
      <c r="F738" t="e">
        <f ca="1"/>
        <v>#N/A</v>
      </c>
      <c r="G738" s="2" t="e">
        <f ca="1"/>
        <v>#N/A</v>
      </c>
      <c r="H738" t="e">
        <f ca="1"/>
        <v>#N/A</v>
      </c>
      <c r="I738" s="2" t="e">
        <f ca="1"/>
        <v>#N/A</v>
      </c>
      <c r="J738" t="e">
        <f ca="1"/>
        <v>#N/A</v>
      </c>
      <c r="K738" s="2" t="e">
        <f ca="1"/>
        <v>#N/A</v>
      </c>
      <c r="L738" t="e">
        <f ca="1"/>
        <v>#N/A</v>
      </c>
      <c r="M738" s="2" t="e">
        <f ca="1"/>
        <v>#N/A</v>
      </c>
      <c r="N738" t="e">
        <f ca="1"/>
        <v>#N/A</v>
      </c>
      <c r="T738" s="25"/>
    </row>
    <row r="739" spans="5:20" x14ac:dyDescent="0.25">
      <c r="E739" s="2" t="e">
        <f ca="1"/>
        <v>#N/A</v>
      </c>
      <c r="F739" t="e">
        <f ca="1"/>
        <v>#N/A</v>
      </c>
      <c r="G739" s="2" t="e">
        <f ca="1"/>
        <v>#N/A</v>
      </c>
      <c r="H739" t="e">
        <f ca="1"/>
        <v>#N/A</v>
      </c>
      <c r="I739" s="2" t="e">
        <f ca="1"/>
        <v>#N/A</v>
      </c>
      <c r="J739" t="e">
        <f ca="1"/>
        <v>#N/A</v>
      </c>
      <c r="K739" s="2" t="e">
        <f ca="1"/>
        <v>#N/A</v>
      </c>
      <c r="L739" t="e">
        <f ca="1"/>
        <v>#N/A</v>
      </c>
      <c r="M739" s="2" t="e">
        <f ca="1"/>
        <v>#N/A</v>
      </c>
      <c r="N739" t="e">
        <f ca="1"/>
        <v>#N/A</v>
      </c>
      <c r="T739" s="25"/>
    </row>
    <row r="740" spans="5:20" x14ac:dyDescent="0.25">
      <c r="E740" s="2" t="e">
        <f ca="1"/>
        <v>#N/A</v>
      </c>
      <c r="F740" t="e">
        <f ca="1"/>
        <v>#N/A</v>
      </c>
      <c r="G740" s="2" t="e">
        <f ca="1"/>
        <v>#N/A</v>
      </c>
      <c r="H740" t="e">
        <f ca="1"/>
        <v>#N/A</v>
      </c>
      <c r="I740" s="2" t="e">
        <f ca="1"/>
        <v>#N/A</v>
      </c>
      <c r="J740" t="e">
        <f ca="1"/>
        <v>#N/A</v>
      </c>
      <c r="K740" s="2" t="e">
        <f ca="1"/>
        <v>#N/A</v>
      </c>
      <c r="L740" t="e">
        <f ca="1"/>
        <v>#N/A</v>
      </c>
      <c r="M740" s="2" t="e">
        <f ca="1"/>
        <v>#N/A</v>
      </c>
      <c r="N740" t="e">
        <f ca="1"/>
        <v>#N/A</v>
      </c>
      <c r="T740" s="25"/>
    </row>
    <row r="741" spans="5:20" x14ac:dyDescent="0.25">
      <c r="E741" s="2" t="e">
        <f ca="1"/>
        <v>#N/A</v>
      </c>
      <c r="F741" t="e">
        <f ca="1"/>
        <v>#N/A</v>
      </c>
      <c r="G741" s="2" t="e">
        <f ca="1"/>
        <v>#N/A</v>
      </c>
      <c r="H741" t="e">
        <f ca="1"/>
        <v>#N/A</v>
      </c>
      <c r="I741" s="2" t="e">
        <f ca="1"/>
        <v>#N/A</v>
      </c>
      <c r="J741" t="e">
        <f ca="1"/>
        <v>#N/A</v>
      </c>
      <c r="K741" s="2" t="e">
        <f ca="1"/>
        <v>#N/A</v>
      </c>
      <c r="L741" t="e">
        <f ca="1"/>
        <v>#N/A</v>
      </c>
      <c r="M741" s="2" t="e">
        <f ca="1"/>
        <v>#N/A</v>
      </c>
      <c r="N741" t="e">
        <f ca="1"/>
        <v>#N/A</v>
      </c>
      <c r="T741" s="25"/>
    </row>
    <row r="742" spans="5:20" x14ac:dyDescent="0.25">
      <c r="E742" s="2" t="e">
        <f ca="1"/>
        <v>#N/A</v>
      </c>
      <c r="F742" t="e">
        <f ca="1"/>
        <v>#N/A</v>
      </c>
      <c r="G742" s="2" t="e">
        <f ca="1"/>
        <v>#N/A</v>
      </c>
      <c r="H742" t="e">
        <f ca="1"/>
        <v>#N/A</v>
      </c>
      <c r="I742" s="2" t="e">
        <f ca="1"/>
        <v>#N/A</v>
      </c>
      <c r="J742" t="e">
        <f ca="1"/>
        <v>#N/A</v>
      </c>
      <c r="K742" s="2" t="e">
        <f ca="1"/>
        <v>#N/A</v>
      </c>
      <c r="L742" t="e">
        <f ca="1"/>
        <v>#N/A</v>
      </c>
      <c r="M742" s="2" t="e">
        <f ca="1"/>
        <v>#N/A</v>
      </c>
      <c r="N742" t="e">
        <f ca="1"/>
        <v>#N/A</v>
      </c>
      <c r="T742" s="25"/>
    </row>
    <row r="743" spans="5:20" x14ac:dyDescent="0.25">
      <c r="E743" s="2" t="e">
        <f ca="1"/>
        <v>#N/A</v>
      </c>
      <c r="F743" t="e">
        <f ca="1"/>
        <v>#N/A</v>
      </c>
      <c r="G743" s="2" t="e">
        <f ca="1"/>
        <v>#N/A</v>
      </c>
      <c r="H743" t="e">
        <f ca="1"/>
        <v>#N/A</v>
      </c>
      <c r="I743" s="2" t="e">
        <f ca="1"/>
        <v>#N/A</v>
      </c>
      <c r="J743" t="e">
        <f ca="1"/>
        <v>#N/A</v>
      </c>
      <c r="K743" s="2" t="e">
        <f ca="1"/>
        <v>#N/A</v>
      </c>
      <c r="L743" t="e">
        <f ca="1"/>
        <v>#N/A</v>
      </c>
      <c r="M743" s="2" t="e">
        <f ca="1"/>
        <v>#N/A</v>
      </c>
      <c r="N743" t="e">
        <f ca="1"/>
        <v>#N/A</v>
      </c>
      <c r="T743" s="25"/>
    </row>
    <row r="744" spans="5:20" x14ac:dyDescent="0.25">
      <c r="E744" s="2" t="e">
        <f ca="1"/>
        <v>#N/A</v>
      </c>
      <c r="F744" t="e">
        <f ca="1"/>
        <v>#N/A</v>
      </c>
      <c r="G744" s="2" t="e">
        <f ca="1"/>
        <v>#N/A</v>
      </c>
      <c r="H744" t="e">
        <f ca="1"/>
        <v>#N/A</v>
      </c>
      <c r="I744" s="2" t="e">
        <f ca="1"/>
        <v>#N/A</v>
      </c>
      <c r="J744" t="e">
        <f ca="1"/>
        <v>#N/A</v>
      </c>
      <c r="K744" s="2" t="e">
        <f ca="1"/>
        <v>#N/A</v>
      </c>
      <c r="L744" t="e">
        <f ca="1"/>
        <v>#N/A</v>
      </c>
      <c r="M744" s="2" t="e">
        <f ca="1"/>
        <v>#N/A</v>
      </c>
      <c r="N744" t="e">
        <f ca="1"/>
        <v>#N/A</v>
      </c>
      <c r="T744" s="25"/>
    </row>
    <row r="745" spans="5:20" x14ac:dyDescent="0.25">
      <c r="E745" s="2" t="e">
        <f ca="1"/>
        <v>#N/A</v>
      </c>
      <c r="F745" t="e">
        <f ca="1"/>
        <v>#N/A</v>
      </c>
      <c r="G745" s="2" t="e">
        <f ca="1"/>
        <v>#N/A</v>
      </c>
      <c r="H745" t="e">
        <f ca="1"/>
        <v>#N/A</v>
      </c>
      <c r="I745" s="2" t="e">
        <f ca="1"/>
        <v>#N/A</v>
      </c>
      <c r="J745" t="e">
        <f ca="1"/>
        <v>#N/A</v>
      </c>
      <c r="K745" s="2" t="e">
        <f ca="1"/>
        <v>#N/A</v>
      </c>
      <c r="L745" t="e">
        <f ca="1"/>
        <v>#N/A</v>
      </c>
      <c r="M745" s="2" t="e">
        <f ca="1"/>
        <v>#N/A</v>
      </c>
      <c r="N745" t="e">
        <f ca="1"/>
        <v>#N/A</v>
      </c>
      <c r="T745" s="25"/>
    </row>
    <row r="746" spans="5:20" x14ac:dyDescent="0.25">
      <c r="E746" s="2" t="e">
        <f ca="1"/>
        <v>#N/A</v>
      </c>
      <c r="F746" t="e">
        <f ca="1"/>
        <v>#N/A</v>
      </c>
      <c r="G746" s="2" t="e">
        <f ca="1"/>
        <v>#N/A</v>
      </c>
      <c r="H746" t="e">
        <f ca="1"/>
        <v>#N/A</v>
      </c>
      <c r="I746" s="2" t="e">
        <f ca="1"/>
        <v>#N/A</v>
      </c>
      <c r="J746" t="e">
        <f ca="1"/>
        <v>#N/A</v>
      </c>
      <c r="K746" s="2" t="e">
        <f ca="1"/>
        <v>#N/A</v>
      </c>
      <c r="L746" t="e">
        <f ca="1"/>
        <v>#N/A</v>
      </c>
      <c r="M746" s="2" t="e">
        <f ca="1"/>
        <v>#N/A</v>
      </c>
      <c r="N746" t="e">
        <f ca="1"/>
        <v>#N/A</v>
      </c>
      <c r="T746" s="25"/>
    </row>
    <row r="747" spans="5:20" x14ac:dyDescent="0.25">
      <c r="E747" s="2" t="e">
        <f ca="1"/>
        <v>#N/A</v>
      </c>
      <c r="F747" t="e">
        <f ca="1"/>
        <v>#N/A</v>
      </c>
      <c r="G747" s="2" t="e">
        <f ca="1"/>
        <v>#N/A</v>
      </c>
      <c r="H747" t="e">
        <f ca="1"/>
        <v>#N/A</v>
      </c>
      <c r="I747" s="2" t="e">
        <f ca="1"/>
        <v>#N/A</v>
      </c>
      <c r="J747" t="e">
        <f ca="1"/>
        <v>#N/A</v>
      </c>
      <c r="K747" s="2" t="e">
        <f ca="1"/>
        <v>#N/A</v>
      </c>
      <c r="L747" t="e">
        <f ca="1"/>
        <v>#N/A</v>
      </c>
      <c r="M747" s="2" t="e">
        <f ca="1"/>
        <v>#N/A</v>
      </c>
      <c r="N747" t="e">
        <f ca="1"/>
        <v>#N/A</v>
      </c>
      <c r="T747" s="25"/>
    </row>
    <row r="748" spans="5:20" x14ac:dyDescent="0.25">
      <c r="E748" s="2" t="e">
        <f ca="1"/>
        <v>#N/A</v>
      </c>
      <c r="F748" t="e">
        <f ca="1"/>
        <v>#N/A</v>
      </c>
      <c r="G748" s="2" t="e">
        <f ca="1"/>
        <v>#N/A</v>
      </c>
      <c r="H748" t="e">
        <f ca="1"/>
        <v>#N/A</v>
      </c>
      <c r="I748" s="2" t="e">
        <f ca="1"/>
        <v>#N/A</v>
      </c>
      <c r="J748" t="e">
        <f ca="1"/>
        <v>#N/A</v>
      </c>
      <c r="K748" s="2" t="e">
        <f ca="1"/>
        <v>#N/A</v>
      </c>
      <c r="L748" t="e">
        <f ca="1"/>
        <v>#N/A</v>
      </c>
      <c r="M748" s="2" t="e">
        <f ca="1"/>
        <v>#N/A</v>
      </c>
      <c r="N748" t="e">
        <f ca="1"/>
        <v>#N/A</v>
      </c>
      <c r="T748" s="25"/>
    </row>
    <row r="749" spans="5:20" x14ac:dyDescent="0.25">
      <c r="E749" s="2" t="e">
        <f ca="1"/>
        <v>#N/A</v>
      </c>
      <c r="F749" t="e">
        <f ca="1"/>
        <v>#N/A</v>
      </c>
      <c r="G749" s="2" t="e">
        <f ca="1"/>
        <v>#N/A</v>
      </c>
      <c r="H749" t="e">
        <f ca="1"/>
        <v>#N/A</v>
      </c>
      <c r="I749" s="2" t="e">
        <f ca="1"/>
        <v>#N/A</v>
      </c>
      <c r="J749" t="e">
        <f ca="1"/>
        <v>#N/A</v>
      </c>
      <c r="K749" s="2" t="e">
        <f ca="1"/>
        <v>#N/A</v>
      </c>
      <c r="L749" t="e">
        <f ca="1"/>
        <v>#N/A</v>
      </c>
      <c r="M749" s="2" t="e">
        <f ca="1"/>
        <v>#N/A</v>
      </c>
      <c r="N749" t="e">
        <f ca="1"/>
        <v>#N/A</v>
      </c>
      <c r="T749" s="25"/>
    </row>
    <row r="750" spans="5:20" x14ac:dyDescent="0.25">
      <c r="E750" s="2" t="e">
        <f ca="1"/>
        <v>#N/A</v>
      </c>
      <c r="F750" t="e">
        <f ca="1"/>
        <v>#N/A</v>
      </c>
      <c r="G750" s="2" t="e">
        <f ca="1"/>
        <v>#N/A</v>
      </c>
      <c r="H750" t="e">
        <f ca="1"/>
        <v>#N/A</v>
      </c>
      <c r="I750" s="2" t="e">
        <f ca="1"/>
        <v>#N/A</v>
      </c>
      <c r="J750" t="e">
        <f ca="1"/>
        <v>#N/A</v>
      </c>
      <c r="K750" s="2" t="e">
        <f ca="1"/>
        <v>#N/A</v>
      </c>
      <c r="L750" t="e">
        <f ca="1"/>
        <v>#N/A</v>
      </c>
      <c r="M750" s="2" t="e">
        <f ca="1"/>
        <v>#N/A</v>
      </c>
      <c r="N750" t="e">
        <f ca="1"/>
        <v>#N/A</v>
      </c>
      <c r="T750" s="25"/>
    </row>
    <row r="751" spans="5:20" x14ac:dyDescent="0.25">
      <c r="E751" s="2" t="e">
        <f ca="1"/>
        <v>#N/A</v>
      </c>
      <c r="F751" t="e">
        <f ca="1"/>
        <v>#N/A</v>
      </c>
      <c r="G751" s="2" t="e">
        <f ca="1"/>
        <v>#N/A</v>
      </c>
      <c r="H751" t="e">
        <f ca="1"/>
        <v>#N/A</v>
      </c>
      <c r="I751" s="2" t="e">
        <f ca="1"/>
        <v>#N/A</v>
      </c>
      <c r="J751" t="e">
        <f ca="1"/>
        <v>#N/A</v>
      </c>
      <c r="K751" s="2" t="e">
        <f ca="1"/>
        <v>#N/A</v>
      </c>
      <c r="L751" t="e">
        <f ca="1"/>
        <v>#N/A</v>
      </c>
      <c r="M751" s="2" t="e">
        <f ca="1"/>
        <v>#N/A</v>
      </c>
      <c r="N751" t="e">
        <f ca="1"/>
        <v>#N/A</v>
      </c>
      <c r="T751" s="25"/>
    </row>
    <row r="752" spans="5:20" x14ac:dyDescent="0.25">
      <c r="E752" s="2" t="e">
        <f ca="1"/>
        <v>#N/A</v>
      </c>
      <c r="F752" t="e">
        <f ca="1"/>
        <v>#N/A</v>
      </c>
      <c r="G752" s="2" t="e">
        <f ca="1"/>
        <v>#N/A</v>
      </c>
      <c r="H752" t="e">
        <f ca="1"/>
        <v>#N/A</v>
      </c>
      <c r="I752" s="2" t="e">
        <f ca="1"/>
        <v>#N/A</v>
      </c>
      <c r="J752" t="e">
        <f ca="1"/>
        <v>#N/A</v>
      </c>
      <c r="K752" s="2" t="e">
        <f ca="1"/>
        <v>#N/A</v>
      </c>
      <c r="L752" t="e">
        <f ca="1"/>
        <v>#N/A</v>
      </c>
      <c r="M752" s="2" t="e">
        <f ca="1"/>
        <v>#N/A</v>
      </c>
      <c r="N752" t="e">
        <f ca="1"/>
        <v>#N/A</v>
      </c>
      <c r="T752" s="25"/>
    </row>
    <row r="753" spans="5:20" x14ac:dyDescent="0.25">
      <c r="E753" s="2" t="e">
        <f ca="1"/>
        <v>#N/A</v>
      </c>
      <c r="F753" t="e">
        <f ca="1"/>
        <v>#N/A</v>
      </c>
      <c r="G753" s="2" t="e">
        <f ca="1"/>
        <v>#N/A</v>
      </c>
      <c r="H753" t="e">
        <f ca="1"/>
        <v>#N/A</v>
      </c>
      <c r="I753" s="2" t="e">
        <f ca="1"/>
        <v>#N/A</v>
      </c>
      <c r="J753" t="e">
        <f ca="1"/>
        <v>#N/A</v>
      </c>
      <c r="K753" s="2" t="e">
        <f ca="1"/>
        <v>#N/A</v>
      </c>
      <c r="L753" t="e">
        <f ca="1"/>
        <v>#N/A</v>
      </c>
      <c r="M753" s="2" t="e">
        <f ca="1"/>
        <v>#N/A</v>
      </c>
      <c r="N753" t="e">
        <f ca="1"/>
        <v>#N/A</v>
      </c>
      <c r="T753" s="25"/>
    </row>
    <row r="754" spans="5:20" x14ac:dyDescent="0.25">
      <c r="E754" s="2" t="e">
        <f ca="1"/>
        <v>#N/A</v>
      </c>
      <c r="F754" t="e">
        <f ca="1"/>
        <v>#N/A</v>
      </c>
      <c r="G754" s="2" t="e">
        <f ca="1"/>
        <v>#N/A</v>
      </c>
      <c r="H754" t="e">
        <f ca="1"/>
        <v>#N/A</v>
      </c>
      <c r="I754" s="2" t="e">
        <f ca="1"/>
        <v>#N/A</v>
      </c>
      <c r="J754" t="e">
        <f ca="1"/>
        <v>#N/A</v>
      </c>
      <c r="K754" s="2" t="e">
        <f ca="1"/>
        <v>#N/A</v>
      </c>
      <c r="L754" t="e">
        <f ca="1"/>
        <v>#N/A</v>
      </c>
      <c r="M754" s="2" t="e">
        <f ca="1"/>
        <v>#N/A</v>
      </c>
      <c r="N754" t="e">
        <f ca="1"/>
        <v>#N/A</v>
      </c>
      <c r="T754" s="25"/>
    </row>
    <row r="755" spans="5:20" x14ac:dyDescent="0.25">
      <c r="E755" s="2" t="e">
        <f ca="1"/>
        <v>#N/A</v>
      </c>
      <c r="F755" t="e">
        <f ca="1"/>
        <v>#N/A</v>
      </c>
      <c r="G755" s="2" t="e">
        <f ca="1"/>
        <v>#N/A</v>
      </c>
      <c r="H755" t="e">
        <f ca="1"/>
        <v>#N/A</v>
      </c>
      <c r="I755" s="2" t="e">
        <f ca="1"/>
        <v>#N/A</v>
      </c>
      <c r="J755" t="e">
        <f ca="1"/>
        <v>#N/A</v>
      </c>
      <c r="K755" s="2" t="e">
        <f ca="1"/>
        <v>#N/A</v>
      </c>
      <c r="L755" t="e">
        <f ca="1"/>
        <v>#N/A</v>
      </c>
      <c r="M755" s="2" t="e">
        <f ca="1"/>
        <v>#N/A</v>
      </c>
      <c r="N755" t="e">
        <f ca="1"/>
        <v>#N/A</v>
      </c>
      <c r="T755" s="25"/>
    </row>
    <row r="756" spans="5:20" x14ac:dyDescent="0.25">
      <c r="E756" s="2" t="e">
        <f ca="1"/>
        <v>#N/A</v>
      </c>
      <c r="F756" t="e">
        <f ca="1"/>
        <v>#N/A</v>
      </c>
      <c r="G756" s="2" t="e">
        <f ca="1"/>
        <v>#N/A</v>
      </c>
      <c r="H756" t="e">
        <f ca="1"/>
        <v>#N/A</v>
      </c>
      <c r="I756" s="2" t="e">
        <f ca="1"/>
        <v>#N/A</v>
      </c>
      <c r="J756" t="e">
        <f ca="1"/>
        <v>#N/A</v>
      </c>
      <c r="K756" s="2" t="e">
        <f ca="1"/>
        <v>#N/A</v>
      </c>
      <c r="L756" t="e">
        <f ca="1"/>
        <v>#N/A</v>
      </c>
      <c r="M756" s="2" t="e">
        <f ca="1"/>
        <v>#N/A</v>
      </c>
      <c r="N756" t="e">
        <f ca="1"/>
        <v>#N/A</v>
      </c>
      <c r="T756" s="25"/>
    </row>
    <row r="757" spans="5:20" x14ac:dyDescent="0.25">
      <c r="E757" s="2" t="e">
        <f ca="1"/>
        <v>#N/A</v>
      </c>
      <c r="F757" t="e">
        <f ca="1"/>
        <v>#N/A</v>
      </c>
      <c r="G757" s="2" t="e">
        <f ca="1"/>
        <v>#N/A</v>
      </c>
      <c r="H757" t="e">
        <f ca="1"/>
        <v>#N/A</v>
      </c>
      <c r="I757" s="2" t="e">
        <f ca="1"/>
        <v>#N/A</v>
      </c>
      <c r="J757" t="e">
        <f ca="1"/>
        <v>#N/A</v>
      </c>
      <c r="K757" s="2" t="e">
        <f ca="1"/>
        <v>#N/A</v>
      </c>
      <c r="L757" t="e">
        <f ca="1"/>
        <v>#N/A</v>
      </c>
      <c r="M757" s="2" t="e">
        <f ca="1"/>
        <v>#N/A</v>
      </c>
      <c r="N757" t="e">
        <f ca="1"/>
        <v>#N/A</v>
      </c>
      <c r="T757" s="25"/>
    </row>
    <row r="758" spans="5:20" x14ac:dyDescent="0.25">
      <c r="E758" s="2" t="e">
        <f ca="1"/>
        <v>#N/A</v>
      </c>
      <c r="F758" t="e">
        <f ca="1"/>
        <v>#N/A</v>
      </c>
      <c r="G758" s="2" t="e">
        <f ca="1"/>
        <v>#N/A</v>
      </c>
      <c r="H758" t="e">
        <f ca="1"/>
        <v>#N/A</v>
      </c>
      <c r="I758" s="2" t="e">
        <f ca="1"/>
        <v>#N/A</v>
      </c>
      <c r="J758" t="e">
        <f ca="1"/>
        <v>#N/A</v>
      </c>
      <c r="K758" s="2" t="e">
        <f ca="1"/>
        <v>#N/A</v>
      </c>
      <c r="L758" t="e">
        <f ca="1"/>
        <v>#N/A</v>
      </c>
      <c r="M758" s="2" t="e">
        <f ca="1"/>
        <v>#N/A</v>
      </c>
      <c r="N758" t="e">
        <f ca="1"/>
        <v>#N/A</v>
      </c>
      <c r="T758" s="25"/>
    </row>
    <row r="759" spans="5:20" x14ac:dyDescent="0.25">
      <c r="E759" s="2" t="e">
        <f ca="1"/>
        <v>#N/A</v>
      </c>
      <c r="F759" t="e">
        <f ca="1"/>
        <v>#N/A</v>
      </c>
      <c r="G759" s="2" t="e">
        <f ca="1"/>
        <v>#N/A</v>
      </c>
      <c r="H759" t="e">
        <f ca="1"/>
        <v>#N/A</v>
      </c>
      <c r="I759" s="2" t="e">
        <f ca="1"/>
        <v>#N/A</v>
      </c>
      <c r="J759" t="e">
        <f ca="1"/>
        <v>#N/A</v>
      </c>
      <c r="K759" s="2" t="e">
        <f ca="1"/>
        <v>#N/A</v>
      </c>
      <c r="L759" t="e">
        <f ca="1"/>
        <v>#N/A</v>
      </c>
      <c r="M759" s="2" t="e">
        <f ca="1"/>
        <v>#N/A</v>
      </c>
      <c r="N759" t="e">
        <f ca="1"/>
        <v>#N/A</v>
      </c>
      <c r="T759" s="25"/>
    </row>
    <row r="760" spans="5:20" x14ac:dyDescent="0.25">
      <c r="E760" s="2" t="e">
        <f ca="1"/>
        <v>#N/A</v>
      </c>
      <c r="F760" t="e">
        <f ca="1"/>
        <v>#N/A</v>
      </c>
      <c r="G760" s="2" t="e">
        <f ca="1"/>
        <v>#N/A</v>
      </c>
      <c r="H760" t="e">
        <f ca="1"/>
        <v>#N/A</v>
      </c>
      <c r="I760" s="2" t="e">
        <f ca="1"/>
        <v>#N/A</v>
      </c>
      <c r="J760" t="e">
        <f ca="1"/>
        <v>#N/A</v>
      </c>
      <c r="K760" s="2" t="e">
        <f ca="1"/>
        <v>#N/A</v>
      </c>
      <c r="L760" t="e">
        <f ca="1"/>
        <v>#N/A</v>
      </c>
      <c r="M760" s="2" t="e">
        <f ca="1"/>
        <v>#N/A</v>
      </c>
      <c r="N760" t="e">
        <f ca="1"/>
        <v>#N/A</v>
      </c>
      <c r="T760" s="25"/>
    </row>
    <row r="761" spans="5:20" x14ac:dyDescent="0.25">
      <c r="E761" s="2" t="e">
        <f ca="1"/>
        <v>#N/A</v>
      </c>
      <c r="F761" t="e">
        <f ca="1"/>
        <v>#N/A</v>
      </c>
      <c r="G761" s="2" t="e">
        <f ca="1"/>
        <v>#N/A</v>
      </c>
      <c r="H761" t="e">
        <f ca="1"/>
        <v>#N/A</v>
      </c>
      <c r="I761" s="2" t="e">
        <f ca="1"/>
        <v>#N/A</v>
      </c>
      <c r="J761" t="e">
        <f ca="1"/>
        <v>#N/A</v>
      </c>
      <c r="K761" s="2" t="e">
        <f ca="1"/>
        <v>#N/A</v>
      </c>
      <c r="L761" t="e">
        <f ca="1"/>
        <v>#N/A</v>
      </c>
      <c r="M761" s="2" t="e">
        <f ca="1"/>
        <v>#N/A</v>
      </c>
      <c r="N761" t="e">
        <f ca="1"/>
        <v>#N/A</v>
      </c>
      <c r="T761" s="25"/>
    </row>
    <row r="762" spans="5:20" x14ac:dyDescent="0.25">
      <c r="E762" s="2" t="e">
        <f ca="1"/>
        <v>#N/A</v>
      </c>
      <c r="F762" t="e">
        <f ca="1"/>
        <v>#N/A</v>
      </c>
      <c r="G762" s="2" t="e">
        <f ca="1"/>
        <v>#N/A</v>
      </c>
      <c r="H762" t="e">
        <f ca="1"/>
        <v>#N/A</v>
      </c>
      <c r="I762" s="2" t="e">
        <f ca="1"/>
        <v>#N/A</v>
      </c>
      <c r="J762" t="e">
        <f ca="1"/>
        <v>#N/A</v>
      </c>
      <c r="K762" s="2" t="e">
        <f ca="1"/>
        <v>#N/A</v>
      </c>
      <c r="L762" t="e">
        <f ca="1"/>
        <v>#N/A</v>
      </c>
      <c r="M762" s="2" t="e">
        <f ca="1"/>
        <v>#N/A</v>
      </c>
      <c r="N762" t="e">
        <f ca="1"/>
        <v>#N/A</v>
      </c>
      <c r="T762" s="25"/>
    </row>
    <row r="763" spans="5:20" x14ac:dyDescent="0.25">
      <c r="E763" s="2" t="e">
        <f ca="1"/>
        <v>#N/A</v>
      </c>
      <c r="F763" t="e">
        <f ca="1"/>
        <v>#N/A</v>
      </c>
      <c r="G763" s="2" t="e">
        <f ca="1"/>
        <v>#N/A</v>
      </c>
      <c r="H763" t="e">
        <f ca="1"/>
        <v>#N/A</v>
      </c>
      <c r="I763" s="2" t="e">
        <f ca="1"/>
        <v>#N/A</v>
      </c>
      <c r="J763" t="e">
        <f ca="1"/>
        <v>#N/A</v>
      </c>
      <c r="K763" s="2" t="e">
        <f ca="1"/>
        <v>#N/A</v>
      </c>
      <c r="L763" t="e">
        <f ca="1"/>
        <v>#N/A</v>
      </c>
      <c r="M763" s="2" t="e">
        <f ca="1"/>
        <v>#N/A</v>
      </c>
      <c r="N763" t="e">
        <f ca="1"/>
        <v>#N/A</v>
      </c>
      <c r="T763" s="25"/>
    </row>
    <row r="764" spans="5:20" x14ac:dyDescent="0.25">
      <c r="E764" s="2" t="e">
        <f ca="1"/>
        <v>#N/A</v>
      </c>
      <c r="F764" t="e">
        <f ca="1"/>
        <v>#N/A</v>
      </c>
      <c r="G764" s="2" t="e">
        <f ca="1"/>
        <v>#N/A</v>
      </c>
      <c r="H764" t="e">
        <f ca="1"/>
        <v>#N/A</v>
      </c>
      <c r="I764" s="2" t="e">
        <f ca="1"/>
        <v>#N/A</v>
      </c>
      <c r="J764" t="e">
        <f ca="1"/>
        <v>#N/A</v>
      </c>
      <c r="K764" s="2" t="e">
        <f ca="1"/>
        <v>#N/A</v>
      </c>
      <c r="L764" t="e">
        <f ca="1"/>
        <v>#N/A</v>
      </c>
      <c r="M764" s="2" t="e">
        <f ca="1"/>
        <v>#N/A</v>
      </c>
      <c r="N764" t="e">
        <f ca="1"/>
        <v>#N/A</v>
      </c>
      <c r="T764" s="25"/>
    </row>
    <row r="765" spans="5:20" x14ac:dyDescent="0.25">
      <c r="E765" s="2" t="e">
        <f ca="1"/>
        <v>#N/A</v>
      </c>
      <c r="F765" t="e">
        <f ca="1"/>
        <v>#N/A</v>
      </c>
      <c r="G765" s="2" t="e">
        <f ca="1"/>
        <v>#N/A</v>
      </c>
      <c r="H765" t="e">
        <f ca="1"/>
        <v>#N/A</v>
      </c>
      <c r="I765" s="2" t="e">
        <f ca="1"/>
        <v>#N/A</v>
      </c>
      <c r="J765" t="e">
        <f ca="1"/>
        <v>#N/A</v>
      </c>
      <c r="K765" s="2" t="e">
        <f ca="1"/>
        <v>#N/A</v>
      </c>
      <c r="L765" t="e">
        <f ca="1"/>
        <v>#N/A</v>
      </c>
      <c r="M765" s="2" t="e">
        <f ca="1"/>
        <v>#N/A</v>
      </c>
      <c r="N765" t="e">
        <f ca="1"/>
        <v>#N/A</v>
      </c>
      <c r="T765" s="25"/>
    </row>
    <row r="766" spans="5:20" x14ac:dyDescent="0.25">
      <c r="E766" s="2" t="e">
        <f ca="1"/>
        <v>#N/A</v>
      </c>
      <c r="F766" t="e">
        <f ca="1"/>
        <v>#N/A</v>
      </c>
      <c r="G766" s="2" t="e">
        <f ca="1"/>
        <v>#N/A</v>
      </c>
      <c r="H766" t="e">
        <f ca="1"/>
        <v>#N/A</v>
      </c>
      <c r="I766" s="2" t="e">
        <f ca="1"/>
        <v>#N/A</v>
      </c>
      <c r="J766" t="e">
        <f ca="1"/>
        <v>#N/A</v>
      </c>
      <c r="K766" s="2" t="e">
        <f ca="1"/>
        <v>#N/A</v>
      </c>
      <c r="L766" t="e">
        <f ca="1"/>
        <v>#N/A</v>
      </c>
      <c r="M766" s="2" t="e">
        <f ca="1"/>
        <v>#N/A</v>
      </c>
      <c r="N766" t="e">
        <f ca="1"/>
        <v>#N/A</v>
      </c>
      <c r="T766" s="25"/>
    </row>
    <row r="767" spans="5:20" x14ac:dyDescent="0.25">
      <c r="E767" s="2" t="e">
        <f ca="1"/>
        <v>#N/A</v>
      </c>
      <c r="F767" t="e">
        <f ca="1"/>
        <v>#N/A</v>
      </c>
      <c r="G767" s="2" t="e">
        <f ca="1"/>
        <v>#N/A</v>
      </c>
      <c r="H767" t="e">
        <f ca="1"/>
        <v>#N/A</v>
      </c>
      <c r="I767" s="2" t="e">
        <f ca="1"/>
        <v>#N/A</v>
      </c>
      <c r="J767" t="e">
        <f ca="1"/>
        <v>#N/A</v>
      </c>
      <c r="K767" s="2" t="e">
        <f ca="1"/>
        <v>#N/A</v>
      </c>
      <c r="L767" t="e">
        <f ca="1"/>
        <v>#N/A</v>
      </c>
      <c r="M767" s="2" t="e">
        <f ca="1"/>
        <v>#N/A</v>
      </c>
      <c r="N767" t="e">
        <f ca="1"/>
        <v>#N/A</v>
      </c>
      <c r="T767" s="25"/>
    </row>
    <row r="768" spans="5:20" x14ac:dyDescent="0.25">
      <c r="E768" s="2" t="e">
        <f ca="1"/>
        <v>#N/A</v>
      </c>
      <c r="F768" t="e">
        <f ca="1"/>
        <v>#N/A</v>
      </c>
      <c r="G768" s="2" t="e">
        <f ca="1"/>
        <v>#N/A</v>
      </c>
      <c r="H768" t="e">
        <f ca="1"/>
        <v>#N/A</v>
      </c>
      <c r="I768" s="2" t="e">
        <f ca="1"/>
        <v>#N/A</v>
      </c>
      <c r="J768" t="e">
        <f ca="1"/>
        <v>#N/A</v>
      </c>
      <c r="K768" s="2" t="e">
        <f ca="1"/>
        <v>#N/A</v>
      </c>
      <c r="L768" t="e">
        <f ca="1"/>
        <v>#N/A</v>
      </c>
      <c r="M768" s="2" t="e">
        <f ca="1"/>
        <v>#N/A</v>
      </c>
      <c r="N768" t="e">
        <f ca="1"/>
        <v>#N/A</v>
      </c>
      <c r="T768" s="25"/>
    </row>
    <row r="769" spans="5:20" x14ac:dyDescent="0.25">
      <c r="E769" s="2" t="e">
        <f ca="1"/>
        <v>#N/A</v>
      </c>
      <c r="F769" t="e">
        <f ca="1"/>
        <v>#N/A</v>
      </c>
      <c r="G769" s="2" t="e">
        <f ca="1"/>
        <v>#N/A</v>
      </c>
      <c r="H769" t="e">
        <f ca="1"/>
        <v>#N/A</v>
      </c>
      <c r="I769" s="2" t="e">
        <f ca="1"/>
        <v>#N/A</v>
      </c>
      <c r="J769" t="e">
        <f ca="1"/>
        <v>#N/A</v>
      </c>
      <c r="K769" s="2" t="e">
        <f ca="1"/>
        <v>#N/A</v>
      </c>
      <c r="L769" t="e">
        <f ca="1"/>
        <v>#N/A</v>
      </c>
      <c r="M769" s="2" t="e">
        <f ca="1"/>
        <v>#N/A</v>
      </c>
      <c r="N769" t="e">
        <f ca="1"/>
        <v>#N/A</v>
      </c>
      <c r="T769" s="25"/>
    </row>
    <row r="770" spans="5:20" x14ac:dyDescent="0.25">
      <c r="E770" s="2" t="e">
        <f ca="1"/>
        <v>#N/A</v>
      </c>
      <c r="F770" t="e">
        <f ca="1"/>
        <v>#N/A</v>
      </c>
      <c r="G770" s="2" t="e">
        <f ca="1"/>
        <v>#N/A</v>
      </c>
      <c r="H770" t="e">
        <f ca="1"/>
        <v>#N/A</v>
      </c>
      <c r="I770" s="2" t="e">
        <f ca="1"/>
        <v>#N/A</v>
      </c>
      <c r="J770" t="e">
        <f ca="1"/>
        <v>#N/A</v>
      </c>
      <c r="K770" s="2" t="e">
        <f ca="1"/>
        <v>#N/A</v>
      </c>
      <c r="L770" t="e">
        <f ca="1"/>
        <v>#N/A</v>
      </c>
      <c r="M770" s="2" t="e">
        <f ca="1"/>
        <v>#N/A</v>
      </c>
      <c r="N770" t="e">
        <f ca="1"/>
        <v>#N/A</v>
      </c>
      <c r="T770" s="25"/>
    </row>
    <row r="771" spans="5:20" x14ac:dyDescent="0.25">
      <c r="E771" s="2" t="e">
        <f ca="1"/>
        <v>#N/A</v>
      </c>
      <c r="F771" t="e">
        <f ca="1"/>
        <v>#N/A</v>
      </c>
      <c r="G771" s="2" t="e">
        <f ca="1"/>
        <v>#N/A</v>
      </c>
      <c r="H771" t="e">
        <f ca="1"/>
        <v>#N/A</v>
      </c>
      <c r="I771" s="2" t="e">
        <f ca="1"/>
        <v>#N/A</v>
      </c>
      <c r="J771" t="e">
        <f ca="1"/>
        <v>#N/A</v>
      </c>
      <c r="K771" s="2" t="e">
        <f ca="1"/>
        <v>#N/A</v>
      </c>
      <c r="L771" t="e">
        <f ca="1"/>
        <v>#N/A</v>
      </c>
      <c r="M771" s="2" t="e">
        <f ca="1"/>
        <v>#N/A</v>
      </c>
      <c r="N771" t="e">
        <f ca="1"/>
        <v>#N/A</v>
      </c>
      <c r="T771" s="25"/>
    </row>
    <row r="772" spans="5:20" x14ac:dyDescent="0.25">
      <c r="E772" s="2" t="e">
        <f ca="1"/>
        <v>#N/A</v>
      </c>
      <c r="F772" t="e">
        <f ca="1"/>
        <v>#N/A</v>
      </c>
      <c r="G772" s="2" t="e">
        <f ca="1"/>
        <v>#N/A</v>
      </c>
      <c r="H772" t="e">
        <f ca="1"/>
        <v>#N/A</v>
      </c>
      <c r="I772" s="2" t="e">
        <f ca="1"/>
        <v>#N/A</v>
      </c>
      <c r="J772" t="e">
        <f ca="1"/>
        <v>#N/A</v>
      </c>
      <c r="K772" s="2" t="e">
        <f ca="1"/>
        <v>#N/A</v>
      </c>
      <c r="L772" t="e">
        <f ca="1"/>
        <v>#N/A</v>
      </c>
      <c r="M772" s="2" t="e">
        <f ca="1"/>
        <v>#N/A</v>
      </c>
      <c r="N772" t="e">
        <f ca="1"/>
        <v>#N/A</v>
      </c>
      <c r="T772" s="25"/>
    </row>
    <row r="773" spans="5:20" x14ac:dyDescent="0.25">
      <c r="E773" s="2" t="e">
        <f ca="1"/>
        <v>#N/A</v>
      </c>
      <c r="F773" t="e">
        <f ca="1"/>
        <v>#N/A</v>
      </c>
      <c r="G773" s="2" t="e">
        <f ca="1"/>
        <v>#N/A</v>
      </c>
      <c r="H773" t="e">
        <f ca="1"/>
        <v>#N/A</v>
      </c>
      <c r="I773" s="2" t="e">
        <f ca="1"/>
        <v>#N/A</v>
      </c>
      <c r="J773" t="e">
        <f ca="1"/>
        <v>#N/A</v>
      </c>
      <c r="K773" s="2" t="e">
        <f ca="1"/>
        <v>#N/A</v>
      </c>
      <c r="L773" t="e">
        <f ca="1"/>
        <v>#N/A</v>
      </c>
      <c r="M773" s="2" t="e">
        <f ca="1"/>
        <v>#N/A</v>
      </c>
      <c r="N773" t="e">
        <f ca="1"/>
        <v>#N/A</v>
      </c>
      <c r="T773" s="25"/>
    </row>
    <row r="774" spans="5:20" x14ac:dyDescent="0.25">
      <c r="E774" s="2" t="e">
        <f ca="1"/>
        <v>#N/A</v>
      </c>
      <c r="F774" t="e">
        <f ca="1"/>
        <v>#N/A</v>
      </c>
      <c r="G774" s="2" t="e">
        <f ca="1"/>
        <v>#N/A</v>
      </c>
      <c r="H774" t="e">
        <f ca="1"/>
        <v>#N/A</v>
      </c>
      <c r="I774" s="2" t="e">
        <f ca="1"/>
        <v>#N/A</v>
      </c>
      <c r="J774" t="e">
        <f ca="1"/>
        <v>#N/A</v>
      </c>
      <c r="K774" s="2" t="e">
        <f ca="1"/>
        <v>#N/A</v>
      </c>
      <c r="L774" t="e">
        <f ca="1"/>
        <v>#N/A</v>
      </c>
      <c r="M774" s="2" t="e">
        <f ca="1"/>
        <v>#N/A</v>
      </c>
      <c r="N774" t="e">
        <f ca="1"/>
        <v>#N/A</v>
      </c>
      <c r="T774" s="25"/>
    </row>
    <row r="775" spans="5:20" x14ac:dyDescent="0.25">
      <c r="E775" s="2" t="e">
        <f ca="1"/>
        <v>#N/A</v>
      </c>
      <c r="F775" t="e">
        <f ca="1"/>
        <v>#N/A</v>
      </c>
      <c r="G775" s="2" t="e">
        <f ca="1"/>
        <v>#N/A</v>
      </c>
      <c r="H775" t="e">
        <f ca="1"/>
        <v>#N/A</v>
      </c>
      <c r="I775" s="2" t="e">
        <f ca="1"/>
        <v>#N/A</v>
      </c>
      <c r="J775" t="e">
        <f ca="1"/>
        <v>#N/A</v>
      </c>
      <c r="K775" s="2" t="e">
        <f ca="1"/>
        <v>#N/A</v>
      </c>
      <c r="L775" t="e">
        <f ca="1"/>
        <v>#N/A</v>
      </c>
      <c r="M775" s="2" t="e">
        <f ca="1"/>
        <v>#N/A</v>
      </c>
      <c r="N775" t="e">
        <f ca="1"/>
        <v>#N/A</v>
      </c>
      <c r="T775" s="25"/>
    </row>
    <row r="776" spans="5:20" x14ac:dyDescent="0.25">
      <c r="E776" s="2" t="e">
        <f ca="1"/>
        <v>#N/A</v>
      </c>
      <c r="F776" t="e">
        <f ca="1"/>
        <v>#N/A</v>
      </c>
      <c r="G776" s="2" t="e">
        <f ca="1"/>
        <v>#N/A</v>
      </c>
      <c r="H776" t="e">
        <f ca="1"/>
        <v>#N/A</v>
      </c>
      <c r="I776" s="2" t="e">
        <f ca="1"/>
        <v>#N/A</v>
      </c>
      <c r="J776" t="e">
        <f ca="1"/>
        <v>#N/A</v>
      </c>
      <c r="K776" s="2" t="e">
        <f ca="1"/>
        <v>#N/A</v>
      </c>
      <c r="L776" t="e">
        <f ca="1"/>
        <v>#N/A</v>
      </c>
      <c r="M776" s="2" t="e">
        <f ca="1"/>
        <v>#N/A</v>
      </c>
      <c r="N776" t="e">
        <f ca="1"/>
        <v>#N/A</v>
      </c>
      <c r="T776" s="25"/>
    </row>
    <row r="777" spans="5:20" x14ac:dyDescent="0.25">
      <c r="E777" s="2" t="e">
        <f ca="1"/>
        <v>#N/A</v>
      </c>
      <c r="F777" t="e">
        <f ca="1"/>
        <v>#N/A</v>
      </c>
      <c r="G777" s="2" t="e">
        <f ca="1"/>
        <v>#N/A</v>
      </c>
      <c r="H777" t="e">
        <f ca="1"/>
        <v>#N/A</v>
      </c>
      <c r="I777" s="2" t="e">
        <f ca="1"/>
        <v>#N/A</v>
      </c>
      <c r="J777" t="e">
        <f ca="1"/>
        <v>#N/A</v>
      </c>
      <c r="K777" s="2" t="e">
        <f ca="1"/>
        <v>#N/A</v>
      </c>
      <c r="L777" t="e">
        <f ca="1"/>
        <v>#N/A</v>
      </c>
      <c r="M777" s="2" t="e">
        <f ca="1"/>
        <v>#N/A</v>
      </c>
      <c r="N777" t="e">
        <f ca="1"/>
        <v>#N/A</v>
      </c>
      <c r="T777" s="25"/>
    </row>
    <row r="778" spans="5:20" x14ac:dyDescent="0.25">
      <c r="E778" s="2" t="e">
        <f ca="1"/>
        <v>#N/A</v>
      </c>
      <c r="F778" t="e">
        <f ca="1"/>
        <v>#N/A</v>
      </c>
      <c r="G778" s="2" t="e">
        <f ca="1"/>
        <v>#N/A</v>
      </c>
      <c r="H778" t="e">
        <f ca="1"/>
        <v>#N/A</v>
      </c>
      <c r="I778" s="2" t="e">
        <f ca="1"/>
        <v>#N/A</v>
      </c>
      <c r="J778" t="e">
        <f ca="1"/>
        <v>#N/A</v>
      </c>
      <c r="K778" s="2" t="e">
        <f ca="1"/>
        <v>#N/A</v>
      </c>
      <c r="L778" t="e">
        <f ca="1"/>
        <v>#N/A</v>
      </c>
      <c r="M778" s="2" t="e">
        <f ca="1"/>
        <v>#N/A</v>
      </c>
      <c r="N778" t="e">
        <f ca="1"/>
        <v>#N/A</v>
      </c>
      <c r="T778" s="25"/>
    </row>
    <row r="779" spans="5:20" x14ac:dyDescent="0.25">
      <c r="E779" s="2" t="e">
        <f ca="1"/>
        <v>#N/A</v>
      </c>
      <c r="F779" t="e">
        <f ca="1"/>
        <v>#N/A</v>
      </c>
      <c r="G779" s="2" t="e">
        <f ca="1"/>
        <v>#N/A</v>
      </c>
      <c r="H779" t="e">
        <f ca="1"/>
        <v>#N/A</v>
      </c>
      <c r="I779" s="2" t="e">
        <f ca="1"/>
        <v>#N/A</v>
      </c>
      <c r="J779" t="e">
        <f ca="1"/>
        <v>#N/A</v>
      </c>
      <c r="K779" s="2" t="e">
        <f ca="1"/>
        <v>#N/A</v>
      </c>
      <c r="L779" t="e">
        <f ca="1"/>
        <v>#N/A</v>
      </c>
      <c r="M779" s="2" t="e">
        <f ca="1"/>
        <v>#N/A</v>
      </c>
      <c r="N779" t="e">
        <f ca="1"/>
        <v>#N/A</v>
      </c>
      <c r="T779" s="25"/>
    </row>
    <row r="780" spans="5:20" x14ac:dyDescent="0.25">
      <c r="E780" s="2" t="e">
        <f ca="1"/>
        <v>#N/A</v>
      </c>
      <c r="F780" t="e">
        <f ca="1"/>
        <v>#N/A</v>
      </c>
      <c r="G780" s="2" t="e">
        <f ca="1"/>
        <v>#N/A</v>
      </c>
      <c r="H780" t="e">
        <f ca="1"/>
        <v>#N/A</v>
      </c>
      <c r="I780" s="2" t="e">
        <f ca="1"/>
        <v>#N/A</v>
      </c>
      <c r="J780" t="e">
        <f ca="1"/>
        <v>#N/A</v>
      </c>
      <c r="K780" s="2" t="e">
        <f ca="1"/>
        <v>#N/A</v>
      </c>
      <c r="L780" t="e">
        <f ca="1"/>
        <v>#N/A</v>
      </c>
      <c r="M780" s="2" t="e">
        <f ca="1"/>
        <v>#N/A</v>
      </c>
      <c r="N780" t="e">
        <f ca="1"/>
        <v>#N/A</v>
      </c>
      <c r="T780" s="25"/>
    </row>
    <row r="781" spans="5:20" x14ac:dyDescent="0.25">
      <c r="E781" s="2" t="e">
        <f ca="1"/>
        <v>#N/A</v>
      </c>
      <c r="F781" t="e">
        <f ca="1"/>
        <v>#N/A</v>
      </c>
      <c r="G781" s="2" t="e">
        <f ca="1"/>
        <v>#N/A</v>
      </c>
      <c r="H781" t="e">
        <f ca="1"/>
        <v>#N/A</v>
      </c>
      <c r="I781" s="2" t="e">
        <f ca="1"/>
        <v>#N/A</v>
      </c>
      <c r="J781" t="e">
        <f ca="1"/>
        <v>#N/A</v>
      </c>
      <c r="K781" s="2" t="e">
        <f ca="1"/>
        <v>#N/A</v>
      </c>
      <c r="L781" t="e">
        <f ca="1"/>
        <v>#N/A</v>
      </c>
      <c r="M781" s="2" t="e">
        <f ca="1"/>
        <v>#N/A</v>
      </c>
      <c r="N781" t="e">
        <f ca="1"/>
        <v>#N/A</v>
      </c>
      <c r="T781" s="25"/>
    </row>
    <row r="782" spans="5:20" x14ac:dyDescent="0.25">
      <c r="E782" s="2" t="e">
        <f ca="1"/>
        <v>#N/A</v>
      </c>
      <c r="F782" t="e">
        <f ca="1"/>
        <v>#N/A</v>
      </c>
      <c r="G782" s="2" t="e">
        <f ca="1"/>
        <v>#N/A</v>
      </c>
      <c r="H782" t="e">
        <f ca="1"/>
        <v>#N/A</v>
      </c>
      <c r="I782" s="2" t="e">
        <f ca="1"/>
        <v>#N/A</v>
      </c>
      <c r="J782" t="e">
        <f ca="1"/>
        <v>#N/A</v>
      </c>
      <c r="K782" s="2" t="e">
        <f ca="1"/>
        <v>#N/A</v>
      </c>
      <c r="L782" t="e">
        <f ca="1"/>
        <v>#N/A</v>
      </c>
      <c r="M782" s="2" t="e">
        <f ca="1"/>
        <v>#N/A</v>
      </c>
      <c r="N782" t="e">
        <f ca="1"/>
        <v>#N/A</v>
      </c>
      <c r="T782" s="25"/>
    </row>
    <row r="783" spans="5:20" x14ac:dyDescent="0.25">
      <c r="E783" s="2" t="e">
        <f ca="1"/>
        <v>#N/A</v>
      </c>
      <c r="F783" t="e">
        <f ca="1"/>
        <v>#N/A</v>
      </c>
      <c r="G783" s="2" t="e">
        <f ca="1"/>
        <v>#N/A</v>
      </c>
      <c r="H783" t="e">
        <f ca="1"/>
        <v>#N/A</v>
      </c>
      <c r="I783" s="2" t="e">
        <f ca="1"/>
        <v>#N/A</v>
      </c>
      <c r="J783" t="e">
        <f ca="1"/>
        <v>#N/A</v>
      </c>
      <c r="K783" s="2" t="e">
        <f ca="1"/>
        <v>#N/A</v>
      </c>
      <c r="L783" t="e">
        <f ca="1"/>
        <v>#N/A</v>
      </c>
      <c r="M783" s="2" t="e">
        <f ca="1"/>
        <v>#N/A</v>
      </c>
      <c r="N783" t="e">
        <f ca="1"/>
        <v>#N/A</v>
      </c>
      <c r="T783" s="25"/>
    </row>
    <row r="784" spans="5:20" x14ac:dyDescent="0.25">
      <c r="E784" s="2" t="e">
        <f ca="1"/>
        <v>#N/A</v>
      </c>
      <c r="F784" t="e">
        <f ca="1"/>
        <v>#N/A</v>
      </c>
      <c r="G784" s="2" t="e">
        <f ca="1"/>
        <v>#N/A</v>
      </c>
      <c r="H784" t="e">
        <f ca="1"/>
        <v>#N/A</v>
      </c>
      <c r="I784" s="2" t="e">
        <f ca="1"/>
        <v>#N/A</v>
      </c>
      <c r="J784" t="e">
        <f ca="1"/>
        <v>#N/A</v>
      </c>
      <c r="K784" s="2" t="e">
        <f ca="1"/>
        <v>#N/A</v>
      </c>
      <c r="L784" t="e">
        <f ca="1"/>
        <v>#N/A</v>
      </c>
      <c r="M784" s="2" t="e">
        <f ca="1"/>
        <v>#N/A</v>
      </c>
      <c r="N784" t="e">
        <f ca="1"/>
        <v>#N/A</v>
      </c>
      <c r="T784" s="25"/>
    </row>
    <row r="785" spans="5:20" x14ac:dyDescent="0.25">
      <c r="E785" s="2" t="e">
        <f ca="1"/>
        <v>#N/A</v>
      </c>
      <c r="F785" t="e">
        <f ca="1"/>
        <v>#N/A</v>
      </c>
      <c r="G785" s="2" t="e">
        <f ca="1"/>
        <v>#N/A</v>
      </c>
      <c r="H785" t="e">
        <f ca="1"/>
        <v>#N/A</v>
      </c>
      <c r="I785" s="2" t="e">
        <f ca="1"/>
        <v>#N/A</v>
      </c>
      <c r="J785" t="e">
        <f ca="1"/>
        <v>#N/A</v>
      </c>
      <c r="K785" s="2" t="e">
        <f ca="1"/>
        <v>#N/A</v>
      </c>
      <c r="L785" t="e">
        <f ca="1"/>
        <v>#N/A</v>
      </c>
      <c r="M785" s="2" t="e">
        <f ca="1"/>
        <v>#N/A</v>
      </c>
      <c r="N785" t="e">
        <f ca="1"/>
        <v>#N/A</v>
      </c>
      <c r="T785" s="25"/>
    </row>
    <row r="786" spans="5:20" x14ac:dyDescent="0.25">
      <c r="E786" s="2" t="e">
        <f ca="1"/>
        <v>#N/A</v>
      </c>
      <c r="F786" t="e">
        <f ca="1"/>
        <v>#N/A</v>
      </c>
      <c r="G786" s="2" t="e">
        <f ca="1"/>
        <v>#N/A</v>
      </c>
      <c r="H786" t="e">
        <f ca="1"/>
        <v>#N/A</v>
      </c>
      <c r="I786" s="2" t="e">
        <f ca="1"/>
        <v>#N/A</v>
      </c>
      <c r="J786" t="e">
        <f ca="1"/>
        <v>#N/A</v>
      </c>
      <c r="K786" s="2" t="e">
        <f ca="1"/>
        <v>#N/A</v>
      </c>
      <c r="L786" t="e">
        <f ca="1"/>
        <v>#N/A</v>
      </c>
      <c r="M786" s="2" t="e">
        <f ca="1"/>
        <v>#N/A</v>
      </c>
      <c r="N786" t="e">
        <f ca="1"/>
        <v>#N/A</v>
      </c>
      <c r="T786" s="25"/>
    </row>
    <row r="787" spans="5:20" x14ac:dyDescent="0.25">
      <c r="E787" s="2" t="e">
        <f ca="1"/>
        <v>#N/A</v>
      </c>
      <c r="F787" t="e">
        <f ca="1"/>
        <v>#N/A</v>
      </c>
      <c r="G787" s="2" t="e">
        <f ca="1"/>
        <v>#N/A</v>
      </c>
      <c r="H787" t="e">
        <f ca="1"/>
        <v>#N/A</v>
      </c>
      <c r="I787" s="2" t="e">
        <f ca="1"/>
        <v>#N/A</v>
      </c>
      <c r="J787" t="e">
        <f ca="1"/>
        <v>#N/A</v>
      </c>
      <c r="K787" s="2" t="e">
        <f ca="1"/>
        <v>#N/A</v>
      </c>
      <c r="L787" t="e">
        <f ca="1"/>
        <v>#N/A</v>
      </c>
      <c r="M787" s="2" t="e">
        <f ca="1"/>
        <v>#N/A</v>
      </c>
      <c r="N787" t="e">
        <f ca="1"/>
        <v>#N/A</v>
      </c>
      <c r="T787" s="25"/>
    </row>
    <row r="788" spans="5:20" x14ac:dyDescent="0.25">
      <c r="E788" s="2" t="e">
        <f ca="1"/>
        <v>#N/A</v>
      </c>
      <c r="F788" t="e">
        <f ca="1"/>
        <v>#N/A</v>
      </c>
      <c r="G788" s="2" t="e">
        <f ca="1"/>
        <v>#N/A</v>
      </c>
      <c r="H788" t="e">
        <f ca="1"/>
        <v>#N/A</v>
      </c>
      <c r="I788" s="2" t="e">
        <f ca="1"/>
        <v>#N/A</v>
      </c>
      <c r="J788" t="e">
        <f ca="1"/>
        <v>#N/A</v>
      </c>
      <c r="K788" s="2" t="e">
        <f ca="1"/>
        <v>#N/A</v>
      </c>
      <c r="L788" t="e">
        <f ca="1"/>
        <v>#N/A</v>
      </c>
      <c r="M788" s="2" t="e">
        <f ca="1"/>
        <v>#N/A</v>
      </c>
      <c r="N788" t="e">
        <f ca="1"/>
        <v>#N/A</v>
      </c>
      <c r="T788" s="25"/>
    </row>
    <row r="789" spans="5:20" x14ac:dyDescent="0.25">
      <c r="E789" s="2" t="e">
        <f ca="1"/>
        <v>#N/A</v>
      </c>
      <c r="F789" t="e">
        <f ca="1"/>
        <v>#N/A</v>
      </c>
      <c r="G789" s="2" t="e">
        <f ca="1"/>
        <v>#N/A</v>
      </c>
      <c r="H789" t="e">
        <f ca="1"/>
        <v>#N/A</v>
      </c>
      <c r="I789" s="2" t="e">
        <f ca="1"/>
        <v>#N/A</v>
      </c>
      <c r="J789" t="e">
        <f ca="1"/>
        <v>#N/A</v>
      </c>
      <c r="K789" s="2" t="e">
        <f ca="1"/>
        <v>#N/A</v>
      </c>
      <c r="L789" t="e">
        <f ca="1"/>
        <v>#N/A</v>
      </c>
      <c r="M789" s="2" t="e">
        <f ca="1"/>
        <v>#N/A</v>
      </c>
      <c r="N789" t="e">
        <f ca="1"/>
        <v>#N/A</v>
      </c>
      <c r="T789" s="25"/>
    </row>
    <row r="790" spans="5:20" x14ac:dyDescent="0.25">
      <c r="E790" s="2" t="e">
        <f ca="1"/>
        <v>#N/A</v>
      </c>
      <c r="F790" t="e">
        <f ca="1"/>
        <v>#N/A</v>
      </c>
      <c r="G790" s="2" t="e">
        <f ca="1"/>
        <v>#N/A</v>
      </c>
      <c r="H790" t="e">
        <f ca="1"/>
        <v>#N/A</v>
      </c>
      <c r="I790" s="2" t="e">
        <f ca="1"/>
        <v>#N/A</v>
      </c>
      <c r="J790" t="e">
        <f ca="1"/>
        <v>#N/A</v>
      </c>
      <c r="K790" s="2" t="e">
        <f ca="1"/>
        <v>#N/A</v>
      </c>
      <c r="L790" t="e">
        <f ca="1"/>
        <v>#N/A</v>
      </c>
      <c r="M790" s="2" t="e">
        <f ca="1"/>
        <v>#N/A</v>
      </c>
      <c r="N790" t="e">
        <f ca="1"/>
        <v>#N/A</v>
      </c>
      <c r="T790" s="25"/>
    </row>
    <row r="791" spans="5:20" x14ac:dyDescent="0.25">
      <c r="E791" s="2" t="e">
        <f ca="1"/>
        <v>#N/A</v>
      </c>
      <c r="F791" t="e">
        <f ca="1"/>
        <v>#N/A</v>
      </c>
      <c r="G791" s="2" t="e">
        <f ca="1"/>
        <v>#N/A</v>
      </c>
      <c r="H791" t="e">
        <f ca="1"/>
        <v>#N/A</v>
      </c>
      <c r="I791" s="2" t="e">
        <f ca="1"/>
        <v>#N/A</v>
      </c>
      <c r="J791" t="e">
        <f ca="1"/>
        <v>#N/A</v>
      </c>
      <c r="K791" s="2" t="e">
        <f ca="1"/>
        <v>#N/A</v>
      </c>
      <c r="L791" t="e">
        <f ca="1"/>
        <v>#N/A</v>
      </c>
      <c r="M791" s="2" t="e">
        <f ca="1"/>
        <v>#N/A</v>
      </c>
      <c r="N791" t="e">
        <f ca="1"/>
        <v>#N/A</v>
      </c>
      <c r="T791" s="25"/>
    </row>
    <row r="792" spans="5:20" x14ac:dyDescent="0.25">
      <c r="E792" s="2" t="e">
        <f ca="1"/>
        <v>#N/A</v>
      </c>
      <c r="F792" t="e">
        <f ca="1"/>
        <v>#N/A</v>
      </c>
      <c r="G792" s="2" t="e">
        <f ca="1"/>
        <v>#N/A</v>
      </c>
      <c r="H792" t="e">
        <f ca="1"/>
        <v>#N/A</v>
      </c>
      <c r="I792" s="2" t="e">
        <f ca="1"/>
        <v>#N/A</v>
      </c>
      <c r="J792" t="e">
        <f ca="1"/>
        <v>#N/A</v>
      </c>
      <c r="K792" s="2" t="e">
        <f ca="1"/>
        <v>#N/A</v>
      </c>
      <c r="L792" t="e">
        <f ca="1"/>
        <v>#N/A</v>
      </c>
      <c r="M792" s="2" t="e">
        <f ca="1"/>
        <v>#N/A</v>
      </c>
      <c r="N792" t="e">
        <f ca="1"/>
        <v>#N/A</v>
      </c>
      <c r="T792" s="25"/>
    </row>
    <row r="793" spans="5:20" x14ac:dyDescent="0.25">
      <c r="E793" s="2" t="e">
        <f ca="1"/>
        <v>#N/A</v>
      </c>
      <c r="F793" t="e">
        <f ca="1"/>
        <v>#N/A</v>
      </c>
      <c r="G793" s="2" t="e">
        <f ca="1"/>
        <v>#N/A</v>
      </c>
      <c r="H793" t="e">
        <f ca="1"/>
        <v>#N/A</v>
      </c>
      <c r="I793" s="2" t="e">
        <f ca="1"/>
        <v>#N/A</v>
      </c>
      <c r="J793" t="e">
        <f ca="1"/>
        <v>#N/A</v>
      </c>
      <c r="K793" s="2" t="e">
        <f ca="1"/>
        <v>#N/A</v>
      </c>
      <c r="L793" t="e">
        <f ca="1"/>
        <v>#N/A</v>
      </c>
      <c r="M793" s="2" t="e">
        <f ca="1"/>
        <v>#N/A</v>
      </c>
      <c r="N793" t="e">
        <f ca="1"/>
        <v>#N/A</v>
      </c>
      <c r="T793" s="25"/>
    </row>
    <row r="794" spans="5:20" x14ac:dyDescent="0.25">
      <c r="E794" s="2" t="e">
        <f ca="1"/>
        <v>#N/A</v>
      </c>
      <c r="F794" t="e">
        <f ca="1"/>
        <v>#N/A</v>
      </c>
      <c r="G794" s="2" t="e">
        <f ca="1"/>
        <v>#N/A</v>
      </c>
      <c r="H794" t="e">
        <f ca="1"/>
        <v>#N/A</v>
      </c>
      <c r="I794" s="2" t="e">
        <f ca="1"/>
        <v>#N/A</v>
      </c>
      <c r="J794" t="e">
        <f ca="1"/>
        <v>#N/A</v>
      </c>
      <c r="K794" s="2" t="e">
        <f ca="1"/>
        <v>#N/A</v>
      </c>
      <c r="L794" t="e">
        <f ca="1"/>
        <v>#N/A</v>
      </c>
      <c r="M794" s="2" t="e">
        <f ca="1"/>
        <v>#N/A</v>
      </c>
      <c r="N794" t="e">
        <f ca="1"/>
        <v>#N/A</v>
      </c>
      <c r="T794" s="25"/>
    </row>
    <row r="795" spans="5:20" x14ac:dyDescent="0.25">
      <c r="E795" s="2" t="e">
        <f ca="1"/>
        <v>#N/A</v>
      </c>
      <c r="F795" t="e">
        <f ca="1"/>
        <v>#N/A</v>
      </c>
      <c r="G795" s="2" t="e">
        <f ca="1"/>
        <v>#N/A</v>
      </c>
      <c r="H795" t="e">
        <f ca="1"/>
        <v>#N/A</v>
      </c>
      <c r="I795" s="2" t="e">
        <f ca="1"/>
        <v>#N/A</v>
      </c>
      <c r="J795" t="e">
        <f ca="1"/>
        <v>#N/A</v>
      </c>
      <c r="K795" s="2" t="e">
        <f ca="1"/>
        <v>#N/A</v>
      </c>
      <c r="L795" t="e">
        <f ca="1"/>
        <v>#N/A</v>
      </c>
      <c r="M795" s="2" t="e">
        <f ca="1"/>
        <v>#N/A</v>
      </c>
      <c r="N795" t="e">
        <f ca="1"/>
        <v>#N/A</v>
      </c>
      <c r="T795" s="25"/>
    </row>
    <row r="796" spans="5:20" x14ac:dyDescent="0.25">
      <c r="E796" s="2" t="e">
        <f ca="1"/>
        <v>#N/A</v>
      </c>
      <c r="F796" t="e">
        <f ca="1"/>
        <v>#N/A</v>
      </c>
      <c r="G796" s="2" t="e">
        <f ca="1"/>
        <v>#N/A</v>
      </c>
      <c r="H796" t="e">
        <f ca="1"/>
        <v>#N/A</v>
      </c>
      <c r="I796" s="2" t="e">
        <f ca="1"/>
        <v>#N/A</v>
      </c>
      <c r="J796" t="e">
        <f ca="1"/>
        <v>#N/A</v>
      </c>
      <c r="K796" s="2" t="e">
        <f ca="1"/>
        <v>#N/A</v>
      </c>
      <c r="L796" t="e">
        <f ca="1"/>
        <v>#N/A</v>
      </c>
      <c r="M796" s="2" t="e">
        <f ca="1"/>
        <v>#N/A</v>
      </c>
      <c r="N796" t="e">
        <f ca="1"/>
        <v>#N/A</v>
      </c>
      <c r="T796" s="25"/>
    </row>
    <row r="797" spans="5:20" x14ac:dyDescent="0.25">
      <c r="E797" s="2" t="e">
        <f ca="1"/>
        <v>#N/A</v>
      </c>
      <c r="F797" t="e">
        <f ca="1"/>
        <v>#N/A</v>
      </c>
      <c r="G797" s="2" t="e">
        <f ca="1"/>
        <v>#N/A</v>
      </c>
      <c r="H797" t="e">
        <f ca="1"/>
        <v>#N/A</v>
      </c>
      <c r="I797" s="2" t="e">
        <f ca="1"/>
        <v>#N/A</v>
      </c>
      <c r="J797" t="e">
        <f ca="1"/>
        <v>#N/A</v>
      </c>
      <c r="K797" s="2" t="e">
        <f ca="1"/>
        <v>#N/A</v>
      </c>
      <c r="L797" t="e">
        <f ca="1"/>
        <v>#N/A</v>
      </c>
      <c r="M797" s="2" t="e">
        <f ca="1"/>
        <v>#N/A</v>
      </c>
      <c r="N797" t="e">
        <f ca="1"/>
        <v>#N/A</v>
      </c>
      <c r="T797" s="25"/>
    </row>
    <row r="798" spans="5:20" x14ac:dyDescent="0.25">
      <c r="E798" s="2" t="e">
        <f ca="1"/>
        <v>#N/A</v>
      </c>
      <c r="F798" t="e">
        <f ca="1"/>
        <v>#N/A</v>
      </c>
      <c r="G798" s="2" t="e">
        <f ca="1"/>
        <v>#N/A</v>
      </c>
      <c r="H798" t="e">
        <f ca="1"/>
        <v>#N/A</v>
      </c>
      <c r="I798" s="2" t="e">
        <f ca="1"/>
        <v>#N/A</v>
      </c>
      <c r="J798" t="e">
        <f ca="1"/>
        <v>#N/A</v>
      </c>
      <c r="K798" s="2" t="e">
        <f ca="1"/>
        <v>#N/A</v>
      </c>
      <c r="L798" t="e">
        <f ca="1"/>
        <v>#N/A</v>
      </c>
      <c r="M798" s="2" t="e">
        <f ca="1"/>
        <v>#N/A</v>
      </c>
      <c r="N798" t="e">
        <f ca="1"/>
        <v>#N/A</v>
      </c>
      <c r="T798" s="25"/>
    </row>
    <row r="799" spans="5:20" x14ac:dyDescent="0.25">
      <c r="E799" s="2" t="e">
        <f ca="1"/>
        <v>#N/A</v>
      </c>
      <c r="F799" t="e">
        <f ca="1"/>
        <v>#N/A</v>
      </c>
      <c r="G799" s="2" t="e">
        <f ca="1"/>
        <v>#N/A</v>
      </c>
      <c r="H799" t="e">
        <f ca="1"/>
        <v>#N/A</v>
      </c>
      <c r="I799" s="2" t="e">
        <f ca="1"/>
        <v>#N/A</v>
      </c>
      <c r="J799" t="e">
        <f ca="1"/>
        <v>#N/A</v>
      </c>
      <c r="K799" s="2" t="e">
        <f ca="1"/>
        <v>#N/A</v>
      </c>
      <c r="L799" t="e">
        <f ca="1"/>
        <v>#N/A</v>
      </c>
      <c r="M799" s="2" t="e">
        <f ca="1"/>
        <v>#N/A</v>
      </c>
      <c r="N799" t="e">
        <f ca="1"/>
        <v>#N/A</v>
      </c>
      <c r="T799" s="25"/>
    </row>
    <row r="800" spans="5:20" x14ac:dyDescent="0.25">
      <c r="E800" s="2" t="e">
        <f ca="1"/>
        <v>#N/A</v>
      </c>
      <c r="F800" t="e">
        <f ca="1"/>
        <v>#N/A</v>
      </c>
      <c r="G800" s="2" t="e">
        <f ca="1"/>
        <v>#N/A</v>
      </c>
      <c r="H800" t="e">
        <f ca="1"/>
        <v>#N/A</v>
      </c>
      <c r="I800" s="2" t="e">
        <f ca="1"/>
        <v>#N/A</v>
      </c>
      <c r="J800" t="e">
        <f ca="1"/>
        <v>#N/A</v>
      </c>
      <c r="K800" s="2" t="e">
        <f ca="1"/>
        <v>#N/A</v>
      </c>
      <c r="L800" t="e">
        <f ca="1"/>
        <v>#N/A</v>
      </c>
      <c r="M800" s="2" t="e">
        <f ca="1"/>
        <v>#N/A</v>
      </c>
      <c r="N800" t="e">
        <f ca="1"/>
        <v>#N/A</v>
      </c>
      <c r="T800" s="25"/>
    </row>
    <row r="801" spans="5:20" x14ac:dyDescent="0.25">
      <c r="E801" s="2" t="e">
        <f ca="1"/>
        <v>#N/A</v>
      </c>
      <c r="F801" t="e">
        <f ca="1"/>
        <v>#N/A</v>
      </c>
      <c r="G801" s="2" t="e">
        <f ca="1"/>
        <v>#N/A</v>
      </c>
      <c r="H801" t="e">
        <f ca="1"/>
        <v>#N/A</v>
      </c>
      <c r="I801" s="2" t="e">
        <f ca="1"/>
        <v>#N/A</v>
      </c>
      <c r="J801" t="e">
        <f ca="1"/>
        <v>#N/A</v>
      </c>
      <c r="K801" s="2" t="e">
        <f ca="1"/>
        <v>#N/A</v>
      </c>
      <c r="L801" t="e">
        <f ca="1"/>
        <v>#N/A</v>
      </c>
      <c r="M801" s="2" t="e">
        <f ca="1"/>
        <v>#N/A</v>
      </c>
      <c r="N801" t="e">
        <f ca="1"/>
        <v>#N/A</v>
      </c>
      <c r="T801" s="25"/>
    </row>
    <row r="802" spans="5:20" x14ac:dyDescent="0.25">
      <c r="E802" s="2" t="e">
        <f ca="1"/>
        <v>#N/A</v>
      </c>
      <c r="F802" t="e">
        <f ca="1"/>
        <v>#N/A</v>
      </c>
      <c r="G802" s="2" t="e">
        <f ca="1"/>
        <v>#N/A</v>
      </c>
      <c r="H802" t="e">
        <f ca="1"/>
        <v>#N/A</v>
      </c>
      <c r="I802" s="2" t="e">
        <f ca="1"/>
        <v>#N/A</v>
      </c>
      <c r="J802" t="e">
        <f ca="1"/>
        <v>#N/A</v>
      </c>
      <c r="K802" s="2" t="e">
        <f ca="1"/>
        <v>#N/A</v>
      </c>
      <c r="L802" t="e">
        <f ca="1"/>
        <v>#N/A</v>
      </c>
      <c r="M802" s="2" t="e">
        <f ca="1"/>
        <v>#N/A</v>
      </c>
      <c r="N802" t="e">
        <f ca="1"/>
        <v>#N/A</v>
      </c>
      <c r="T802" s="25"/>
    </row>
    <row r="803" spans="5:20" x14ac:dyDescent="0.25">
      <c r="E803" s="2" t="e">
        <f ca="1"/>
        <v>#N/A</v>
      </c>
      <c r="F803" t="e">
        <f ca="1"/>
        <v>#N/A</v>
      </c>
      <c r="G803" s="2" t="e">
        <f ca="1"/>
        <v>#N/A</v>
      </c>
      <c r="H803" t="e">
        <f ca="1"/>
        <v>#N/A</v>
      </c>
      <c r="I803" s="2" t="e">
        <f ca="1"/>
        <v>#N/A</v>
      </c>
      <c r="J803" t="e">
        <f ca="1"/>
        <v>#N/A</v>
      </c>
      <c r="K803" s="2" t="e">
        <f ca="1"/>
        <v>#N/A</v>
      </c>
      <c r="L803" t="e">
        <f ca="1"/>
        <v>#N/A</v>
      </c>
      <c r="M803" s="2" t="e">
        <f ca="1"/>
        <v>#N/A</v>
      </c>
      <c r="N803" t="e">
        <f ca="1"/>
        <v>#N/A</v>
      </c>
      <c r="T803" s="25"/>
    </row>
    <row r="804" spans="5:20" x14ac:dyDescent="0.25">
      <c r="E804" s="2" t="e">
        <f ca="1"/>
        <v>#N/A</v>
      </c>
      <c r="F804" t="e">
        <f ca="1"/>
        <v>#N/A</v>
      </c>
      <c r="G804" s="2" t="e">
        <f ca="1"/>
        <v>#N/A</v>
      </c>
      <c r="H804" t="e">
        <f ca="1"/>
        <v>#N/A</v>
      </c>
      <c r="I804" s="2" t="e">
        <f ca="1"/>
        <v>#N/A</v>
      </c>
      <c r="J804" t="e">
        <f ca="1"/>
        <v>#N/A</v>
      </c>
      <c r="K804" s="2" t="e">
        <f ca="1"/>
        <v>#N/A</v>
      </c>
      <c r="L804" t="e">
        <f ca="1"/>
        <v>#N/A</v>
      </c>
      <c r="M804" s="2" t="e">
        <f ca="1"/>
        <v>#N/A</v>
      </c>
      <c r="N804" t="e">
        <f ca="1"/>
        <v>#N/A</v>
      </c>
      <c r="T804" s="25"/>
    </row>
    <row r="805" spans="5:20" x14ac:dyDescent="0.25">
      <c r="E805" s="2" t="e">
        <f ca="1"/>
        <v>#N/A</v>
      </c>
      <c r="F805" t="e">
        <f ca="1"/>
        <v>#N/A</v>
      </c>
      <c r="G805" s="2" t="e">
        <f ca="1"/>
        <v>#N/A</v>
      </c>
      <c r="H805" t="e">
        <f ca="1"/>
        <v>#N/A</v>
      </c>
      <c r="I805" s="2" t="e">
        <f ca="1"/>
        <v>#N/A</v>
      </c>
      <c r="J805" t="e">
        <f ca="1"/>
        <v>#N/A</v>
      </c>
      <c r="K805" s="2" t="e">
        <f ca="1"/>
        <v>#N/A</v>
      </c>
      <c r="L805" t="e">
        <f ca="1"/>
        <v>#N/A</v>
      </c>
      <c r="M805" s="2" t="e">
        <f ca="1"/>
        <v>#N/A</v>
      </c>
      <c r="N805" t="e">
        <f ca="1"/>
        <v>#N/A</v>
      </c>
      <c r="T805" s="25"/>
    </row>
    <row r="806" spans="5:20" x14ac:dyDescent="0.25">
      <c r="E806" s="2" t="e">
        <f ca="1"/>
        <v>#N/A</v>
      </c>
      <c r="F806" t="e">
        <f ca="1"/>
        <v>#N/A</v>
      </c>
      <c r="G806" s="2" t="e">
        <f ca="1"/>
        <v>#N/A</v>
      </c>
      <c r="H806" t="e">
        <f ca="1"/>
        <v>#N/A</v>
      </c>
      <c r="I806" s="2" t="e">
        <f ca="1"/>
        <v>#N/A</v>
      </c>
      <c r="J806" t="e">
        <f ca="1"/>
        <v>#N/A</v>
      </c>
      <c r="K806" s="2" t="e">
        <f ca="1"/>
        <v>#N/A</v>
      </c>
      <c r="L806" t="e">
        <f ca="1"/>
        <v>#N/A</v>
      </c>
      <c r="M806" s="2" t="e">
        <f ca="1"/>
        <v>#N/A</v>
      </c>
      <c r="N806" t="e">
        <f ca="1"/>
        <v>#N/A</v>
      </c>
      <c r="T806" s="25"/>
    </row>
    <row r="807" spans="5:20" x14ac:dyDescent="0.25">
      <c r="E807" s="2" t="e">
        <f ca="1"/>
        <v>#N/A</v>
      </c>
      <c r="F807" t="e">
        <f ca="1"/>
        <v>#N/A</v>
      </c>
      <c r="G807" s="2" t="e">
        <f ca="1"/>
        <v>#N/A</v>
      </c>
      <c r="H807" t="e">
        <f ca="1"/>
        <v>#N/A</v>
      </c>
      <c r="I807" s="2" t="e">
        <f ca="1"/>
        <v>#N/A</v>
      </c>
      <c r="J807" t="e">
        <f ca="1"/>
        <v>#N/A</v>
      </c>
      <c r="K807" s="2" t="e">
        <f ca="1"/>
        <v>#N/A</v>
      </c>
      <c r="L807" t="e">
        <f ca="1"/>
        <v>#N/A</v>
      </c>
      <c r="M807" s="2" t="e">
        <f ca="1"/>
        <v>#N/A</v>
      </c>
      <c r="N807" t="e">
        <f ca="1"/>
        <v>#N/A</v>
      </c>
      <c r="T807" s="25"/>
    </row>
    <row r="808" spans="5:20" x14ac:dyDescent="0.25">
      <c r="E808" s="2" t="e">
        <f ca="1"/>
        <v>#N/A</v>
      </c>
      <c r="F808" t="e">
        <f ca="1"/>
        <v>#N/A</v>
      </c>
      <c r="G808" s="2" t="e">
        <f ca="1"/>
        <v>#N/A</v>
      </c>
      <c r="H808" t="e">
        <f ca="1"/>
        <v>#N/A</v>
      </c>
      <c r="I808" s="2" t="e">
        <f ca="1"/>
        <v>#N/A</v>
      </c>
      <c r="J808" t="e">
        <f ca="1"/>
        <v>#N/A</v>
      </c>
      <c r="K808" s="2" t="e">
        <f ca="1"/>
        <v>#N/A</v>
      </c>
      <c r="L808" t="e">
        <f ca="1"/>
        <v>#N/A</v>
      </c>
      <c r="M808" s="2" t="e">
        <f ca="1"/>
        <v>#N/A</v>
      </c>
      <c r="N808" t="e">
        <f ca="1"/>
        <v>#N/A</v>
      </c>
      <c r="T808" s="25"/>
    </row>
    <row r="809" spans="5:20" x14ac:dyDescent="0.25">
      <c r="E809" s="2" t="e">
        <f ca="1"/>
        <v>#N/A</v>
      </c>
      <c r="F809" t="e">
        <f ca="1"/>
        <v>#N/A</v>
      </c>
      <c r="G809" s="2" t="e">
        <f ca="1"/>
        <v>#N/A</v>
      </c>
      <c r="H809" t="e">
        <f ca="1"/>
        <v>#N/A</v>
      </c>
      <c r="I809" s="2" t="e">
        <f ca="1"/>
        <v>#N/A</v>
      </c>
      <c r="J809" t="e">
        <f ca="1"/>
        <v>#N/A</v>
      </c>
      <c r="K809" s="2" t="e">
        <f ca="1"/>
        <v>#N/A</v>
      </c>
      <c r="L809" t="e">
        <f ca="1"/>
        <v>#N/A</v>
      </c>
      <c r="M809" s="2" t="e">
        <f ca="1"/>
        <v>#N/A</v>
      </c>
      <c r="N809" t="e">
        <f ca="1"/>
        <v>#N/A</v>
      </c>
      <c r="T809" s="25"/>
    </row>
    <row r="810" spans="5:20" x14ac:dyDescent="0.25">
      <c r="E810" s="2" t="e">
        <f ca="1"/>
        <v>#N/A</v>
      </c>
      <c r="F810" t="e">
        <f ca="1"/>
        <v>#N/A</v>
      </c>
      <c r="G810" s="2" t="e">
        <f ca="1"/>
        <v>#N/A</v>
      </c>
      <c r="H810" t="e">
        <f ca="1"/>
        <v>#N/A</v>
      </c>
      <c r="I810" s="2" t="e">
        <f ca="1"/>
        <v>#N/A</v>
      </c>
      <c r="J810" t="e">
        <f ca="1"/>
        <v>#N/A</v>
      </c>
      <c r="K810" s="2" t="e">
        <f ca="1"/>
        <v>#N/A</v>
      </c>
      <c r="L810" t="e">
        <f ca="1"/>
        <v>#N/A</v>
      </c>
      <c r="M810" s="2" t="e">
        <f ca="1"/>
        <v>#N/A</v>
      </c>
      <c r="N810" t="e">
        <f ca="1"/>
        <v>#N/A</v>
      </c>
      <c r="T810" s="25"/>
    </row>
    <row r="811" spans="5:20" x14ac:dyDescent="0.25">
      <c r="E811" s="2" t="e">
        <f ca="1"/>
        <v>#N/A</v>
      </c>
      <c r="F811" t="e">
        <f ca="1"/>
        <v>#N/A</v>
      </c>
      <c r="G811" s="2" t="e">
        <f ca="1"/>
        <v>#N/A</v>
      </c>
      <c r="H811" t="e">
        <f ca="1"/>
        <v>#N/A</v>
      </c>
      <c r="I811" s="2" t="e">
        <f ca="1"/>
        <v>#N/A</v>
      </c>
      <c r="J811" t="e">
        <f ca="1"/>
        <v>#N/A</v>
      </c>
      <c r="K811" s="2" t="e">
        <f ca="1"/>
        <v>#N/A</v>
      </c>
      <c r="L811" t="e">
        <f ca="1"/>
        <v>#N/A</v>
      </c>
      <c r="M811" s="2" t="e">
        <f ca="1"/>
        <v>#N/A</v>
      </c>
      <c r="N811" t="e">
        <f ca="1"/>
        <v>#N/A</v>
      </c>
      <c r="T811" s="25"/>
    </row>
    <row r="812" spans="5:20" x14ac:dyDescent="0.25">
      <c r="T812" s="25"/>
    </row>
    <row r="813" spans="5:20" x14ac:dyDescent="0.25">
      <c r="T813" s="25"/>
    </row>
    <row r="814" spans="5:20" x14ac:dyDescent="0.25">
      <c r="T814" s="25"/>
    </row>
    <row r="815" spans="5:20" x14ac:dyDescent="0.25">
      <c r="T815" s="25"/>
    </row>
    <row r="816" spans="5:20" x14ac:dyDescent="0.25">
      <c r="T816" s="25"/>
    </row>
    <row r="817" spans="20:20" x14ac:dyDescent="0.25">
      <c r="T817" s="25"/>
    </row>
    <row r="818" spans="20:20" x14ac:dyDescent="0.25">
      <c r="T818" s="25"/>
    </row>
    <row r="819" spans="20:20" x14ac:dyDescent="0.25">
      <c r="T819" s="25"/>
    </row>
    <row r="820" spans="20:20" x14ac:dyDescent="0.25">
      <c r="T820" s="25"/>
    </row>
    <row r="821" spans="20:20" x14ac:dyDescent="0.25">
      <c r="T821" s="25"/>
    </row>
    <row r="822" spans="20:20" x14ac:dyDescent="0.25">
      <c r="T822" s="25"/>
    </row>
    <row r="823" spans="20:20" x14ac:dyDescent="0.25">
      <c r="T823" s="25"/>
    </row>
    <row r="824" spans="20:20" x14ac:dyDescent="0.25">
      <c r="T824" s="25"/>
    </row>
    <row r="825" spans="20:20" x14ac:dyDescent="0.25">
      <c r="T825" s="25"/>
    </row>
    <row r="826" spans="20:20" x14ac:dyDescent="0.25">
      <c r="T826" s="25"/>
    </row>
    <row r="827" spans="20:20" x14ac:dyDescent="0.25">
      <c r="T827" s="25"/>
    </row>
    <row r="828" spans="20:20" x14ac:dyDescent="0.25">
      <c r="T828" s="25"/>
    </row>
    <row r="829" spans="20:20" x14ac:dyDescent="0.25">
      <c r="T829" s="25"/>
    </row>
    <row r="830" spans="20:20" x14ac:dyDescent="0.25">
      <c r="T830" s="25"/>
    </row>
    <row r="831" spans="20:20" x14ac:dyDescent="0.25">
      <c r="T831" s="25"/>
    </row>
    <row r="832" spans="20:20" x14ac:dyDescent="0.25">
      <c r="T832" s="25"/>
    </row>
    <row r="833" spans="20:20" x14ac:dyDescent="0.25">
      <c r="T833" s="25"/>
    </row>
    <row r="834" spans="20:20" x14ac:dyDescent="0.25">
      <c r="T834" s="25"/>
    </row>
    <row r="835" spans="20:20" x14ac:dyDescent="0.25">
      <c r="T835" s="25"/>
    </row>
    <row r="836" spans="20:20" x14ac:dyDescent="0.25">
      <c r="T836" s="25"/>
    </row>
    <row r="837" spans="20:20" x14ac:dyDescent="0.25">
      <c r="T837" s="25"/>
    </row>
    <row r="838" spans="20:20" x14ac:dyDescent="0.25">
      <c r="T838" s="25"/>
    </row>
    <row r="839" spans="20:20" x14ac:dyDescent="0.25">
      <c r="T839" s="25"/>
    </row>
    <row r="840" spans="20:20" x14ac:dyDescent="0.25">
      <c r="T840" s="25"/>
    </row>
    <row r="841" spans="20:20" x14ac:dyDescent="0.25">
      <c r="T841" s="25"/>
    </row>
    <row r="842" spans="20:20" x14ac:dyDescent="0.25">
      <c r="T842" s="25"/>
    </row>
    <row r="843" spans="20:20" x14ac:dyDescent="0.25">
      <c r="T843" s="25"/>
    </row>
    <row r="844" spans="20:20" x14ac:dyDescent="0.25">
      <c r="T844" s="25"/>
    </row>
    <row r="845" spans="20:20" x14ac:dyDescent="0.25">
      <c r="T845" s="25"/>
    </row>
    <row r="846" spans="20:20" x14ac:dyDescent="0.25">
      <c r="T846" s="25"/>
    </row>
    <row r="847" spans="20:20" x14ac:dyDescent="0.25">
      <c r="T847" s="25"/>
    </row>
    <row r="848" spans="20:20" x14ac:dyDescent="0.25">
      <c r="T848" s="25"/>
    </row>
    <row r="849" spans="20:20" x14ac:dyDescent="0.25">
      <c r="T849" s="25"/>
    </row>
    <row r="850" spans="20:20" x14ac:dyDescent="0.25">
      <c r="T850" s="25"/>
    </row>
    <row r="851" spans="20:20" x14ac:dyDescent="0.25">
      <c r="T851" s="25"/>
    </row>
    <row r="852" spans="20:20" x14ac:dyDescent="0.25">
      <c r="T852" s="25"/>
    </row>
    <row r="853" spans="20:20" x14ac:dyDescent="0.25">
      <c r="T853" s="25"/>
    </row>
    <row r="854" spans="20:20" x14ac:dyDescent="0.25">
      <c r="T854" s="25"/>
    </row>
    <row r="855" spans="20:20" x14ac:dyDescent="0.25">
      <c r="T855" s="25"/>
    </row>
    <row r="856" spans="20:20" x14ac:dyDescent="0.25">
      <c r="T856" s="25"/>
    </row>
    <row r="857" spans="20:20" x14ac:dyDescent="0.25">
      <c r="T857" s="25"/>
    </row>
    <row r="858" spans="20:20" x14ac:dyDescent="0.25">
      <c r="T858" s="25"/>
    </row>
    <row r="859" spans="20:20" x14ac:dyDescent="0.25">
      <c r="T859" s="25"/>
    </row>
    <row r="860" spans="20:20" x14ac:dyDescent="0.25">
      <c r="T860" s="25"/>
    </row>
    <row r="861" spans="20:20" x14ac:dyDescent="0.25">
      <c r="T861" s="25"/>
    </row>
    <row r="862" spans="20:20" x14ac:dyDescent="0.25">
      <c r="T862" s="25"/>
    </row>
    <row r="863" spans="20:20" x14ac:dyDescent="0.25">
      <c r="T863" s="25"/>
    </row>
    <row r="864" spans="20:20" x14ac:dyDescent="0.25">
      <c r="T864" s="25"/>
    </row>
    <row r="865" spans="20:20" x14ac:dyDescent="0.25">
      <c r="T865" s="25"/>
    </row>
    <row r="866" spans="20:20" x14ac:dyDescent="0.25">
      <c r="T866" s="25"/>
    </row>
    <row r="867" spans="20:20" x14ac:dyDescent="0.25">
      <c r="T867" s="25"/>
    </row>
    <row r="868" spans="20:20" x14ac:dyDescent="0.25">
      <c r="T868" s="25"/>
    </row>
    <row r="869" spans="20:20" x14ac:dyDescent="0.25">
      <c r="T869" s="25"/>
    </row>
    <row r="870" spans="20:20" x14ac:dyDescent="0.25">
      <c r="T870" s="25"/>
    </row>
    <row r="871" spans="20:20" x14ac:dyDescent="0.25">
      <c r="T871" s="25"/>
    </row>
    <row r="872" spans="20:20" x14ac:dyDescent="0.25">
      <c r="T872" s="25"/>
    </row>
    <row r="873" spans="20:20" x14ac:dyDescent="0.25">
      <c r="T873" s="25"/>
    </row>
    <row r="874" spans="20:20" x14ac:dyDescent="0.25">
      <c r="T874" s="25"/>
    </row>
    <row r="875" spans="20:20" x14ac:dyDescent="0.25">
      <c r="T875" s="25"/>
    </row>
    <row r="876" spans="20:20" x14ac:dyDescent="0.25">
      <c r="T876" s="25"/>
    </row>
    <row r="877" spans="20:20" x14ac:dyDescent="0.25">
      <c r="T877" s="25"/>
    </row>
    <row r="878" spans="20:20" x14ac:dyDescent="0.25">
      <c r="T878" s="25"/>
    </row>
    <row r="879" spans="20:20" x14ac:dyDescent="0.25">
      <c r="T879" s="25"/>
    </row>
    <row r="880" spans="20:20" x14ac:dyDescent="0.25">
      <c r="T880" s="25"/>
    </row>
    <row r="881" spans="20:20" x14ac:dyDescent="0.25">
      <c r="T881" s="25"/>
    </row>
    <row r="882" spans="20:20" x14ac:dyDescent="0.25">
      <c r="T882" s="25"/>
    </row>
    <row r="883" spans="20:20" x14ac:dyDescent="0.25">
      <c r="T883" s="25"/>
    </row>
    <row r="884" spans="20:20" x14ac:dyDescent="0.25">
      <c r="T884" s="25"/>
    </row>
    <row r="885" spans="20:20" x14ac:dyDescent="0.25">
      <c r="T885" s="25"/>
    </row>
    <row r="886" spans="20:20" x14ac:dyDescent="0.25">
      <c r="T886" s="25"/>
    </row>
    <row r="887" spans="20:20" x14ac:dyDescent="0.25">
      <c r="T887" s="25"/>
    </row>
    <row r="888" spans="20:20" x14ac:dyDescent="0.25">
      <c r="T888" s="25"/>
    </row>
    <row r="889" spans="20:20" x14ac:dyDescent="0.25">
      <c r="T889" s="25"/>
    </row>
    <row r="890" spans="20:20" x14ac:dyDescent="0.25">
      <c r="T890" s="25"/>
    </row>
    <row r="891" spans="20:20" x14ac:dyDescent="0.25">
      <c r="T891" s="25"/>
    </row>
    <row r="892" spans="20:20" x14ac:dyDescent="0.25">
      <c r="T892" s="25"/>
    </row>
    <row r="893" spans="20:20" x14ac:dyDescent="0.25">
      <c r="T893" s="25"/>
    </row>
    <row r="894" spans="20:20" x14ac:dyDescent="0.25">
      <c r="T894" s="25"/>
    </row>
    <row r="895" spans="20:20" x14ac:dyDescent="0.25">
      <c r="T895" s="25"/>
    </row>
    <row r="896" spans="20:20" x14ac:dyDescent="0.25">
      <c r="T896" s="25"/>
    </row>
    <row r="897" spans="20:20" x14ac:dyDescent="0.25">
      <c r="T897" s="25"/>
    </row>
    <row r="898" spans="20:20" x14ac:dyDescent="0.25">
      <c r="T898" s="25"/>
    </row>
    <row r="899" spans="20:20" x14ac:dyDescent="0.25">
      <c r="T899" s="25"/>
    </row>
    <row r="900" spans="20:20" x14ac:dyDescent="0.25">
      <c r="T900" s="25"/>
    </row>
    <row r="901" spans="20:20" x14ac:dyDescent="0.25">
      <c r="T901" s="25"/>
    </row>
    <row r="902" spans="20:20" x14ac:dyDescent="0.25">
      <c r="T902" s="25"/>
    </row>
    <row r="903" spans="20:20" x14ac:dyDescent="0.25">
      <c r="T903" s="25"/>
    </row>
    <row r="904" spans="20:20" x14ac:dyDescent="0.25">
      <c r="T904" s="25"/>
    </row>
    <row r="905" spans="20:20" x14ac:dyDescent="0.25">
      <c r="T905" s="25"/>
    </row>
    <row r="906" spans="20:20" x14ac:dyDescent="0.25">
      <c r="T906" s="25"/>
    </row>
    <row r="907" spans="20:20" x14ac:dyDescent="0.25">
      <c r="T907" s="25"/>
    </row>
    <row r="908" spans="20:20" x14ac:dyDescent="0.25">
      <c r="T908" s="25"/>
    </row>
    <row r="909" spans="20:20" x14ac:dyDescent="0.25">
      <c r="T909" s="25"/>
    </row>
    <row r="910" spans="20:20" x14ac:dyDescent="0.25">
      <c r="T910" s="25"/>
    </row>
    <row r="911" spans="20:20" x14ac:dyDescent="0.25">
      <c r="T911" s="25"/>
    </row>
    <row r="912" spans="20:20" x14ac:dyDescent="0.25">
      <c r="T912" s="25"/>
    </row>
    <row r="913" spans="20:20" x14ac:dyDescent="0.25">
      <c r="T913" s="25"/>
    </row>
    <row r="914" spans="20:20" x14ac:dyDescent="0.25">
      <c r="T914" s="25"/>
    </row>
    <row r="915" spans="20:20" x14ac:dyDescent="0.25">
      <c r="T915" s="25"/>
    </row>
    <row r="916" spans="20:20" x14ac:dyDescent="0.25">
      <c r="T916" s="25"/>
    </row>
    <row r="917" spans="20:20" x14ac:dyDescent="0.25">
      <c r="T917" s="25"/>
    </row>
    <row r="918" spans="20:20" x14ac:dyDescent="0.25">
      <c r="T918" s="25"/>
    </row>
    <row r="919" spans="20:20" x14ac:dyDescent="0.25">
      <c r="T919" s="25"/>
    </row>
    <row r="920" spans="20:20" x14ac:dyDescent="0.25">
      <c r="T920" s="25"/>
    </row>
    <row r="921" spans="20:20" x14ac:dyDescent="0.25">
      <c r="T921" s="25"/>
    </row>
    <row r="922" spans="20:20" x14ac:dyDescent="0.25">
      <c r="T922" s="25"/>
    </row>
    <row r="923" spans="20:20" x14ac:dyDescent="0.25">
      <c r="T923" s="25"/>
    </row>
    <row r="924" spans="20:20" x14ac:dyDescent="0.25">
      <c r="T924" s="25"/>
    </row>
    <row r="925" spans="20:20" x14ac:dyDescent="0.25">
      <c r="T925" s="25"/>
    </row>
    <row r="926" spans="20:20" x14ac:dyDescent="0.25">
      <c r="T926" s="25"/>
    </row>
    <row r="927" spans="20:20" x14ac:dyDescent="0.25">
      <c r="T927" s="25"/>
    </row>
    <row r="928" spans="20:20" x14ac:dyDescent="0.25">
      <c r="T928" s="25"/>
    </row>
    <row r="929" spans="20:20" x14ac:dyDescent="0.25">
      <c r="T929" s="25"/>
    </row>
    <row r="930" spans="20:20" x14ac:dyDescent="0.25">
      <c r="T930" s="25"/>
    </row>
    <row r="931" spans="20:20" x14ac:dyDescent="0.25">
      <c r="T931" s="25"/>
    </row>
    <row r="932" spans="20:20" x14ac:dyDescent="0.25">
      <c r="T932" s="25"/>
    </row>
    <row r="933" spans="20:20" x14ac:dyDescent="0.25">
      <c r="T933" s="25"/>
    </row>
    <row r="934" spans="20:20" x14ac:dyDescent="0.25">
      <c r="T934" s="25"/>
    </row>
    <row r="935" spans="20:20" x14ac:dyDescent="0.25">
      <c r="T935" s="25"/>
    </row>
    <row r="936" spans="20:20" x14ac:dyDescent="0.25">
      <c r="T936" s="25"/>
    </row>
    <row r="937" spans="20:20" x14ac:dyDescent="0.25">
      <c r="T937" s="25"/>
    </row>
    <row r="938" spans="20:20" x14ac:dyDescent="0.25">
      <c r="T938" s="25"/>
    </row>
    <row r="939" spans="20:20" x14ac:dyDescent="0.25">
      <c r="T939" s="25"/>
    </row>
    <row r="940" spans="20:20" x14ac:dyDescent="0.25">
      <c r="T940" s="25"/>
    </row>
    <row r="941" spans="20:20" x14ac:dyDescent="0.25">
      <c r="T941" s="25"/>
    </row>
    <row r="942" spans="20:20" x14ac:dyDescent="0.25">
      <c r="T942" s="25"/>
    </row>
    <row r="943" spans="20:20" x14ac:dyDescent="0.25">
      <c r="T943" s="25"/>
    </row>
    <row r="944" spans="20:20" x14ac:dyDescent="0.25">
      <c r="T944" s="25"/>
    </row>
    <row r="945" spans="20:20" x14ac:dyDescent="0.25">
      <c r="T945" s="25"/>
    </row>
    <row r="946" spans="20:20" x14ac:dyDescent="0.25">
      <c r="T946" s="25"/>
    </row>
    <row r="947" spans="20:20" x14ac:dyDescent="0.25">
      <c r="T947" s="25"/>
    </row>
    <row r="948" spans="20:20" x14ac:dyDescent="0.25">
      <c r="T948" s="25"/>
    </row>
    <row r="949" spans="20:20" x14ac:dyDescent="0.25">
      <c r="T949" s="25"/>
    </row>
    <row r="950" spans="20:20" x14ac:dyDescent="0.25">
      <c r="T950" s="25"/>
    </row>
    <row r="951" spans="20:20" x14ac:dyDescent="0.25">
      <c r="T951" s="25"/>
    </row>
    <row r="952" spans="20:20" x14ac:dyDescent="0.25">
      <c r="T952" s="25"/>
    </row>
    <row r="953" spans="20:20" x14ac:dyDescent="0.25">
      <c r="T953" s="25"/>
    </row>
    <row r="954" spans="20:20" x14ac:dyDescent="0.25">
      <c r="T954" s="25"/>
    </row>
    <row r="955" spans="20:20" x14ac:dyDescent="0.25">
      <c r="T955" s="25"/>
    </row>
    <row r="956" spans="20:20" x14ac:dyDescent="0.25">
      <c r="T956" s="25"/>
    </row>
    <row r="957" spans="20:20" x14ac:dyDescent="0.25">
      <c r="T957" s="25"/>
    </row>
    <row r="958" spans="20:20" x14ac:dyDescent="0.25">
      <c r="T958" s="25"/>
    </row>
    <row r="959" spans="20:20" x14ac:dyDescent="0.25">
      <c r="T959" s="25"/>
    </row>
    <row r="960" spans="20:20" x14ac:dyDescent="0.25">
      <c r="T960" s="25"/>
    </row>
    <row r="961" spans="20:20" x14ac:dyDescent="0.25">
      <c r="T961" s="25"/>
    </row>
    <row r="962" spans="20:20" x14ac:dyDescent="0.25">
      <c r="T962" s="25"/>
    </row>
    <row r="963" spans="20:20" x14ac:dyDescent="0.25">
      <c r="T963" s="25"/>
    </row>
    <row r="964" spans="20:20" x14ac:dyDescent="0.25">
      <c r="T964" s="25"/>
    </row>
    <row r="965" spans="20:20" x14ac:dyDescent="0.25">
      <c r="T965" s="25"/>
    </row>
    <row r="966" spans="20:20" x14ac:dyDescent="0.25">
      <c r="T966" s="25"/>
    </row>
    <row r="967" spans="20:20" x14ac:dyDescent="0.25">
      <c r="T967" s="25"/>
    </row>
    <row r="968" spans="20:20" x14ac:dyDescent="0.25">
      <c r="T968" s="25"/>
    </row>
    <row r="969" spans="20:20" x14ac:dyDescent="0.25">
      <c r="T969" s="25"/>
    </row>
    <row r="970" spans="20:20" x14ac:dyDescent="0.25">
      <c r="T970" s="25"/>
    </row>
    <row r="971" spans="20:20" x14ac:dyDescent="0.25">
      <c r="T971" s="25"/>
    </row>
    <row r="972" spans="20:20" x14ac:dyDescent="0.25">
      <c r="T972" s="25"/>
    </row>
    <row r="973" spans="20:20" x14ac:dyDescent="0.25">
      <c r="T973" s="25"/>
    </row>
    <row r="974" spans="20:20" x14ac:dyDescent="0.25">
      <c r="T974" s="25"/>
    </row>
    <row r="975" spans="20:20" x14ac:dyDescent="0.25">
      <c r="T975" s="25"/>
    </row>
    <row r="976" spans="20:20" x14ac:dyDescent="0.25">
      <c r="T976" s="25"/>
    </row>
    <row r="977" spans="20:20" x14ac:dyDescent="0.25">
      <c r="T977" s="25"/>
    </row>
    <row r="978" spans="20:20" x14ac:dyDescent="0.25">
      <c r="T978" s="25"/>
    </row>
    <row r="979" spans="20:20" x14ac:dyDescent="0.25">
      <c r="T979" s="25"/>
    </row>
    <row r="980" spans="20:20" x14ac:dyDescent="0.25">
      <c r="T980" s="25"/>
    </row>
    <row r="981" spans="20:20" x14ac:dyDescent="0.25">
      <c r="T981" s="25"/>
    </row>
    <row r="982" spans="20:20" x14ac:dyDescent="0.25">
      <c r="T982" s="25"/>
    </row>
    <row r="983" spans="20:20" x14ac:dyDescent="0.25">
      <c r="T983" s="25"/>
    </row>
    <row r="984" spans="20:20" x14ac:dyDescent="0.25">
      <c r="T984" s="25"/>
    </row>
    <row r="985" spans="20:20" x14ac:dyDescent="0.25">
      <c r="T985" s="25"/>
    </row>
    <row r="986" spans="20:20" x14ac:dyDescent="0.25">
      <c r="T986" s="25"/>
    </row>
    <row r="987" spans="20:20" x14ac:dyDescent="0.25">
      <c r="T987" s="25"/>
    </row>
    <row r="988" spans="20:20" x14ac:dyDescent="0.25">
      <c r="T988" s="25"/>
    </row>
    <row r="989" spans="20:20" x14ac:dyDescent="0.25">
      <c r="T989" s="25"/>
    </row>
    <row r="990" spans="20:20" x14ac:dyDescent="0.25">
      <c r="T990" s="25"/>
    </row>
    <row r="991" spans="20:20" x14ac:dyDescent="0.25">
      <c r="T991" s="25"/>
    </row>
    <row r="992" spans="20:20" x14ac:dyDescent="0.25">
      <c r="T992" s="25"/>
    </row>
    <row r="993" spans="20:20" x14ac:dyDescent="0.25">
      <c r="T993" s="25"/>
    </row>
    <row r="994" spans="20:20" x14ac:dyDescent="0.25">
      <c r="T994" s="25"/>
    </row>
    <row r="995" spans="20:20" x14ac:dyDescent="0.25">
      <c r="T995" s="25"/>
    </row>
    <row r="996" spans="20:20" x14ac:dyDescent="0.25">
      <c r="T996" s="25"/>
    </row>
    <row r="997" spans="20:20" x14ac:dyDescent="0.25">
      <c r="T997" s="25"/>
    </row>
    <row r="998" spans="20:20" x14ac:dyDescent="0.25">
      <c r="T998" s="25"/>
    </row>
    <row r="999" spans="20:20" x14ac:dyDescent="0.25">
      <c r="T999" s="25"/>
    </row>
    <row r="1000" spans="20:20" x14ac:dyDescent="0.25">
      <c r="T1000" s="25"/>
    </row>
    <row r="1001" spans="20:20" x14ac:dyDescent="0.25">
      <c r="T1001" s="25"/>
    </row>
    <row r="1002" spans="20:20" x14ac:dyDescent="0.25">
      <c r="T1002" s="25"/>
    </row>
    <row r="1003" spans="20:20" x14ac:dyDescent="0.25">
      <c r="T1003" s="25"/>
    </row>
    <row r="1004" spans="20:20" x14ac:dyDescent="0.25">
      <c r="T1004" s="25"/>
    </row>
    <row r="1005" spans="20:20" x14ac:dyDescent="0.25">
      <c r="T1005" s="25"/>
    </row>
    <row r="1006" spans="20:20" x14ac:dyDescent="0.25">
      <c r="T1006" s="25"/>
    </row>
    <row r="1007" spans="20:20" x14ac:dyDescent="0.25">
      <c r="T1007" s="25"/>
    </row>
    <row r="1008" spans="20:20" x14ac:dyDescent="0.25">
      <c r="T1008" s="25"/>
    </row>
    <row r="1009" spans="20:20" x14ac:dyDescent="0.25">
      <c r="T1009" s="25"/>
    </row>
    <row r="1010" spans="20:20" x14ac:dyDescent="0.25">
      <c r="T1010" s="25"/>
    </row>
    <row r="1011" spans="20:20" x14ac:dyDescent="0.25">
      <c r="T1011" s="25"/>
    </row>
    <row r="1012" spans="20:20" x14ac:dyDescent="0.25">
      <c r="T1012" s="25"/>
    </row>
    <row r="1013" spans="20:20" x14ac:dyDescent="0.25">
      <c r="T1013" s="25"/>
    </row>
    <row r="1014" spans="20:20" x14ac:dyDescent="0.25">
      <c r="T1014" s="25"/>
    </row>
    <row r="1015" spans="20:20" x14ac:dyDescent="0.25">
      <c r="T1015" s="25"/>
    </row>
    <row r="1016" spans="20:20" x14ac:dyDescent="0.25">
      <c r="T1016" s="25"/>
    </row>
    <row r="1017" spans="20:20" x14ac:dyDescent="0.25">
      <c r="T1017" s="25"/>
    </row>
    <row r="1018" spans="20:20" x14ac:dyDescent="0.25">
      <c r="T1018" s="25"/>
    </row>
    <row r="1019" spans="20:20" x14ac:dyDescent="0.25">
      <c r="T1019" s="25"/>
    </row>
    <row r="1020" spans="20:20" x14ac:dyDescent="0.25">
      <c r="T1020" s="25"/>
    </row>
    <row r="1021" spans="20:20" x14ac:dyDescent="0.25">
      <c r="T1021" s="25"/>
    </row>
    <row r="1022" spans="20:20" x14ac:dyDescent="0.25">
      <c r="T1022" s="25"/>
    </row>
    <row r="1023" spans="20:20" x14ac:dyDescent="0.25">
      <c r="T1023" s="25"/>
    </row>
    <row r="1024" spans="20:20" x14ac:dyDescent="0.25">
      <c r="T1024" s="25"/>
    </row>
    <row r="1025" spans="20:20" x14ac:dyDescent="0.25">
      <c r="T1025" s="25"/>
    </row>
    <row r="1026" spans="20:20" x14ac:dyDescent="0.25">
      <c r="T1026" s="25"/>
    </row>
    <row r="1027" spans="20:20" x14ac:dyDescent="0.25">
      <c r="T1027" s="25"/>
    </row>
    <row r="1028" spans="20:20" x14ac:dyDescent="0.25">
      <c r="T1028" s="25"/>
    </row>
    <row r="1029" spans="20:20" x14ac:dyDescent="0.25">
      <c r="T1029" s="25"/>
    </row>
    <row r="1030" spans="20:20" x14ac:dyDescent="0.25">
      <c r="T1030" s="25"/>
    </row>
    <row r="1031" spans="20:20" x14ac:dyDescent="0.25">
      <c r="T1031" s="25"/>
    </row>
    <row r="1032" spans="20:20" x14ac:dyDescent="0.25">
      <c r="T1032" s="25"/>
    </row>
    <row r="1033" spans="20:20" x14ac:dyDescent="0.25">
      <c r="T1033" s="25"/>
    </row>
    <row r="1034" spans="20:20" x14ac:dyDescent="0.25">
      <c r="T1034" s="25"/>
    </row>
    <row r="1035" spans="20:20" x14ac:dyDescent="0.25">
      <c r="T1035" s="25"/>
    </row>
    <row r="1036" spans="20:20" x14ac:dyDescent="0.25">
      <c r="T1036" s="25"/>
    </row>
    <row r="1037" spans="20:20" x14ac:dyDescent="0.25">
      <c r="T1037" s="25"/>
    </row>
    <row r="1038" spans="20:20" x14ac:dyDescent="0.25">
      <c r="T1038" s="25"/>
    </row>
    <row r="1039" spans="20:20" x14ac:dyDescent="0.25">
      <c r="T1039" s="25"/>
    </row>
    <row r="1040" spans="20:20" x14ac:dyDescent="0.25">
      <c r="T1040" s="25"/>
    </row>
    <row r="1041" spans="20:20" x14ac:dyDescent="0.25">
      <c r="T1041" s="25"/>
    </row>
    <row r="1042" spans="20:20" x14ac:dyDescent="0.25">
      <c r="T1042" s="25"/>
    </row>
    <row r="1043" spans="20:20" x14ac:dyDescent="0.25">
      <c r="T1043" s="25"/>
    </row>
    <row r="1044" spans="20:20" x14ac:dyDescent="0.25">
      <c r="T1044" s="25"/>
    </row>
    <row r="1045" spans="20:20" x14ac:dyDescent="0.25">
      <c r="T1045" s="25"/>
    </row>
    <row r="1046" spans="20:20" x14ac:dyDescent="0.25">
      <c r="T1046" s="25"/>
    </row>
    <row r="1047" spans="20:20" x14ac:dyDescent="0.25">
      <c r="T1047" s="25"/>
    </row>
    <row r="1048" spans="20:20" x14ac:dyDescent="0.25">
      <c r="T1048" s="25"/>
    </row>
    <row r="1049" spans="20:20" x14ac:dyDescent="0.25">
      <c r="T1049" s="25"/>
    </row>
    <row r="1050" spans="20:20" x14ac:dyDescent="0.25">
      <c r="T1050" s="25"/>
    </row>
    <row r="1051" spans="20:20" x14ac:dyDescent="0.25">
      <c r="T1051" s="25"/>
    </row>
    <row r="1052" spans="20:20" x14ac:dyDescent="0.25">
      <c r="T1052" s="25"/>
    </row>
    <row r="1053" spans="20:20" x14ac:dyDescent="0.25">
      <c r="T1053" s="25"/>
    </row>
    <row r="1054" spans="20:20" x14ac:dyDescent="0.25">
      <c r="T1054" s="25"/>
    </row>
    <row r="1055" spans="20:20" x14ac:dyDescent="0.25">
      <c r="T1055" s="25"/>
    </row>
    <row r="1056" spans="20:20" x14ac:dyDescent="0.25">
      <c r="T1056" s="25"/>
    </row>
    <row r="1057" spans="20:20" x14ac:dyDescent="0.25">
      <c r="T1057" s="25"/>
    </row>
    <row r="1058" spans="20:20" x14ac:dyDescent="0.25">
      <c r="T1058" s="25"/>
    </row>
    <row r="1059" spans="20:20" x14ac:dyDescent="0.25">
      <c r="T1059" s="25"/>
    </row>
    <row r="1060" spans="20:20" x14ac:dyDescent="0.25">
      <c r="T1060" s="25"/>
    </row>
    <row r="1061" spans="20:20" x14ac:dyDescent="0.25">
      <c r="T1061" s="25"/>
    </row>
    <row r="1062" spans="20:20" x14ac:dyDescent="0.25">
      <c r="T1062" s="25"/>
    </row>
    <row r="1063" spans="20:20" x14ac:dyDescent="0.25">
      <c r="T1063" s="25"/>
    </row>
    <row r="1064" spans="20:20" x14ac:dyDescent="0.25">
      <c r="T1064" s="25"/>
    </row>
    <row r="1065" spans="20:20" x14ac:dyDescent="0.25">
      <c r="T1065" s="25"/>
    </row>
    <row r="1066" spans="20:20" x14ac:dyDescent="0.25">
      <c r="T1066" s="25"/>
    </row>
    <row r="1067" spans="20:20" x14ac:dyDescent="0.25">
      <c r="T1067" s="25"/>
    </row>
    <row r="1068" spans="20:20" x14ac:dyDescent="0.25">
      <c r="T1068" s="25"/>
    </row>
    <row r="1069" spans="20:20" x14ac:dyDescent="0.25">
      <c r="T1069" s="25"/>
    </row>
    <row r="1070" spans="20:20" x14ac:dyDescent="0.25">
      <c r="T1070" s="25"/>
    </row>
    <row r="1071" spans="20:20" x14ac:dyDescent="0.25">
      <c r="T1071" s="25"/>
    </row>
    <row r="1072" spans="20:20" x14ac:dyDescent="0.25">
      <c r="T1072" s="25"/>
    </row>
    <row r="1073" spans="20:20" x14ac:dyDescent="0.25">
      <c r="T1073" s="25"/>
    </row>
    <row r="1074" spans="20:20" x14ac:dyDescent="0.25">
      <c r="T1074" s="25"/>
    </row>
    <row r="1075" spans="20:20" x14ac:dyDescent="0.25">
      <c r="T1075" s="25"/>
    </row>
    <row r="1076" spans="20:20" x14ac:dyDescent="0.25">
      <c r="T1076" s="25"/>
    </row>
    <row r="1077" spans="20:20" x14ac:dyDescent="0.25">
      <c r="T1077" s="25"/>
    </row>
    <row r="1078" spans="20:20" x14ac:dyDescent="0.25">
      <c r="T1078" s="25"/>
    </row>
    <row r="1079" spans="20:20" x14ac:dyDescent="0.25">
      <c r="T1079" s="25"/>
    </row>
    <row r="1080" spans="20:20" x14ac:dyDescent="0.25">
      <c r="T1080" s="25"/>
    </row>
    <row r="1081" spans="20:20" x14ac:dyDescent="0.25">
      <c r="T1081" s="25"/>
    </row>
    <row r="1082" spans="20:20" x14ac:dyDescent="0.25">
      <c r="T1082" s="25"/>
    </row>
    <row r="1083" spans="20:20" x14ac:dyDescent="0.25">
      <c r="T1083" s="25"/>
    </row>
    <row r="1084" spans="20:20" x14ac:dyDescent="0.25">
      <c r="T1084" s="25"/>
    </row>
    <row r="1085" spans="20:20" x14ac:dyDescent="0.25">
      <c r="T1085" s="25"/>
    </row>
    <row r="1086" spans="20:20" x14ac:dyDescent="0.25">
      <c r="T1086" s="25"/>
    </row>
    <row r="1087" spans="20:20" x14ac:dyDescent="0.25">
      <c r="T1087" s="25"/>
    </row>
    <row r="1088" spans="20:20" x14ac:dyDescent="0.25">
      <c r="T1088" s="25"/>
    </row>
    <row r="1089" spans="20:20" x14ac:dyDescent="0.25">
      <c r="T1089" s="25"/>
    </row>
    <row r="1090" spans="20:20" x14ac:dyDescent="0.25">
      <c r="T1090" s="25"/>
    </row>
    <row r="1091" spans="20:20" x14ac:dyDescent="0.25">
      <c r="T1091" s="25"/>
    </row>
    <row r="1092" spans="20:20" x14ac:dyDescent="0.25">
      <c r="T1092" s="25"/>
    </row>
    <row r="1093" spans="20:20" x14ac:dyDescent="0.25">
      <c r="T1093" s="25"/>
    </row>
    <row r="1094" spans="20:20" x14ac:dyDescent="0.25">
      <c r="T1094" s="25"/>
    </row>
    <row r="1095" spans="20:20" x14ac:dyDescent="0.25">
      <c r="T1095" s="25"/>
    </row>
    <row r="1096" spans="20:20" x14ac:dyDescent="0.25">
      <c r="T1096" s="25"/>
    </row>
    <row r="1097" spans="20:20" x14ac:dyDescent="0.25">
      <c r="T1097" s="25"/>
    </row>
    <row r="1098" spans="20:20" x14ac:dyDescent="0.25">
      <c r="T1098" s="25"/>
    </row>
    <row r="1099" spans="20:20" x14ac:dyDescent="0.25">
      <c r="T1099" s="25"/>
    </row>
    <row r="1100" spans="20:20" x14ac:dyDescent="0.25">
      <c r="T1100" s="25"/>
    </row>
    <row r="1101" spans="20:20" x14ac:dyDescent="0.25">
      <c r="T1101" s="25"/>
    </row>
    <row r="1102" spans="20:20" x14ac:dyDescent="0.25">
      <c r="T1102" s="25"/>
    </row>
    <row r="1103" spans="20:20" x14ac:dyDescent="0.25">
      <c r="T1103" s="25"/>
    </row>
    <row r="1104" spans="20:20" x14ac:dyDescent="0.25">
      <c r="T1104" s="25"/>
    </row>
    <row r="1105" spans="20:20" x14ac:dyDescent="0.25">
      <c r="T1105" s="25"/>
    </row>
    <row r="1106" spans="20:20" x14ac:dyDescent="0.25">
      <c r="T1106" s="25"/>
    </row>
    <row r="1107" spans="20:20" x14ac:dyDescent="0.25">
      <c r="T1107" s="25"/>
    </row>
    <row r="1108" spans="20:20" x14ac:dyDescent="0.25">
      <c r="T1108" s="25"/>
    </row>
    <row r="1109" spans="20:20" x14ac:dyDescent="0.25">
      <c r="T1109" s="25"/>
    </row>
    <row r="1110" spans="20:20" x14ac:dyDescent="0.25">
      <c r="T1110" s="25"/>
    </row>
    <row r="1111" spans="20:20" x14ac:dyDescent="0.25">
      <c r="T1111" s="25"/>
    </row>
    <row r="1112" spans="20:20" x14ac:dyDescent="0.25">
      <c r="T1112" s="25"/>
    </row>
    <row r="1113" spans="20:20" x14ac:dyDescent="0.25">
      <c r="T1113" s="25"/>
    </row>
    <row r="1114" spans="20:20" x14ac:dyDescent="0.25">
      <c r="T1114" s="25"/>
    </row>
    <row r="1115" spans="20:20" x14ac:dyDescent="0.25">
      <c r="T1115" s="25"/>
    </row>
    <row r="1116" spans="20:20" x14ac:dyDescent="0.25">
      <c r="T1116" s="25"/>
    </row>
    <row r="1117" spans="20:20" x14ac:dyDescent="0.25">
      <c r="T1117" s="25"/>
    </row>
    <row r="1118" spans="20:20" x14ac:dyDescent="0.25">
      <c r="T1118" s="25"/>
    </row>
    <row r="1119" spans="20:20" x14ac:dyDescent="0.25">
      <c r="T1119" s="25"/>
    </row>
    <row r="1120" spans="20:20" x14ac:dyDescent="0.25">
      <c r="T1120" s="25"/>
    </row>
    <row r="1121" spans="20:20" x14ac:dyDescent="0.25">
      <c r="T1121" s="25"/>
    </row>
    <row r="1122" spans="20:20" x14ac:dyDescent="0.25">
      <c r="T1122" s="25"/>
    </row>
    <row r="1123" spans="20:20" x14ac:dyDescent="0.25">
      <c r="T1123" s="25"/>
    </row>
    <row r="1124" spans="20:20" x14ac:dyDescent="0.25">
      <c r="T1124" s="25"/>
    </row>
    <row r="1125" spans="20:20" x14ac:dyDescent="0.25">
      <c r="T1125" s="25"/>
    </row>
    <row r="1126" spans="20:20" x14ac:dyDescent="0.25">
      <c r="T1126" s="25"/>
    </row>
    <row r="1127" spans="20:20" x14ac:dyDescent="0.25">
      <c r="T1127" s="25"/>
    </row>
    <row r="1128" spans="20:20" x14ac:dyDescent="0.25">
      <c r="T1128" s="25"/>
    </row>
    <row r="1129" spans="20:20" x14ac:dyDescent="0.25">
      <c r="T1129" s="25"/>
    </row>
    <row r="1130" spans="20:20" x14ac:dyDescent="0.25">
      <c r="T1130" s="25"/>
    </row>
    <row r="1131" spans="20:20" x14ac:dyDescent="0.25">
      <c r="T1131" s="25"/>
    </row>
    <row r="1132" spans="20:20" x14ac:dyDescent="0.25">
      <c r="T1132" s="25"/>
    </row>
    <row r="1133" spans="20:20" x14ac:dyDescent="0.25">
      <c r="T1133" s="25"/>
    </row>
    <row r="1134" spans="20:20" x14ac:dyDescent="0.25">
      <c r="T1134" s="25"/>
    </row>
    <row r="1135" spans="20:20" x14ac:dyDescent="0.25">
      <c r="T1135" s="25"/>
    </row>
    <row r="1136" spans="20:20" x14ac:dyDescent="0.25">
      <c r="T1136" s="25"/>
    </row>
    <row r="1137" spans="20:20" x14ac:dyDescent="0.25">
      <c r="T1137" s="25"/>
    </row>
    <row r="1138" spans="20:20" x14ac:dyDescent="0.25">
      <c r="T1138" s="25"/>
    </row>
    <row r="1139" spans="20:20" x14ac:dyDescent="0.25">
      <c r="T1139" s="25"/>
    </row>
    <row r="1140" spans="20:20" x14ac:dyDescent="0.25">
      <c r="T1140" s="25"/>
    </row>
    <row r="1141" spans="20:20" x14ac:dyDescent="0.25">
      <c r="T1141" s="25"/>
    </row>
    <row r="1142" spans="20:20" x14ac:dyDescent="0.25">
      <c r="T1142" s="25"/>
    </row>
    <row r="1143" spans="20:20" x14ac:dyDescent="0.25">
      <c r="T1143" s="25"/>
    </row>
    <row r="1144" spans="20:20" x14ac:dyDescent="0.25">
      <c r="T1144" s="25"/>
    </row>
    <row r="1145" spans="20:20" x14ac:dyDescent="0.25">
      <c r="T1145" s="25"/>
    </row>
    <row r="1146" spans="20:20" x14ac:dyDescent="0.25">
      <c r="T1146" s="25"/>
    </row>
    <row r="1147" spans="20:20" x14ac:dyDescent="0.25">
      <c r="T1147" s="25"/>
    </row>
    <row r="1148" spans="20:20" x14ac:dyDescent="0.25">
      <c r="T1148" s="25"/>
    </row>
    <row r="1149" spans="20:20" x14ac:dyDescent="0.25">
      <c r="T1149" s="25"/>
    </row>
    <row r="1150" spans="20:20" x14ac:dyDescent="0.25">
      <c r="T1150" s="25"/>
    </row>
    <row r="1151" spans="20:20" x14ac:dyDescent="0.25">
      <c r="T1151" s="25"/>
    </row>
    <row r="1152" spans="20:20" x14ac:dyDescent="0.25">
      <c r="T1152" s="25"/>
    </row>
    <row r="1153" spans="20:20" x14ac:dyDescent="0.25">
      <c r="T1153" s="25"/>
    </row>
    <row r="1154" spans="20:20" x14ac:dyDescent="0.25">
      <c r="T1154" s="25"/>
    </row>
    <row r="1155" spans="20:20" x14ac:dyDescent="0.25">
      <c r="T1155" s="25"/>
    </row>
    <row r="1156" spans="20:20" x14ac:dyDescent="0.25">
      <c r="T1156" s="25"/>
    </row>
    <row r="1157" spans="20:20" x14ac:dyDescent="0.25">
      <c r="T1157" s="25"/>
    </row>
    <row r="1158" spans="20:20" x14ac:dyDescent="0.25">
      <c r="T1158" s="25"/>
    </row>
    <row r="1159" spans="20:20" x14ac:dyDescent="0.25">
      <c r="T1159" s="25"/>
    </row>
    <row r="1160" spans="20:20" x14ac:dyDescent="0.25">
      <c r="T1160" s="25"/>
    </row>
    <row r="1161" spans="20:20" x14ac:dyDescent="0.25">
      <c r="T1161" s="25"/>
    </row>
    <row r="1162" spans="20:20" x14ac:dyDescent="0.25">
      <c r="T1162" s="25"/>
    </row>
    <row r="1163" spans="20:20" x14ac:dyDescent="0.25">
      <c r="T1163" s="25"/>
    </row>
    <row r="1164" spans="20:20" x14ac:dyDescent="0.25">
      <c r="T1164" s="25"/>
    </row>
    <row r="1165" spans="20:20" x14ac:dyDescent="0.25">
      <c r="T1165" s="25"/>
    </row>
    <row r="1166" spans="20:20" x14ac:dyDescent="0.25">
      <c r="T1166" s="25"/>
    </row>
    <row r="1167" spans="20:20" x14ac:dyDescent="0.25">
      <c r="T1167" s="25"/>
    </row>
    <row r="1168" spans="20:20" x14ac:dyDescent="0.25">
      <c r="T1168" s="25"/>
    </row>
    <row r="1169" spans="20:20" x14ac:dyDescent="0.25">
      <c r="T1169" s="25"/>
    </row>
    <row r="1170" spans="20:20" x14ac:dyDescent="0.25">
      <c r="T1170" s="25"/>
    </row>
    <row r="1171" spans="20:20" x14ac:dyDescent="0.25">
      <c r="T1171" s="25"/>
    </row>
    <row r="1172" spans="20:20" x14ac:dyDescent="0.25">
      <c r="T1172" s="25"/>
    </row>
    <row r="1173" spans="20:20" x14ac:dyDescent="0.25">
      <c r="T1173" s="25"/>
    </row>
    <row r="1174" spans="20:20" x14ac:dyDescent="0.25">
      <c r="T1174" s="25"/>
    </row>
    <row r="1175" spans="20:20" x14ac:dyDescent="0.25">
      <c r="T1175" s="25"/>
    </row>
    <row r="1176" spans="20:20" x14ac:dyDescent="0.25">
      <c r="T1176" s="25"/>
    </row>
    <row r="1177" spans="20:20" x14ac:dyDescent="0.25">
      <c r="T1177" s="25"/>
    </row>
    <row r="1178" spans="20:20" x14ac:dyDescent="0.25">
      <c r="T1178" s="25"/>
    </row>
    <row r="1179" spans="20:20" x14ac:dyDescent="0.25">
      <c r="T1179" s="25"/>
    </row>
    <row r="1180" spans="20:20" x14ac:dyDescent="0.25">
      <c r="T1180" s="25"/>
    </row>
    <row r="1181" spans="20:20" x14ac:dyDescent="0.25">
      <c r="T1181" s="25"/>
    </row>
    <row r="1182" spans="20:20" x14ac:dyDescent="0.25">
      <c r="T1182" s="25"/>
    </row>
    <row r="1183" spans="20:20" x14ac:dyDescent="0.25">
      <c r="T1183" s="25"/>
    </row>
    <row r="1184" spans="20:20" x14ac:dyDescent="0.25">
      <c r="T1184" s="25"/>
    </row>
    <row r="1185" spans="20:20" x14ac:dyDescent="0.25">
      <c r="T1185" s="25"/>
    </row>
    <row r="1186" spans="20:20" x14ac:dyDescent="0.25">
      <c r="T1186" s="25"/>
    </row>
    <row r="1187" spans="20:20" x14ac:dyDescent="0.25">
      <c r="T1187" s="25"/>
    </row>
    <row r="1188" spans="20:20" x14ac:dyDescent="0.25">
      <c r="T1188" s="25"/>
    </row>
    <row r="1189" spans="20:20" x14ac:dyDescent="0.25">
      <c r="T1189" s="25"/>
    </row>
    <row r="1190" spans="20:20" x14ac:dyDescent="0.25">
      <c r="T1190" s="25"/>
    </row>
    <row r="1191" spans="20:20" x14ac:dyDescent="0.25">
      <c r="T1191" s="25"/>
    </row>
    <row r="1192" spans="20:20" x14ac:dyDescent="0.25">
      <c r="T1192" s="25"/>
    </row>
    <row r="1193" spans="20:20" x14ac:dyDescent="0.25">
      <c r="T1193" s="25"/>
    </row>
    <row r="1194" spans="20:20" x14ac:dyDescent="0.25">
      <c r="T1194" s="25"/>
    </row>
    <row r="1195" spans="20:20" x14ac:dyDescent="0.25">
      <c r="T1195" s="25"/>
    </row>
    <row r="1196" spans="20:20" x14ac:dyDescent="0.25">
      <c r="T1196" s="25"/>
    </row>
    <row r="1197" spans="20:20" x14ac:dyDescent="0.25">
      <c r="T1197" s="25"/>
    </row>
    <row r="1198" spans="20:20" x14ac:dyDescent="0.25">
      <c r="T1198" s="25"/>
    </row>
    <row r="1199" spans="20:20" x14ac:dyDescent="0.25">
      <c r="T1199" s="25"/>
    </row>
    <row r="1200" spans="20:20" x14ac:dyDescent="0.25">
      <c r="T1200" s="25"/>
    </row>
    <row r="1201" spans="20:20" x14ac:dyDescent="0.25">
      <c r="T1201" s="25"/>
    </row>
    <row r="1202" spans="20:20" x14ac:dyDescent="0.25">
      <c r="T1202" s="25"/>
    </row>
    <row r="1203" spans="20:20" x14ac:dyDescent="0.25">
      <c r="T1203" s="25"/>
    </row>
    <row r="1204" spans="20:20" x14ac:dyDescent="0.25">
      <c r="T1204" s="25"/>
    </row>
    <row r="1205" spans="20:20" x14ac:dyDescent="0.25">
      <c r="T1205" s="25"/>
    </row>
    <row r="1206" spans="20:20" x14ac:dyDescent="0.25">
      <c r="T1206" s="25"/>
    </row>
    <row r="1207" spans="20:20" x14ac:dyDescent="0.25">
      <c r="T1207" s="25"/>
    </row>
    <row r="1208" spans="20:20" x14ac:dyDescent="0.25">
      <c r="T1208" s="25"/>
    </row>
    <row r="1209" spans="20:20" x14ac:dyDescent="0.25">
      <c r="T1209" s="25"/>
    </row>
    <row r="1210" spans="20:20" x14ac:dyDescent="0.25">
      <c r="T1210" s="25"/>
    </row>
    <row r="1211" spans="20:20" x14ac:dyDescent="0.25">
      <c r="T1211" s="25"/>
    </row>
    <row r="1212" spans="20:20" x14ac:dyDescent="0.25">
      <c r="T1212" s="25"/>
    </row>
    <row r="1213" spans="20:20" x14ac:dyDescent="0.25">
      <c r="T1213" s="25"/>
    </row>
    <row r="1214" spans="20:20" x14ac:dyDescent="0.25">
      <c r="T1214" s="25"/>
    </row>
    <row r="1215" spans="20:20" x14ac:dyDescent="0.25">
      <c r="T1215" s="25"/>
    </row>
    <row r="1216" spans="20:20" x14ac:dyDescent="0.25">
      <c r="T1216" s="25"/>
    </row>
    <row r="1217" spans="20:20" x14ac:dyDescent="0.25">
      <c r="T1217" s="25"/>
    </row>
    <row r="1218" spans="20:20" x14ac:dyDescent="0.25">
      <c r="T1218" s="25"/>
    </row>
    <row r="1219" spans="20:20" x14ac:dyDescent="0.25">
      <c r="T1219" s="25"/>
    </row>
    <row r="1220" spans="20:20" x14ac:dyDescent="0.25">
      <c r="T1220" s="25"/>
    </row>
    <row r="1221" spans="20:20" x14ac:dyDescent="0.25">
      <c r="T1221" s="25"/>
    </row>
    <row r="1222" spans="20:20" x14ac:dyDescent="0.25">
      <c r="T1222" s="25"/>
    </row>
    <row r="1223" spans="20:20" x14ac:dyDescent="0.25">
      <c r="T1223" s="25"/>
    </row>
    <row r="1224" spans="20:20" x14ac:dyDescent="0.25">
      <c r="T1224" s="25"/>
    </row>
    <row r="1225" spans="20:20" x14ac:dyDescent="0.25">
      <c r="T1225" s="25"/>
    </row>
    <row r="1226" spans="20:20" x14ac:dyDescent="0.25">
      <c r="T1226" s="25"/>
    </row>
    <row r="1227" spans="20:20" x14ac:dyDescent="0.25">
      <c r="T1227" s="25"/>
    </row>
    <row r="1228" spans="20:20" x14ac:dyDescent="0.25">
      <c r="T1228" s="25"/>
    </row>
    <row r="1229" spans="20:20" x14ac:dyDescent="0.25">
      <c r="T1229" s="25"/>
    </row>
    <row r="1230" spans="20:20" x14ac:dyDescent="0.25">
      <c r="T1230" s="25"/>
    </row>
    <row r="1231" spans="20:20" x14ac:dyDescent="0.25">
      <c r="T1231" s="25"/>
    </row>
    <row r="1232" spans="20:20" x14ac:dyDescent="0.25">
      <c r="T1232" s="25"/>
    </row>
    <row r="1233" spans="20:20" x14ac:dyDescent="0.25">
      <c r="T1233" s="25"/>
    </row>
    <row r="1234" spans="20:20" x14ac:dyDescent="0.25">
      <c r="T1234" s="25"/>
    </row>
    <row r="1235" spans="20:20" x14ac:dyDescent="0.25">
      <c r="T1235" s="25"/>
    </row>
    <row r="1236" spans="20:20" x14ac:dyDescent="0.25">
      <c r="T1236" s="25"/>
    </row>
    <row r="1237" spans="20:20" x14ac:dyDescent="0.25">
      <c r="T1237" s="25"/>
    </row>
    <row r="1238" spans="20:20" x14ac:dyDescent="0.25">
      <c r="T1238" s="25"/>
    </row>
    <row r="1239" spans="20:20" x14ac:dyDescent="0.25">
      <c r="T1239" s="25"/>
    </row>
    <row r="1240" spans="20:20" x14ac:dyDescent="0.25">
      <c r="T1240" s="25"/>
    </row>
    <row r="1241" spans="20:20" x14ac:dyDescent="0.25">
      <c r="T1241" s="25"/>
    </row>
    <row r="1242" spans="20:20" x14ac:dyDescent="0.25">
      <c r="T1242" s="25"/>
    </row>
    <row r="1243" spans="20:20" x14ac:dyDescent="0.25">
      <c r="T1243" s="25"/>
    </row>
    <row r="1244" spans="20:20" x14ac:dyDescent="0.25">
      <c r="T1244" s="25"/>
    </row>
    <row r="1245" spans="20:20" x14ac:dyDescent="0.25">
      <c r="T1245" s="25"/>
    </row>
    <row r="1246" spans="20:20" x14ac:dyDescent="0.25">
      <c r="T1246" s="25"/>
    </row>
    <row r="1247" spans="20:20" x14ac:dyDescent="0.25">
      <c r="T1247" s="25"/>
    </row>
    <row r="1248" spans="20:20" x14ac:dyDescent="0.25">
      <c r="T1248" s="25"/>
    </row>
    <row r="1249" spans="20:20" x14ac:dyDescent="0.25">
      <c r="T1249" s="25"/>
    </row>
    <row r="1250" spans="20:20" x14ac:dyDescent="0.25">
      <c r="T1250" s="25"/>
    </row>
    <row r="1251" spans="20:20" x14ac:dyDescent="0.25">
      <c r="T1251" s="25"/>
    </row>
    <row r="1252" spans="20:20" x14ac:dyDescent="0.25">
      <c r="T1252" s="25"/>
    </row>
    <row r="1253" spans="20:20" x14ac:dyDescent="0.25">
      <c r="T1253" s="25"/>
    </row>
    <row r="1254" spans="20:20" x14ac:dyDescent="0.25">
      <c r="T1254" s="25"/>
    </row>
    <row r="1255" spans="20:20" x14ac:dyDescent="0.25">
      <c r="T1255" s="25"/>
    </row>
    <row r="1256" spans="20:20" x14ac:dyDescent="0.25">
      <c r="T1256" s="25"/>
    </row>
    <row r="1257" spans="20:20" x14ac:dyDescent="0.25">
      <c r="T1257" s="25"/>
    </row>
    <row r="1258" spans="20:20" x14ac:dyDescent="0.25">
      <c r="T1258" s="25"/>
    </row>
    <row r="1259" spans="20:20" x14ac:dyDescent="0.25">
      <c r="T1259" s="25"/>
    </row>
    <row r="1260" spans="20:20" x14ac:dyDescent="0.25">
      <c r="T1260" s="25"/>
    </row>
    <row r="1261" spans="20:20" x14ac:dyDescent="0.25">
      <c r="T1261" s="25"/>
    </row>
    <row r="1262" spans="20:20" x14ac:dyDescent="0.25">
      <c r="T1262" s="25"/>
    </row>
    <row r="1263" spans="20:20" x14ac:dyDescent="0.25">
      <c r="T1263" s="25"/>
    </row>
    <row r="1264" spans="20:20" x14ac:dyDescent="0.25">
      <c r="T1264" s="25"/>
    </row>
    <row r="1265" spans="20:20" x14ac:dyDescent="0.25">
      <c r="T1265" s="25"/>
    </row>
    <row r="1266" spans="20:20" x14ac:dyDescent="0.25">
      <c r="T1266" s="25"/>
    </row>
    <row r="1267" spans="20:20" x14ac:dyDescent="0.25">
      <c r="T1267" s="25"/>
    </row>
    <row r="1268" spans="20:20" x14ac:dyDescent="0.25">
      <c r="T1268" s="25"/>
    </row>
    <row r="1269" spans="20:20" x14ac:dyDescent="0.25">
      <c r="T1269" s="25"/>
    </row>
    <row r="1270" spans="20:20" x14ac:dyDescent="0.25">
      <c r="T1270" s="25"/>
    </row>
    <row r="1271" spans="20:20" x14ac:dyDescent="0.25">
      <c r="T1271" s="25"/>
    </row>
    <row r="1272" spans="20:20" x14ac:dyDescent="0.25">
      <c r="T1272" s="25"/>
    </row>
    <row r="1273" spans="20:20" x14ac:dyDescent="0.25">
      <c r="T1273" s="25"/>
    </row>
    <row r="1274" spans="20:20" x14ac:dyDescent="0.25">
      <c r="T1274" s="25"/>
    </row>
    <row r="1275" spans="20:20" x14ac:dyDescent="0.25">
      <c r="T1275" s="25"/>
    </row>
    <row r="1276" spans="20:20" x14ac:dyDescent="0.25">
      <c r="T1276" s="25"/>
    </row>
    <row r="1277" spans="20:20" x14ac:dyDescent="0.25">
      <c r="T1277" s="25"/>
    </row>
    <row r="1278" spans="20:20" x14ac:dyDescent="0.25">
      <c r="T1278" s="25"/>
    </row>
    <row r="1279" spans="20:20" x14ac:dyDescent="0.25">
      <c r="T1279" s="25"/>
    </row>
    <row r="1280" spans="20:20" x14ac:dyDescent="0.25">
      <c r="T1280" s="25"/>
    </row>
    <row r="1281" spans="20:20" x14ac:dyDescent="0.25">
      <c r="T1281" s="25"/>
    </row>
    <row r="1282" spans="20:20" x14ac:dyDescent="0.25">
      <c r="T1282" s="25"/>
    </row>
    <row r="1283" spans="20:20" x14ac:dyDescent="0.25">
      <c r="T1283" s="25"/>
    </row>
    <row r="1284" spans="20:20" x14ac:dyDescent="0.25">
      <c r="T1284" s="25"/>
    </row>
    <row r="1285" spans="20:20" x14ac:dyDescent="0.25">
      <c r="T1285" s="25"/>
    </row>
    <row r="1286" spans="20:20" x14ac:dyDescent="0.25">
      <c r="T1286" s="25"/>
    </row>
    <row r="1287" spans="20:20" x14ac:dyDescent="0.25">
      <c r="T1287" s="25"/>
    </row>
    <row r="1288" spans="20:20" x14ac:dyDescent="0.25">
      <c r="T1288" s="25"/>
    </row>
    <row r="1289" spans="20:20" x14ac:dyDescent="0.25">
      <c r="T1289" s="25"/>
    </row>
    <row r="1290" spans="20:20" x14ac:dyDescent="0.25">
      <c r="T1290" s="25"/>
    </row>
    <row r="1291" spans="20:20" x14ac:dyDescent="0.25">
      <c r="T1291" s="25"/>
    </row>
    <row r="1292" spans="20:20" x14ac:dyDescent="0.25">
      <c r="T1292" s="25"/>
    </row>
    <row r="1293" spans="20:20" x14ac:dyDescent="0.25">
      <c r="T1293" s="25"/>
    </row>
    <row r="1294" spans="20:20" x14ac:dyDescent="0.25">
      <c r="T1294" s="25"/>
    </row>
    <row r="1295" spans="20:20" x14ac:dyDescent="0.25">
      <c r="T1295" s="25"/>
    </row>
    <row r="1296" spans="20:20" x14ac:dyDescent="0.25">
      <c r="T1296" s="25"/>
    </row>
    <row r="1297" spans="20:20" x14ac:dyDescent="0.25">
      <c r="T1297" s="25"/>
    </row>
    <row r="1298" spans="20:20" x14ac:dyDescent="0.25">
      <c r="T1298" s="25"/>
    </row>
    <row r="1299" spans="20:20" x14ac:dyDescent="0.25">
      <c r="T1299" s="25"/>
    </row>
    <row r="1300" spans="20:20" x14ac:dyDescent="0.25">
      <c r="T1300" s="25"/>
    </row>
    <row r="1301" spans="20:20" x14ac:dyDescent="0.25">
      <c r="T1301" s="25"/>
    </row>
    <row r="1302" spans="20:20" x14ac:dyDescent="0.25">
      <c r="T1302" s="25"/>
    </row>
    <row r="1303" spans="20:20" x14ac:dyDescent="0.25">
      <c r="T1303" s="25"/>
    </row>
    <row r="1304" spans="20:20" x14ac:dyDescent="0.25">
      <c r="T1304" s="25"/>
    </row>
    <row r="1305" spans="20:20" x14ac:dyDescent="0.25">
      <c r="T1305" s="25"/>
    </row>
    <row r="1306" spans="20:20" x14ac:dyDescent="0.25">
      <c r="T1306" s="25"/>
    </row>
    <row r="1307" spans="20:20" x14ac:dyDescent="0.25">
      <c r="T1307" s="25"/>
    </row>
    <row r="1308" spans="20:20" x14ac:dyDescent="0.25">
      <c r="T1308" s="25"/>
    </row>
    <row r="1309" spans="20:20" x14ac:dyDescent="0.25">
      <c r="T1309" s="25"/>
    </row>
    <row r="1310" spans="20:20" x14ac:dyDescent="0.25">
      <c r="T1310" s="25"/>
    </row>
    <row r="1311" spans="20:20" x14ac:dyDescent="0.25">
      <c r="T1311" s="25"/>
    </row>
    <row r="1312" spans="20:20" x14ac:dyDescent="0.25">
      <c r="T1312" s="25"/>
    </row>
    <row r="1313" spans="20:20" x14ac:dyDescent="0.25">
      <c r="T1313" s="25"/>
    </row>
    <row r="1314" spans="20:20" x14ac:dyDescent="0.25">
      <c r="T1314" s="25"/>
    </row>
    <row r="1315" spans="20:20" x14ac:dyDescent="0.25">
      <c r="T1315" s="25"/>
    </row>
    <row r="1316" spans="20:20" x14ac:dyDescent="0.25">
      <c r="T1316" s="25"/>
    </row>
    <row r="1317" spans="20:20" x14ac:dyDescent="0.25">
      <c r="T1317" s="25"/>
    </row>
    <row r="1318" spans="20:20" x14ac:dyDescent="0.25">
      <c r="T1318" s="25"/>
    </row>
    <row r="1319" spans="20:20" x14ac:dyDescent="0.25">
      <c r="T1319" s="25"/>
    </row>
    <row r="1320" spans="20:20" x14ac:dyDescent="0.25">
      <c r="T1320" s="25"/>
    </row>
    <row r="1321" spans="20:20" x14ac:dyDescent="0.25">
      <c r="T1321" s="25"/>
    </row>
    <row r="1322" spans="20:20" x14ac:dyDescent="0.25">
      <c r="T1322" s="25"/>
    </row>
    <row r="1323" spans="20:20" x14ac:dyDescent="0.25">
      <c r="T1323" s="25"/>
    </row>
    <row r="1324" spans="20:20" x14ac:dyDescent="0.25">
      <c r="T1324" s="25"/>
    </row>
    <row r="1325" spans="20:20" x14ac:dyDescent="0.25">
      <c r="T1325" s="25"/>
    </row>
    <row r="1326" spans="20:20" x14ac:dyDescent="0.25">
      <c r="T1326" s="25"/>
    </row>
    <row r="1327" spans="20:20" x14ac:dyDescent="0.25">
      <c r="T1327" s="25"/>
    </row>
    <row r="1328" spans="20:20" x14ac:dyDescent="0.25">
      <c r="T1328" s="25"/>
    </row>
    <row r="1329" spans="20:20" x14ac:dyDescent="0.25">
      <c r="T1329" s="25"/>
    </row>
    <row r="1330" spans="20:20" x14ac:dyDescent="0.25">
      <c r="T1330" s="25"/>
    </row>
    <row r="1331" spans="20:20" x14ac:dyDescent="0.25">
      <c r="T1331" s="25"/>
    </row>
    <row r="1332" spans="20:20" x14ac:dyDescent="0.25">
      <c r="T1332" s="25"/>
    </row>
    <row r="1333" spans="20:20" x14ac:dyDescent="0.25">
      <c r="T1333" s="25"/>
    </row>
    <row r="1334" spans="20:20" x14ac:dyDescent="0.25">
      <c r="T1334" s="25"/>
    </row>
    <row r="1335" spans="20:20" x14ac:dyDescent="0.25">
      <c r="T1335" s="25"/>
    </row>
    <row r="1336" spans="20:20" x14ac:dyDescent="0.25">
      <c r="T1336" s="25"/>
    </row>
    <row r="1337" spans="20:20" x14ac:dyDescent="0.25">
      <c r="T1337" s="25"/>
    </row>
    <row r="1338" spans="20:20" x14ac:dyDescent="0.25">
      <c r="T1338" s="25"/>
    </row>
    <row r="1339" spans="20:20" x14ac:dyDescent="0.25">
      <c r="T1339" s="25"/>
    </row>
    <row r="1340" spans="20:20" x14ac:dyDescent="0.25">
      <c r="T1340" s="25"/>
    </row>
    <row r="1341" spans="20:20" x14ac:dyDescent="0.25">
      <c r="T1341" s="25"/>
    </row>
    <row r="1342" spans="20:20" x14ac:dyDescent="0.25">
      <c r="T1342" s="25"/>
    </row>
    <row r="1343" spans="20:20" x14ac:dyDescent="0.25">
      <c r="T1343" s="25"/>
    </row>
    <row r="1344" spans="20:20" x14ac:dyDescent="0.25">
      <c r="T1344" s="25"/>
    </row>
    <row r="1345" spans="20:20" x14ac:dyDescent="0.25">
      <c r="T1345" s="25"/>
    </row>
    <row r="1346" spans="20:20" x14ac:dyDescent="0.25">
      <c r="T1346" s="25"/>
    </row>
    <row r="1347" spans="20:20" x14ac:dyDescent="0.25">
      <c r="T1347" s="25"/>
    </row>
    <row r="1348" spans="20:20" x14ac:dyDescent="0.25">
      <c r="T1348" s="25"/>
    </row>
    <row r="1349" spans="20:20" x14ac:dyDescent="0.25">
      <c r="T1349" s="25"/>
    </row>
    <row r="1350" spans="20:20" x14ac:dyDescent="0.25">
      <c r="T1350" s="25"/>
    </row>
    <row r="1351" spans="20:20" x14ac:dyDescent="0.25">
      <c r="T1351" s="25"/>
    </row>
    <row r="1352" spans="20:20" x14ac:dyDescent="0.25">
      <c r="T1352" s="25"/>
    </row>
    <row r="1353" spans="20:20" x14ac:dyDescent="0.25">
      <c r="T1353" s="25"/>
    </row>
    <row r="1354" spans="20:20" x14ac:dyDescent="0.25">
      <c r="T1354" s="25"/>
    </row>
    <row r="1355" spans="20:20" x14ac:dyDescent="0.25">
      <c r="T1355" s="25"/>
    </row>
    <row r="1356" spans="20:20" x14ac:dyDescent="0.25">
      <c r="T1356" s="25"/>
    </row>
    <row r="1357" spans="20:20" x14ac:dyDescent="0.25">
      <c r="T1357" s="25"/>
    </row>
    <row r="1358" spans="20:20" x14ac:dyDescent="0.25">
      <c r="T1358" s="25"/>
    </row>
    <row r="1359" spans="20:20" x14ac:dyDescent="0.25">
      <c r="T1359" s="25"/>
    </row>
    <row r="1360" spans="20:20" x14ac:dyDescent="0.25">
      <c r="T1360" s="25"/>
    </row>
    <row r="1361" spans="20:20" x14ac:dyDescent="0.25">
      <c r="T1361" s="25"/>
    </row>
    <row r="1362" spans="20:20" x14ac:dyDescent="0.25">
      <c r="T1362" s="25"/>
    </row>
    <row r="1363" spans="20:20" x14ac:dyDescent="0.25">
      <c r="T1363" s="25"/>
    </row>
    <row r="1364" spans="20:20" x14ac:dyDescent="0.25">
      <c r="T1364" s="25"/>
    </row>
    <row r="1365" spans="20:20" x14ac:dyDescent="0.25">
      <c r="T1365" s="25"/>
    </row>
    <row r="1366" spans="20:20" x14ac:dyDescent="0.25">
      <c r="T1366" s="25"/>
    </row>
    <row r="1367" spans="20:20" x14ac:dyDescent="0.25">
      <c r="T1367" s="25"/>
    </row>
    <row r="1368" spans="20:20" x14ac:dyDescent="0.25">
      <c r="T1368" s="25"/>
    </row>
    <row r="1369" spans="20:20" x14ac:dyDescent="0.25">
      <c r="T1369" s="25"/>
    </row>
    <row r="1370" spans="20:20" x14ac:dyDescent="0.25">
      <c r="T1370" s="25"/>
    </row>
    <row r="1371" spans="20:20" x14ac:dyDescent="0.25">
      <c r="T1371" s="25"/>
    </row>
    <row r="1372" spans="20:20" x14ac:dyDescent="0.25">
      <c r="T1372" s="25"/>
    </row>
    <row r="1373" spans="20:20" x14ac:dyDescent="0.25">
      <c r="T1373" s="25"/>
    </row>
    <row r="1374" spans="20:20" x14ac:dyDescent="0.25">
      <c r="T1374" s="25"/>
    </row>
    <row r="1375" spans="20:20" x14ac:dyDescent="0.25">
      <c r="T1375" s="25"/>
    </row>
    <row r="1376" spans="20:20" x14ac:dyDescent="0.25">
      <c r="T1376" s="25"/>
    </row>
    <row r="1377" spans="20:20" x14ac:dyDescent="0.25">
      <c r="T1377" s="25"/>
    </row>
    <row r="1378" spans="20:20" x14ac:dyDescent="0.25">
      <c r="T1378" s="25"/>
    </row>
    <row r="1379" spans="20:20" x14ac:dyDescent="0.25">
      <c r="T1379" s="25"/>
    </row>
    <row r="1380" spans="20:20" x14ac:dyDescent="0.25">
      <c r="T1380" s="25"/>
    </row>
    <row r="1381" spans="20:20" x14ac:dyDescent="0.25">
      <c r="T1381" s="25"/>
    </row>
    <row r="1382" spans="20:20" x14ac:dyDescent="0.25">
      <c r="T1382" s="25"/>
    </row>
    <row r="1383" spans="20:20" x14ac:dyDescent="0.25">
      <c r="T1383" s="25"/>
    </row>
    <row r="1384" spans="20:20" x14ac:dyDescent="0.25">
      <c r="T1384" s="25"/>
    </row>
    <row r="1385" spans="20:20" x14ac:dyDescent="0.25">
      <c r="T1385" s="25"/>
    </row>
    <row r="1386" spans="20:20" x14ac:dyDescent="0.25">
      <c r="T1386" s="25"/>
    </row>
    <row r="1387" spans="20:20" x14ac:dyDescent="0.25">
      <c r="T1387" s="25"/>
    </row>
    <row r="1388" spans="20:20" x14ac:dyDescent="0.25">
      <c r="T1388" s="25"/>
    </row>
    <row r="1389" spans="20:20" x14ac:dyDescent="0.25">
      <c r="T1389" s="25"/>
    </row>
    <row r="1390" spans="20:20" x14ac:dyDescent="0.25">
      <c r="T1390" s="25"/>
    </row>
    <row r="1391" spans="20:20" x14ac:dyDescent="0.25">
      <c r="T1391" s="25"/>
    </row>
    <row r="1392" spans="20:20" x14ac:dyDescent="0.25">
      <c r="T1392" s="25"/>
    </row>
    <row r="1393" spans="20:20" x14ac:dyDescent="0.25">
      <c r="T1393" s="25"/>
    </row>
    <row r="1394" spans="20:20" x14ac:dyDescent="0.25">
      <c r="T1394" s="25"/>
    </row>
    <row r="1395" spans="20:20" x14ac:dyDescent="0.25">
      <c r="T1395" s="25"/>
    </row>
    <row r="1396" spans="20:20" x14ac:dyDescent="0.25">
      <c r="T1396" s="25"/>
    </row>
    <row r="1397" spans="20:20" x14ac:dyDescent="0.25">
      <c r="T1397" s="25"/>
    </row>
    <row r="1398" spans="20:20" x14ac:dyDescent="0.25">
      <c r="T1398" s="25"/>
    </row>
    <row r="1399" spans="20:20" x14ac:dyDescent="0.25">
      <c r="T1399" s="25"/>
    </row>
    <row r="1400" spans="20:20" x14ac:dyDescent="0.25">
      <c r="T1400" s="25"/>
    </row>
    <row r="1401" spans="20:20" x14ac:dyDescent="0.25">
      <c r="T1401" s="25"/>
    </row>
    <row r="1402" spans="20:20" x14ac:dyDescent="0.25">
      <c r="T1402" s="25"/>
    </row>
    <row r="1403" spans="20:20" x14ac:dyDescent="0.25">
      <c r="T1403" s="25"/>
    </row>
    <row r="1404" spans="20:20" x14ac:dyDescent="0.25">
      <c r="T1404" s="25"/>
    </row>
    <row r="1405" spans="20:20" x14ac:dyDescent="0.25">
      <c r="T1405" s="25"/>
    </row>
    <row r="1406" spans="20:20" x14ac:dyDescent="0.25">
      <c r="T1406" s="25"/>
    </row>
    <row r="1407" spans="20:20" x14ac:dyDescent="0.25">
      <c r="T1407" s="25"/>
    </row>
    <row r="1408" spans="20:20" x14ac:dyDescent="0.25">
      <c r="T1408" s="25"/>
    </row>
    <row r="1409" spans="20:20" x14ac:dyDescent="0.25">
      <c r="T1409" s="25"/>
    </row>
    <row r="1410" spans="20:20" x14ac:dyDescent="0.25">
      <c r="T1410" s="25"/>
    </row>
    <row r="1411" spans="20:20" x14ac:dyDescent="0.25">
      <c r="T1411" s="25"/>
    </row>
    <row r="1412" spans="20:20" x14ac:dyDescent="0.25">
      <c r="T1412" s="25"/>
    </row>
    <row r="1413" spans="20:20" x14ac:dyDescent="0.25">
      <c r="T1413" s="25"/>
    </row>
    <row r="1414" spans="20:20" x14ac:dyDescent="0.25">
      <c r="T1414" s="25"/>
    </row>
    <row r="1415" spans="20:20" x14ac:dyDescent="0.25">
      <c r="T1415" s="25"/>
    </row>
    <row r="1416" spans="20:20" x14ac:dyDescent="0.25">
      <c r="T1416" s="25"/>
    </row>
    <row r="1417" spans="20:20" x14ac:dyDescent="0.25">
      <c r="T1417" s="25"/>
    </row>
    <row r="1418" spans="20:20" x14ac:dyDescent="0.25">
      <c r="T1418" s="25"/>
    </row>
    <row r="1419" spans="20:20" x14ac:dyDescent="0.25">
      <c r="T1419" s="25"/>
    </row>
    <row r="1420" spans="20:20" x14ac:dyDescent="0.25">
      <c r="T1420" s="25"/>
    </row>
    <row r="1421" spans="20:20" x14ac:dyDescent="0.25">
      <c r="T1421" s="25"/>
    </row>
    <row r="1422" spans="20:20" x14ac:dyDescent="0.25">
      <c r="T1422" s="25"/>
    </row>
    <row r="1423" spans="20:20" x14ac:dyDescent="0.25">
      <c r="T1423" s="25"/>
    </row>
    <row r="1424" spans="20:20" x14ac:dyDescent="0.25">
      <c r="T1424" s="25"/>
    </row>
    <row r="1425" spans="20:20" x14ac:dyDescent="0.25">
      <c r="T1425" s="25"/>
    </row>
    <row r="1426" spans="20:20" x14ac:dyDescent="0.25">
      <c r="T1426" s="25"/>
    </row>
    <row r="1427" spans="20:20" x14ac:dyDescent="0.25">
      <c r="T1427" s="25"/>
    </row>
    <row r="1428" spans="20:20" x14ac:dyDescent="0.25">
      <c r="T1428" s="25"/>
    </row>
    <row r="1429" spans="20:20" x14ac:dyDescent="0.25">
      <c r="T1429" s="25"/>
    </row>
    <row r="1430" spans="20:20" x14ac:dyDescent="0.25">
      <c r="T1430" s="25"/>
    </row>
    <row r="1431" spans="20:20" x14ac:dyDescent="0.25">
      <c r="T1431" s="25"/>
    </row>
    <row r="1432" spans="20:20" x14ac:dyDescent="0.25">
      <c r="T1432" s="25"/>
    </row>
    <row r="1433" spans="20:20" x14ac:dyDescent="0.25">
      <c r="T1433" s="25"/>
    </row>
    <row r="1434" spans="20:20" x14ac:dyDescent="0.25">
      <c r="T1434" s="25"/>
    </row>
    <row r="1435" spans="20:20" x14ac:dyDescent="0.25">
      <c r="T1435" s="25"/>
    </row>
    <row r="1436" spans="20:20" x14ac:dyDescent="0.25">
      <c r="T1436" s="25"/>
    </row>
    <row r="1437" spans="20:20" x14ac:dyDescent="0.25">
      <c r="T1437" s="25"/>
    </row>
    <row r="1438" spans="20:20" x14ac:dyDescent="0.25">
      <c r="T1438" s="25"/>
    </row>
    <row r="1439" spans="20:20" x14ac:dyDescent="0.25">
      <c r="T1439" s="25"/>
    </row>
    <row r="1440" spans="20:20" x14ac:dyDescent="0.25">
      <c r="T1440" s="25"/>
    </row>
    <row r="1441" spans="20:20" x14ac:dyDescent="0.25">
      <c r="T1441" s="25"/>
    </row>
    <row r="1442" spans="20:20" x14ac:dyDescent="0.25">
      <c r="T1442" s="25"/>
    </row>
    <row r="1443" spans="20:20" x14ac:dyDescent="0.25">
      <c r="T1443" s="25"/>
    </row>
    <row r="1444" spans="20:20" x14ac:dyDescent="0.25">
      <c r="T1444" s="25"/>
    </row>
    <row r="1445" spans="20:20" x14ac:dyDescent="0.25">
      <c r="T1445" s="25"/>
    </row>
    <row r="1446" spans="20:20" x14ac:dyDescent="0.25">
      <c r="T1446" s="25"/>
    </row>
    <row r="1447" spans="20:20" x14ac:dyDescent="0.25">
      <c r="T1447" s="25"/>
    </row>
    <row r="1448" spans="20:20" x14ac:dyDescent="0.25">
      <c r="T1448" s="25"/>
    </row>
    <row r="1449" spans="20:20" x14ac:dyDescent="0.25">
      <c r="T1449" s="25"/>
    </row>
    <row r="1450" spans="20:20" x14ac:dyDescent="0.25">
      <c r="T1450" s="25"/>
    </row>
    <row r="1451" spans="20:20" x14ac:dyDescent="0.25">
      <c r="T1451" s="25"/>
    </row>
    <row r="1452" spans="20:20" x14ac:dyDescent="0.25">
      <c r="T1452" s="25"/>
    </row>
    <row r="1453" spans="20:20" x14ac:dyDescent="0.25">
      <c r="T1453" s="25"/>
    </row>
    <row r="1454" spans="20:20" x14ac:dyDescent="0.25">
      <c r="T1454" s="25"/>
    </row>
    <row r="1455" spans="20:20" x14ac:dyDescent="0.25">
      <c r="T1455" s="25"/>
    </row>
    <row r="1456" spans="20:20" x14ac:dyDescent="0.25">
      <c r="T1456" s="25"/>
    </row>
    <row r="1457" spans="20:20" x14ac:dyDescent="0.25">
      <c r="T1457" s="25"/>
    </row>
    <row r="1458" spans="20:20" x14ac:dyDescent="0.25">
      <c r="T1458" s="25"/>
    </row>
    <row r="1459" spans="20:20" x14ac:dyDescent="0.25">
      <c r="T1459" s="25"/>
    </row>
    <row r="1460" spans="20:20" x14ac:dyDescent="0.25">
      <c r="T1460" s="25"/>
    </row>
    <row r="1461" spans="20:20" x14ac:dyDescent="0.25">
      <c r="T1461" s="25"/>
    </row>
    <row r="1462" spans="20:20" x14ac:dyDescent="0.25">
      <c r="T1462" s="25"/>
    </row>
    <row r="1463" spans="20:20" x14ac:dyDescent="0.25">
      <c r="T1463" s="25"/>
    </row>
    <row r="1464" spans="20:20" x14ac:dyDescent="0.25">
      <c r="T1464" s="25"/>
    </row>
    <row r="1465" spans="20:20" x14ac:dyDescent="0.25">
      <c r="T1465" s="25"/>
    </row>
    <row r="1466" spans="20:20" x14ac:dyDescent="0.25">
      <c r="T1466" s="25"/>
    </row>
    <row r="1467" spans="20:20" x14ac:dyDescent="0.25">
      <c r="T1467" s="25"/>
    </row>
    <row r="1468" spans="20:20" x14ac:dyDescent="0.25">
      <c r="T1468" s="25"/>
    </row>
    <row r="1469" spans="20:20" x14ac:dyDescent="0.25">
      <c r="T1469" s="25"/>
    </row>
    <row r="1470" spans="20:20" x14ac:dyDescent="0.25">
      <c r="T1470" s="25"/>
    </row>
    <row r="1471" spans="20:20" x14ac:dyDescent="0.25">
      <c r="T1471" s="25"/>
    </row>
    <row r="1472" spans="20:20" x14ac:dyDescent="0.25">
      <c r="T1472" s="25"/>
    </row>
    <row r="1473" spans="20:20" x14ac:dyDescent="0.25">
      <c r="T1473" s="25"/>
    </row>
    <row r="1474" spans="20:20" x14ac:dyDescent="0.25">
      <c r="T1474" s="25"/>
    </row>
    <row r="1475" spans="20:20" x14ac:dyDescent="0.25">
      <c r="T1475" s="25"/>
    </row>
    <row r="1476" spans="20:20" x14ac:dyDescent="0.25">
      <c r="T1476" s="25"/>
    </row>
    <row r="1477" spans="20:20" x14ac:dyDescent="0.25">
      <c r="T1477" s="25"/>
    </row>
    <row r="1478" spans="20:20" x14ac:dyDescent="0.25">
      <c r="T1478" s="25"/>
    </row>
    <row r="1479" spans="20:20" x14ac:dyDescent="0.25">
      <c r="T1479" s="25"/>
    </row>
    <row r="1480" spans="20:20" x14ac:dyDescent="0.25">
      <c r="T1480" s="25"/>
    </row>
    <row r="1481" spans="20:20" x14ac:dyDescent="0.25">
      <c r="T1481" s="25"/>
    </row>
    <row r="1482" spans="20:20" x14ac:dyDescent="0.25">
      <c r="T1482" s="25"/>
    </row>
    <row r="1483" spans="20:20" x14ac:dyDescent="0.25">
      <c r="T1483" s="25"/>
    </row>
    <row r="1484" spans="20:20" x14ac:dyDescent="0.25">
      <c r="T1484" s="25"/>
    </row>
    <row r="1485" spans="20:20" x14ac:dyDescent="0.25">
      <c r="T1485" s="25"/>
    </row>
    <row r="1486" spans="20:20" x14ac:dyDescent="0.25">
      <c r="T1486" s="25"/>
    </row>
    <row r="1487" spans="20:20" x14ac:dyDescent="0.25">
      <c r="T1487" s="25"/>
    </row>
    <row r="1488" spans="20:20" x14ac:dyDescent="0.25">
      <c r="T1488" s="25"/>
    </row>
    <row r="1489" spans="20:20" x14ac:dyDescent="0.25">
      <c r="T1489" s="25"/>
    </row>
    <row r="1490" spans="20:20" x14ac:dyDescent="0.25">
      <c r="T1490" s="25"/>
    </row>
    <row r="1491" spans="20:20" x14ac:dyDescent="0.25">
      <c r="T1491" s="25"/>
    </row>
    <row r="1492" spans="20:20" x14ac:dyDescent="0.25">
      <c r="T1492" s="25"/>
    </row>
    <row r="1493" spans="20:20" x14ac:dyDescent="0.25">
      <c r="T1493" s="25"/>
    </row>
    <row r="1494" spans="20:20" x14ac:dyDescent="0.25">
      <c r="T1494" s="25"/>
    </row>
    <row r="1495" spans="20:20" x14ac:dyDescent="0.25">
      <c r="T1495" s="25"/>
    </row>
    <row r="1496" spans="20:20" x14ac:dyDescent="0.25">
      <c r="T1496" s="25"/>
    </row>
    <row r="1497" spans="20:20" x14ac:dyDescent="0.25">
      <c r="T1497" s="25"/>
    </row>
    <row r="1498" spans="20:20" x14ac:dyDescent="0.25">
      <c r="T1498" s="25"/>
    </row>
    <row r="1499" spans="20:20" x14ac:dyDescent="0.25">
      <c r="T1499" s="25"/>
    </row>
    <row r="1500" spans="20:20" x14ac:dyDescent="0.25">
      <c r="T1500" s="25"/>
    </row>
    <row r="1501" spans="20:20" x14ac:dyDescent="0.25">
      <c r="T1501" s="25"/>
    </row>
    <row r="1502" spans="20:20" x14ac:dyDescent="0.25">
      <c r="T1502" s="25"/>
    </row>
    <row r="1503" spans="20:20" x14ac:dyDescent="0.25">
      <c r="T1503" s="25"/>
    </row>
    <row r="1504" spans="20:20" x14ac:dyDescent="0.25">
      <c r="T1504" s="25"/>
    </row>
    <row r="1505" spans="20:20" x14ac:dyDescent="0.25">
      <c r="T1505" s="25"/>
    </row>
    <row r="1506" spans="20:20" x14ac:dyDescent="0.25">
      <c r="T1506" s="25"/>
    </row>
    <row r="1507" spans="20:20" x14ac:dyDescent="0.25">
      <c r="T1507" s="25"/>
    </row>
    <row r="1508" spans="20:20" x14ac:dyDescent="0.25">
      <c r="T1508" s="25"/>
    </row>
    <row r="1509" spans="20:20" x14ac:dyDescent="0.25">
      <c r="T1509" s="25"/>
    </row>
    <row r="1510" spans="20:20" x14ac:dyDescent="0.25">
      <c r="T1510" s="25"/>
    </row>
    <row r="1511" spans="20:20" x14ac:dyDescent="0.25">
      <c r="T1511" s="25"/>
    </row>
    <row r="1512" spans="20:20" x14ac:dyDescent="0.25">
      <c r="T1512" s="25"/>
    </row>
    <row r="1513" spans="20:20" x14ac:dyDescent="0.25">
      <c r="T1513" s="25"/>
    </row>
    <row r="1514" spans="20:20" x14ac:dyDescent="0.25">
      <c r="T1514" s="25"/>
    </row>
    <row r="1515" spans="20:20" x14ac:dyDescent="0.25">
      <c r="T1515" s="25"/>
    </row>
    <row r="1516" spans="20:20" x14ac:dyDescent="0.25">
      <c r="T1516" s="25"/>
    </row>
    <row r="1517" spans="20:20" x14ac:dyDescent="0.25">
      <c r="T1517" s="25"/>
    </row>
    <row r="1518" spans="20:20" x14ac:dyDescent="0.25">
      <c r="T1518" s="25"/>
    </row>
    <row r="1519" spans="20:20" x14ac:dyDescent="0.25">
      <c r="T1519" s="25"/>
    </row>
    <row r="1520" spans="20:20" x14ac:dyDescent="0.25">
      <c r="T1520" s="25"/>
    </row>
    <row r="1521" spans="20:20" x14ac:dyDescent="0.25">
      <c r="T1521" s="25"/>
    </row>
    <row r="1522" spans="20:20" x14ac:dyDescent="0.25">
      <c r="T1522" s="25"/>
    </row>
    <row r="1523" spans="20:20" x14ac:dyDescent="0.25">
      <c r="T1523" s="25"/>
    </row>
    <row r="1524" spans="20:20" x14ac:dyDescent="0.25">
      <c r="T1524" s="25"/>
    </row>
    <row r="1525" spans="20:20" x14ac:dyDescent="0.25">
      <c r="T1525" s="25"/>
    </row>
    <row r="1526" spans="20:20" x14ac:dyDescent="0.25">
      <c r="T1526" s="25"/>
    </row>
    <row r="1527" spans="20:20" x14ac:dyDescent="0.25">
      <c r="T1527" s="25"/>
    </row>
    <row r="1528" spans="20:20" x14ac:dyDescent="0.25">
      <c r="T1528" s="25"/>
    </row>
    <row r="1529" spans="20:20" x14ac:dyDescent="0.25">
      <c r="T1529" s="25"/>
    </row>
    <row r="1530" spans="20:20" x14ac:dyDescent="0.25">
      <c r="T1530" s="25"/>
    </row>
    <row r="1531" spans="20:20" x14ac:dyDescent="0.25">
      <c r="T1531" s="25"/>
    </row>
    <row r="1532" spans="20:20" x14ac:dyDescent="0.25">
      <c r="T1532" s="25"/>
    </row>
    <row r="1533" spans="20:20" x14ac:dyDescent="0.25">
      <c r="T1533" s="25"/>
    </row>
    <row r="1534" spans="20:20" x14ac:dyDescent="0.25">
      <c r="T1534" s="25"/>
    </row>
    <row r="1535" spans="20:20" x14ac:dyDescent="0.25">
      <c r="T1535" s="25"/>
    </row>
    <row r="1536" spans="20:20" x14ac:dyDescent="0.25">
      <c r="T1536" s="25"/>
    </row>
    <row r="1537" spans="20:20" x14ac:dyDescent="0.25">
      <c r="T1537" s="25"/>
    </row>
    <row r="1538" spans="20:20" x14ac:dyDescent="0.25">
      <c r="T1538" s="25"/>
    </row>
    <row r="1539" spans="20:20" x14ac:dyDescent="0.25">
      <c r="T1539" s="25"/>
    </row>
    <row r="1540" spans="20:20" x14ac:dyDescent="0.25">
      <c r="T1540" s="25"/>
    </row>
    <row r="1541" spans="20:20" x14ac:dyDescent="0.25">
      <c r="T1541" s="25"/>
    </row>
    <row r="1542" spans="20:20" x14ac:dyDescent="0.25">
      <c r="T1542" s="25"/>
    </row>
    <row r="1543" spans="20:20" x14ac:dyDescent="0.25">
      <c r="T1543" s="25"/>
    </row>
    <row r="1544" spans="20:20" x14ac:dyDescent="0.25">
      <c r="T1544" s="25"/>
    </row>
    <row r="1545" spans="20:20" x14ac:dyDescent="0.25">
      <c r="T1545" s="25"/>
    </row>
    <row r="1546" spans="20:20" x14ac:dyDescent="0.25">
      <c r="T1546" s="25"/>
    </row>
    <row r="1547" spans="20:20" x14ac:dyDescent="0.25">
      <c r="T1547" s="25"/>
    </row>
    <row r="1548" spans="20:20" x14ac:dyDescent="0.25">
      <c r="T1548" s="25"/>
    </row>
    <row r="1549" spans="20:20" x14ac:dyDescent="0.25">
      <c r="T1549" s="25"/>
    </row>
    <row r="1550" spans="20:20" x14ac:dyDescent="0.25">
      <c r="T1550" s="25"/>
    </row>
    <row r="1551" spans="20:20" x14ac:dyDescent="0.25">
      <c r="T1551" s="25"/>
    </row>
    <row r="1552" spans="20:20" x14ac:dyDescent="0.25">
      <c r="T1552" s="25"/>
    </row>
    <row r="1553" spans="20:20" x14ac:dyDescent="0.25">
      <c r="T1553" s="25"/>
    </row>
    <row r="1554" spans="20:20" x14ac:dyDescent="0.25">
      <c r="T1554" s="25"/>
    </row>
    <row r="1555" spans="20:20" x14ac:dyDescent="0.25">
      <c r="T1555" s="25"/>
    </row>
    <row r="1556" spans="20:20" x14ac:dyDescent="0.25">
      <c r="T1556" s="25"/>
    </row>
    <row r="1557" spans="20:20" x14ac:dyDescent="0.25">
      <c r="T1557" s="25"/>
    </row>
    <row r="1558" spans="20:20" x14ac:dyDescent="0.25">
      <c r="T1558" s="25"/>
    </row>
    <row r="1559" spans="20:20" x14ac:dyDescent="0.25">
      <c r="T1559" s="25"/>
    </row>
    <row r="1560" spans="20:20" x14ac:dyDescent="0.25">
      <c r="T1560" s="25"/>
    </row>
    <row r="1561" spans="20:20" x14ac:dyDescent="0.25">
      <c r="T1561" s="25"/>
    </row>
    <row r="1562" spans="20:20" x14ac:dyDescent="0.25">
      <c r="T1562" s="25"/>
    </row>
    <row r="1563" spans="20:20" x14ac:dyDescent="0.25">
      <c r="T1563" s="25"/>
    </row>
    <row r="1564" spans="20:20" x14ac:dyDescent="0.25">
      <c r="T1564" s="25"/>
    </row>
    <row r="1565" spans="20:20" x14ac:dyDescent="0.25">
      <c r="T1565" s="25"/>
    </row>
    <row r="1566" spans="20:20" x14ac:dyDescent="0.25">
      <c r="T1566" s="25"/>
    </row>
    <row r="1567" spans="20:20" x14ac:dyDescent="0.25">
      <c r="T1567" s="25"/>
    </row>
    <row r="1568" spans="20:20" x14ac:dyDescent="0.25">
      <c r="T1568" s="25"/>
    </row>
    <row r="1569" spans="20:20" x14ac:dyDescent="0.25">
      <c r="T1569" s="25"/>
    </row>
    <row r="1570" spans="20:20" x14ac:dyDescent="0.25">
      <c r="T1570" s="25"/>
    </row>
    <row r="1571" spans="20:20" x14ac:dyDescent="0.25">
      <c r="T1571" s="25"/>
    </row>
    <row r="1572" spans="20:20" x14ac:dyDescent="0.25">
      <c r="T1572" s="25"/>
    </row>
    <row r="1573" spans="20:20" x14ac:dyDescent="0.25">
      <c r="T1573" s="25"/>
    </row>
    <row r="1574" spans="20:20" x14ac:dyDescent="0.25">
      <c r="T1574" s="25"/>
    </row>
    <row r="1575" spans="20:20" x14ac:dyDescent="0.25">
      <c r="T1575" s="25"/>
    </row>
    <row r="1576" spans="20:20" x14ac:dyDescent="0.25">
      <c r="T1576" s="25"/>
    </row>
    <row r="1577" spans="20:20" x14ac:dyDescent="0.25">
      <c r="T1577" s="25"/>
    </row>
    <row r="1578" spans="20:20" x14ac:dyDescent="0.25">
      <c r="T1578" s="25"/>
    </row>
    <row r="1579" spans="20:20" x14ac:dyDescent="0.25">
      <c r="T1579" s="25"/>
    </row>
    <row r="1580" spans="20:20" x14ac:dyDescent="0.25">
      <c r="T1580" s="25"/>
    </row>
    <row r="1581" spans="20:20" x14ac:dyDescent="0.25">
      <c r="T1581" s="25"/>
    </row>
    <row r="1582" spans="20:20" x14ac:dyDescent="0.25">
      <c r="T1582" s="25"/>
    </row>
    <row r="1583" spans="20:20" x14ac:dyDescent="0.25">
      <c r="T1583" s="25"/>
    </row>
    <row r="1584" spans="20:20" x14ac:dyDescent="0.25">
      <c r="T1584" s="25"/>
    </row>
    <row r="1585" spans="20:20" x14ac:dyDescent="0.25">
      <c r="T1585" s="25"/>
    </row>
    <row r="1586" spans="20:20" x14ac:dyDescent="0.25">
      <c r="T1586" s="25"/>
    </row>
    <row r="1587" spans="20:20" x14ac:dyDescent="0.25">
      <c r="T1587" s="25"/>
    </row>
    <row r="1588" spans="20:20" x14ac:dyDescent="0.25">
      <c r="T1588" s="25"/>
    </row>
    <row r="1589" spans="20:20" x14ac:dyDescent="0.25">
      <c r="T1589" s="25"/>
    </row>
    <row r="1590" spans="20:20" x14ac:dyDescent="0.25">
      <c r="T1590" s="25"/>
    </row>
    <row r="1591" spans="20:20" x14ac:dyDescent="0.25">
      <c r="T1591" s="25"/>
    </row>
    <row r="1592" spans="20:20" x14ac:dyDescent="0.25">
      <c r="T1592" s="25"/>
    </row>
    <row r="1593" spans="20:20" x14ac:dyDescent="0.25">
      <c r="T1593" s="25"/>
    </row>
    <row r="1594" spans="20:20" x14ac:dyDescent="0.25">
      <c r="T1594" s="25"/>
    </row>
    <row r="1595" spans="20:20" x14ac:dyDescent="0.25">
      <c r="T1595" s="25"/>
    </row>
    <row r="1596" spans="20:20" x14ac:dyDescent="0.25">
      <c r="T1596" s="25"/>
    </row>
    <row r="1597" spans="20:20" x14ac:dyDescent="0.25">
      <c r="T1597" s="25"/>
    </row>
    <row r="1598" spans="20:20" x14ac:dyDescent="0.25">
      <c r="T1598" s="25"/>
    </row>
    <row r="1599" spans="20:20" x14ac:dyDescent="0.25">
      <c r="T1599" s="25"/>
    </row>
    <row r="1600" spans="20:20" x14ac:dyDescent="0.25">
      <c r="T1600" s="25"/>
    </row>
    <row r="1601" spans="20:20" x14ac:dyDescent="0.25">
      <c r="T1601" s="25"/>
    </row>
    <row r="1602" spans="20:20" x14ac:dyDescent="0.25">
      <c r="T1602" s="25"/>
    </row>
    <row r="1603" spans="20:20" x14ac:dyDescent="0.25">
      <c r="T1603" s="25"/>
    </row>
    <row r="1604" spans="20:20" x14ac:dyDescent="0.25">
      <c r="T1604" s="25"/>
    </row>
    <row r="1605" spans="20:20" x14ac:dyDescent="0.25">
      <c r="T1605" s="25"/>
    </row>
    <row r="1606" spans="20:20" x14ac:dyDescent="0.25">
      <c r="T1606" s="25"/>
    </row>
    <row r="1607" spans="20:20" x14ac:dyDescent="0.25">
      <c r="T1607" s="25"/>
    </row>
    <row r="1608" spans="20:20" x14ac:dyDescent="0.25">
      <c r="T1608" s="25"/>
    </row>
    <row r="1609" spans="20:20" x14ac:dyDescent="0.25">
      <c r="T1609" s="25"/>
    </row>
    <row r="1610" spans="20:20" x14ac:dyDescent="0.25">
      <c r="T1610" s="25"/>
    </row>
    <row r="1611" spans="20:20" x14ac:dyDescent="0.25">
      <c r="T1611" s="25"/>
    </row>
    <row r="1612" spans="20:20" x14ac:dyDescent="0.25">
      <c r="T1612" s="25"/>
    </row>
    <row r="1613" spans="20:20" x14ac:dyDescent="0.25">
      <c r="T1613" s="25"/>
    </row>
    <row r="1614" spans="20:20" x14ac:dyDescent="0.25">
      <c r="T1614" s="25"/>
    </row>
    <row r="1615" spans="20:20" x14ac:dyDescent="0.25">
      <c r="T1615" s="25"/>
    </row>
    <row r="1616" spans="20:20" x14ac:dyDescent="0.25">
      <c r="T1616" s="25"/>
    </row>
    <row r="1617" spans="20:20" x14ac:dyDescent="0.25">
      <c r="T1617" s="25"/>
    </row>
    <row r="1618" spans="20:20" x14ac:dyDescent="0.25">
      <c r="T1618" s="25"/>
    </row>
    <row r="1619" spans="20:20" x14ac:dyDescent="0.25">
      <c r="T1619" s="25"/>
    </row>
    <row r="1620" spans="20:20" x14ac:dyDescent="0.25">
      <c r="T1620" s="25"/>
    </row>
    <row r="1621" spans="20:20" x14ac:dyDescent="0.25">
      <c r="T1621" s="25"/>
    </row>
    <row r="1622" spans="20:20" x14ac:dyDescent="0.25">
      <c r="T1622" s="25"/>
    </row>
    <row r="1623" spans="20:20" x14ac:dyDescent="0.25">
      <c r="T1623" s="25"/>
    </row>
    <row r="1624" spans="20:20" x14ac:dyDescent="0.25">
      <c r="T1624" s="25"/>
    </row>
    <row r="1625" spans="20:20" x14ac:dyDescent="0.25">
      <c r="T1625" s="25"/>
    </row>
    <row r="1626" spans="20:20" x14ac:dyDescent="0.25">
      <c r="T1626" s="25"/>
    </row>
    <row r="1627" spans="20:20" x14ac:dyDescent="0.25">
      <c r="T1627" s="25"/>
    </row>
    <row r="1628" spans="20:20" x14ac:dyDescent="0.25">
      <c r="T1628" s="25"/>
    </row>
    <row r="1629" spans="20:20" x14ac:dyDescent="0.25">
      <c r="T1629" s="25"/>
    </row>
    <row r="1630" spans="20:20" x14ac:dyDescent="0.25">
      <c r="T1630" s="25"/>
    </row>
    <row r="1631" spans="20:20" x14ac:dyDescent="0.25">
      <c r="T1631" s="25"/>
    </row>
    <row r="1632" spans="20:20" x14ac:dyDescent="0.25">
      <c r="T1632" s="25"/>
    </row>
    <row r="1633" spans="20:20" x14ac:dyDescent="0.25">
      <c r="T1633" s="25"/>
    </row>
    <row r="1634" spans="20:20" x14ac:dyDescent="0.25">
      <c r="T1634" s="25"/>
    </row>
    <row r="1635" spans="20:20" x14ac:dyDescent="0.25">
      <c r="T1635" s="25"/>
    </row>
    <row r="1636" spans="20:20" x14ac:dyDescent="0.25">
      <c r="T1636" s="25"/>
    </row>
    <row r="1637" spans="20:20" x14ac:dyDescent="0.25">
      <c r="T1637" s="25"/>
    </row>
    <row r="1638" spans="20:20" x14ac:dyDescent="0.25">
      <c r="T1638" s="25"/>
    </row>
    <row r="1639" spans="20:20" x14ac:dyDescent="0.25">
      <c r="T1639" s="25"/>
    </row>
    <row r="1640" spans="20:20" x14ac:dyDescent="0.25">
      <c r="T1640" s="25"/>
    </row>
    <row r="1641" spans="20:20" x14ac:dyDescent="0.25">
      <c r="T1641" s="25"/>
    </row>
    <row r="1642" spans="20:20" x14ac:dyDescent="0.25">
      <c r="T1642" s="25"/>
    </row>
    <row r="1643" spans="20:20" x14ac:dyDescent="0.25">
      <c r="T1643" s="25"/>
    </row>
    <row r="1644" spans="20:20" x14ac:dyDescent="0.25">
      <c r="T1644" s="25"/>
    </row>
    <row r="1645" spans="20:20" x14ac:dyDescent="0.25">
      <c r="T1645" s="25"/>
    </row>
    <row r="1646" spans="20:20" x14ac:dyDescent="0.25">
      <c r="T1646" s="25"/>
    </row>
    <row r="1647" spans="20:20" x14ac:dyDescent="0.25">
      <c r="T1647" s="25"/>
    </row>
    <row r="1648" spans="20:20" x14ac:dyDescent="0.25">
      <c r="T1648" s="25"/>
    </row>
    <row r="1649" spans="20:20" x14ac:dyDescent="0.25">
      <c r="T1649" s="25"/>
    </row>
    <row r="1650" spans="20:20" x14ac:dyDescent="0.25">
      <c r="T1650" s="25"/>
    </row>
    <row r="1651" spans="20:20" x14ac:dyDescent="0.25">
      <c r="T1651" s="25"/>
    </row>
    <row r="1652" spans="20:20" x14ac:dyDescent="0.25">
      <c r="T1652" s="25"/>
    </row>
    <row r="1653" spans="20:20" x14ac:dyDescent="0.25">
      <c r="T1653" s="25"/>
    </row>
    <row r="1654" spans="20:20" x14ac:dyDescent="0.25">
      <c r="T1654" s="25"/>
    </row>
    <row r="1655" spans="20:20" x14ac:dyDescent="0.25">
      <c r="T1655" s="25"/>
    </row>
    <row r="1656" spans="20:20" x14ac:dyDescent="0.25">
      <c r="T1656" s="25"/>
    </row>
    <row r="1657" spans="20:20" x14ac:dyDescent="0.25">
      <c r="T1657" s="25"/>
    </row>
    <row r="1658" spans="20:20" x14ac:dyDescent="0.25">
      <c r="T1658" s="25"/>
    </row>
    <row r="1659" spans="20:20" x14ac:dyDescent="0.25">
      <c r="T1659" s="25"/>
    </row>
    <row r="1660" spans="20:20" x14ac:dyDescent="0.25">
      <c r="T1660" s="25"/>
    </row>
    <row r="1661" spans="20:20" x14ac:dyDescent="0.25">
      <c r="T1661" s="25"/>
    </row>
    <row r="1662" spans="20:20" x14ac:dyDescent="0.25">
      <c r="T1662" s="25"/>
    </row>
    <row r="1663" spans="20:20" x14ac:dyDescent="0.25">
      <c r="T1663" s="25"/>
    </row>
    <row r="1664" spans="20:20" x14ac:dyDescent="0.25">
      <c r="T1664" s="25"/>
    </row>
    <row r="1665" spans="20:20" x14ac:dyDescent="0.25">
      <c r="T1665" s="25"/>
    </row>
    <row r="1666" spans="20:20" x14ac:dyDescent="0.25">
      <c r="T1666" s="25"/>
    </row>
    <row r="1667" spans="20:20" x14ac:dyDescent="0.25">
      <c r="T1667" s="25"/>
    </row>
    <row r="1668" spans="20:20" x14ac:dyDescent="0.25">
      <c r="T1668" s="25"/>
    </row>
    <row r="1669" spans="20:20" x14ac:dyDescent="0.25">
      <c r="T1669" s="25"/>
    </row>
    <row r="1670" spans="20:20" x14ac:dyDescent="0.25">
      <c r="T1670" s="25"/>
    </row>
    <row r="1671" spans="20:20" x14ac:dyDescent="0.25">
      <c r="T1671" s="25"/>
    </row>
    <row r="1672" spans="20:20" x14ac:dyDescent="0.25">
      <c r="T1672" s="25"/>
    </row>
    <row r="1673" spans="20:20" x14ac:dyDescent="0.25">
      <c r="T1673" s="25"/>
    </row>
    <row r="1674" spans="20:20" x14ac:dyDescent="0.25">
      <c r="T1674" s="25"/>
    </row>
    <row r="1675" spans="20:20" x14ac:dyDescent="0.25">
      <c r="T1675" s="25"/>
    </row>
    <row r="1676" spans="20:20" x14ac:dyDescent="0.25">
      <c r="T1676" s="25"/>
    </row>
    <row r="1677" spans="20:20" x14ac:dyDescent="0.25">
      <c r="T1677" s="25"/>
    </row>
    <row r="1678" spans="20:20" x14ac:dyDescent="0.25">
      <c r="T1678" s="25"/>
    </row>
    <row r="1679" spans="20:20" x14ac:dyDescent="0.25">
      <c r="T1679" s="25"/>
    </row>
    <row r="1680" spans="20:20" x14ac:dyDescent="0.25">
      <c r="T1680" s="25"/>
    </row>
    <row r="1681" spans="20:20" x14ac:dyDescent="0.25">
      <c r="T1681" s="25"/>
    </row>
    <row r="1682" spans="20:20" x14ac:dyDescent="0.25">
      <c r="T1682" s="25"/>
    </row>
    <row r="1683" spans="20:20" x14ac:dyDescent="0.25">
      <c r="T1683" s="25"/>
    </row>
    <row r="1684" spans="20:20" x14ac:dyDescent="0.25">
      <c r="T1684" s="25"/>
    </row>
    <row r="1685" spans="20:20" x14ac:dyDescent="0.25">
      <c r="T1685" s="25"/>
    </row>
    <row r="1686" spans="20:20" x14ac:dyDescent="0.25">
      <c r="T1686" s="25"/>
    </row>
    <row r="1687" spans="20:20" x14ac:dyDescent="0.25">
      <c r="T1687" s="25"/>
    </row>
    <row r="1688" spans="20:20" x14ac:dyDescent="0.25">
      <c r="T1688" s="25"/>
    </row>
    <row r="1689" spans="20:20" x14ac:dyDescent="0.25">
      <c r="T1689" s="25"/>
    </row>
    <row r="1690" spans="20:20" x14ac:dyDescent="0.25">
      <c r="T1690" s="25"/>
    </row>
    <row r="1691" spans="20:20" x14ac:dyDescent="0.25">
      <c r="T1691" s="25"/>
    </row>
    <row r="1692" spans="20:20" x14ac:dyDescent="0.25">
      <c r="T1692" s="25"/>
    </row>
    <row r="1693" spans="20:20" x14ac:dyDescent="0.25">
      <c r="T1693" s="25"/>
    </row>
    <row r="1694" spans="20:20" x14ac:dyDescent="0.25">
      <c r="T1694" s="25"/>
    </row>
    <row r="1695" spans="20:20" x14ac:dyDescent="0.25">
      <c r="T1695" s="25"/>
    </row>
    <row r="1696" spans="20:20" x14ac:dyDescent="0.25">
      <c r="T1696" s="25"/>
    </row>
    <row r="1697" spans="20:20" x14ac:dyDescent="0.25">
      <c r="T1697" s="25"/>
    </row>
    <row r="1698" spans="20:20" x14ac:dyDescent="0.25">
      <c r="T1698" s="25"/>
    </row>
    <row r="1699" spans="20:20" x14ac:dyDescent="0.25">
      <c r="T1699" s="25"/>
    </row>
    <row r="1700" spans="20:20" x14ac:dyDescent="0.25">
      <c r="T1700" s="25"/>
    </row>
    <row r="1701" spans="20:20" x14ac:dyDescent="0.25">
      <c r="T1701" s="25"/>
    </row>
    <row r="1702" spans="20:20" x14ac:dyDescent="0.25">
      <c r="T1702" s="25"/>
    </row>
    <row r="1703" spans="20:20" x14ac:dyDescent="0.25">
      <c r="T1703" s="25"/>
    </row>
    <row r="1704" spans="20:20" x14ac:dyDescent="0.25">
      <c r="T1704" s="25"/>
    </row>
    <row r="1705" spans="20:20" x14ac:dyDescent="0.25">
      <c r="T1705" s="25"/>
    </row>
    <row r="1706" spans="20:20" x14ac:dyDescent="0.25">
      <c r="T1706" s="25"/>
    </row>
    <row r="1707" spans="20:20" x14ac:dyDescent="0.25">
      <c r="T1707" s="25"/>
    </row>
    <row r="1708" spans="20:20" x14ac:dyDescent="0.25">
      <c r="T1708" s="25"/>
    </row>
    <row r="1709" spans="20:20" x14ac:dyDescent="0.25">
      <c r="T1709" s="25"/>
    </row>
    <row r="1710" spans="20:20" x14ac:dyDescent="0.25">
      <c r="T1710" s="25"/>
    </row>
    <row r="1711" spans="20:20" x14ac:dyDescent="0.25">
      <c r="T1711" s="25"/>
    </row>
    <row r="1712" spans="20:20" x14ac:dyDescent="0.25">
      <c r="T1712" s="25"/>
    </row>
    <row r="1713" spans="20:20" x14ac:dyDescent="0.25">
      <c r="T1713" s="25"/>
    </row>
    <row r="1714" spans="20:20" x14ac:dyDescent="0.25">
      <c r="T1714" s="25"/>
    </row>
    <row r="1715" spans="20:20" x14ac:dyDescent="0.25">
      <c r="T1715" s="25"/>
    </row>
    <row r="1716" spans="20:20" x14ac:dyDescent="0.25">
      <c r="T1716" s="25"/>
    </row>
    <row r="1717" spans="20:20" x14ac:dyDescent="0.25">
      <c r="T1717" s="25"/>
    </row>
    <row r="1718" spans="20:20" x14ac:dyDescent="0.25">
      <c r="T1718" s="25"/>
    </row>
    <row r="1719" spans="20:20" x14ac:dyDescent="0.25">
      <c r="T1719" s="25"/>
    </row>
    <row r="1720" spans="20:20" x14ac:dyDescent="0.25">
      <c r="T1720" s="25"/>
    </row>
    <row r="1721" spans="20:20" x14ac:dyDescent="0.25">
      <c r="T1721" s="25"/>
    </row>
    <row r="1722" spans="20:20" x14ac:dyDescent="0.25">
      <c r="T1722" s="25"/>
    </row>
    <row r="1723" spans="20:20" x14ac:dyDescent="0.25">
      <c r="T1723" s="25"/>
    </row>
    <row r="1724" spans="20:20" x14ac:dyDescent="0.25">
      <c r="T1724" s="25"/>
    </row>
    <row r="1725" spans="20:20" x14ac:dyDescent="0.25">
      <c r="T1725" s="25"/>
    </row>
    <row r="1726" spans="20:20" x14ac:dyDescent="0.25">
      <c r="T1726" s="25"/>
    </row>
    <row r="1727" spans="20:20" x14ac:dyDescent="0.25">
      <c r="T1727" s="25"/>
    </row>
    <row r="1728" spans="20:20" x14ac:dyDescent="0.25">
      <c r="T1728" s="25"/>
    </row>
    <row r="1729" spans="20:20" x14ac:dyDescent="0.25">
      <c r="T1729" s="25"/>
    </row>
    <row r="1730" spans="20:20" x14ac:dyDescent="0.25">
      <c r="T1730" s="25"/>
    </row>
    <row r="1731" spans="20:20" x14ac:dyDescent="0.25">
      <c r="T1731" s="25"/>
    </row>
    <row r="1732" spans="20:20" x14ac:dyDescent="0.25">
      <c r="T1732" s="25"/>
    </row>
    <row r="1733" spans="20:20" x14ac:dyDescent="0.25">
      <c r="T1733" s="25"/>
    </row>
    <row r="1734" spans="20:20" x14ac:dyDescent="0.25">
      <c r="T1734" s="25"/>
    </row>
    <row r="1735" spans="20:20" x14ac:dyDescent="0.25">
      <c r="T1735" s="25"/>
    </row>
    <row r="1736" spans="20:20" x14ac:dyDescent="0.25">
      <c r="T1736" s="25"/>
    </row>
    <row r="1737" spans="20:20" x14ac:dyDescent="0.25">
      <c r="T1737" s="25"/>
    </row>
    <row r="1738" spans="20:20" x14ac:dyDescent="0.25">
      <c r="T1738" s="25"/>
    </row>
    <row r="1739" spans="20:20" x14ac:dyDescent="0.25">
      <c r="T1739" s="25"/>
    </row>
    <row r="1740" spans="20:20" x14ac:dyDescent="0.25">
      <c r="T1740" s="25"/>
    </row>
    <row r="1741" spans="20:20" x14ac:dyDescent="0.25">
      <c r="T1741" s="25"/>
    </row>
    <row r="1742" spans="20:20" x14ac:dyDescent="0.25">
      <c r="T1742" s="25"/>
    </row>
    <row r="1743" spans="20:20" x14ac:dyDescent="0.25">
      <c r="T1743" s="25"/>
    </row>
    <row r="1744" spans="20:20" x14ac:dyDescent="0.25">
      <c r="T1744" s="25"/>
    </row>
    <row r="1745" spans="20:20" x14ac:dyDescent="0.25">
      <c r="T1745" s="25"/>
    </row>
    <row r="1746" spans="20:20" x14ac:dyDescent="0.25">
      <c r="T1746" s="25"/>
    </row>
    <row r="1747" spans="20:20" x14ac:dyDescent="0.25">
      <c r="T1747" s="25"/>
    </row>
    <row r="1748" spans="20:20" x14ac:dyDescent="0.25">
      <c r="T1748" s="25"/>
    </row>
    <row r="1749" spans="20:20" x14ac:dyDescent="0.25">
      <c r="T1749" s="25"/>
    </row>
    <row r="1750" spans="20:20" x14ac:dyDescent="0.25">
      <c r="T1750" s="25"/>
    </row>
    <row r="1751" spans="20:20" x14ac:dyDescent="0.25">
      <c r="T1751" s="25"/>
    </row>
    <row r="1752" spans="20:20" x14ac:dyDescent="0.25">
      <c r="T1752" s="25"/>
    </row>
    <row r="1753" spans="20:20" x14ac:dyDescent="0.25">
      <c r="T1753" s="25"/>
    </row>
    <row r="1754" spans="20:20" x14ac:dyDescent="0.25">
      <c r="T1754" s="25"/>
    </row>
    <row r="1755" spans="20:20" x14ac:dyDescent="0.25">
      <c r="T1755" s="25"/>
    </row>
    <row r="1756" spans="20:20" x14ac:dyDescent="0.25">
      <c r="T1756" s="25"/>
    </row>
    <row r="1757" spans="20:20" x14ac:dyDescent="0.25">
      <c r="T1757" s="25"/>
    </row>
    <row r="1758" spans="20:20" x14ac:dyDescent="0.25">
      <c r="T1758" s="25"/>
    </row>
    <row r="1759" spans="20:20" x14ac:dyDescent="0.25">
      <c r="T1759" s="25"/>
    </row>
    <row r="1760" spans="20:20" x14ac:dyDescent="0.25">
      <c r="T1760" s="25"/>
    </row>
    <row r="1761" spans="20:20" x14ac:dyDescent="0.25">
      <c r="T1761" s="25"/>
    </row>
    <row r="1762" spans="20:20" x14ac:dyDescent="0.25">
      <c r="T1762" s="25"/>
    </row>
    <row r="1763" spans="20:20" x14ac:dyDescent="0.25">
      <c r="T1763" s="25"/>
    </row>
    <row r="1764" spans="20:20" x14ac:dyDescent="0.25">
      <c r="T1764" s="25"/>
    </row>
    <row r="1765" spans="20:20" x14ac:dyDescent="0.25">
      <c r="T1765" s="25"/>
    </row>
    <row r="1766" spans="20:20" x14ac:dyDescent="0.25">
      <c r="T1766" s="25"/>
    </row>
    <row r="1767" spans="20:20" x14ac:dyDescent="0.25">
      <c r="T1767" s="25"/>
    </row>
    <row r="1768" spans="20:20" x14ac:dyDescent="0.25">
      <c r="T1768" s="25"/>
    </row>
    <row r="1769" spans="20:20" x14ac:dyDescent="0.25">
      <c r="T1769" s="25"/>
    </row>
    <row r="1770" spans="20:20" x14ac:dyDescent="0.25">
      <c r="T1770" s="25"/>
    </row>
    <row r="1771" spans="20:20" x14ac:dyDescent="0.25">
      <c r="T1771" s="25"/>
    </row>
    <row r="1772" spans="20:20" x14ac:dyDescent="0.25">
      <c r="T1772" s="25"/>
    </row>
    <row r="1773" spans="20:20" x14ac:dyDescent="0.25">
      <c r="T1773" s="25"/>
    </row>
    <row r="1774" spans="20:20" x14ac:dyDescent="0.25">
      <c r="T1774" s="25"/>
    </row>
    <row r="1775" spans="20:20" x14ac:dyDescent="0.25">
      <c r="T1775" s="25"/>
    </row>
    <row r="1776" spans="20:20" x14ac:dyDescent="0.25">
      <c r="T1776" s="25"/>
    </row>
    <row r="1777" spans="20:20" x14ac:dyDescent="0.25">
      <c r="T1777" s="25"/>
    </row>
    <row r="1778" spans="20:20" x14ac:dyDescent="0.25">
      <c r="T1778" s="25"/>
    </row>
    <row r="1779" spans="20:20" x14ac:dyDescent="0.25">
      <c r="T1779" s="25"/>
    </row>
    <row r="1780" spans="20:20" x14ac:dyDescent="0.25">
      <c r="T1780" s="25"/>
    </row>
    <row r="1781" spans="20:20" x14ac:dyDescent="0.25">
      <c r="T1781" s="25"/>
    </row>
    <row r="1782" spans="20:20" x14ac:dyDescent="0.25">
      <c r="T1782" s="25"/>
    </row>
    <row r="1783" spans="20:20" x14ac:dyDescent="0.25">
      <c r="T1783" s="25"/>
    </row>
    <row r="1784" spans="20:20" x14ac:dyDescent="0.25">
      <c r="T1784" s="25"/>
    </row>
    <row r="1785" spans="20:20" x14ac:dyDescent="0.25">
      <c r="T1785" s="25"/>
    </row>
    <row r="1786" spans="20:20" x14ac:dyDescent="0.25">
      <c r="T1786" s="25"/>
    </row>
    <row r="1787" spans="20:20" x14ac:dyDescent="0.25">
      <c r="T1787" s="25"/>
    </row>
    <row r="1788" spans="20:20" x14ac:dyDescent="0.25">
      <c r="T1788" s="25"/>
    </row>
    <row r="1789" spans="20:20" x14ac:dyDescent="0.25">
      <c r="T1789" s="25"/>
    </row>
    <row r="1790" spans="20:20" x14ac:dyDescent="0.25">
      <c r="T1790" s="25"/>
    </row>
    <row r="1791" spans="20:20" x14ac:dyDescent="0.25">
      <c r="T1791" s="25"/>
    </row>
    <row r="1792" spans="20:20" x14ac:dyDescent="0.25">
      <c r="T1792" s="25"/>
    </row>
    <row r="1793" spans="20:20" x14ac:dyDescent="0.25">
      <c r="T1793" s="25"/>
    </row>
    <row r="1794" spans="20:20" x14ac:dyDescent="0.25">
      <c r="T1794" s="25"/>
    </row>
    <row r="1795" spans="20:20" x14ac:dyDescent="0.25">
      <c r="T1795" s="25"/>
    </row>
    <row r="1796" spans="20:20" x14ac:dyDescent="0.25">
      <c r="T1796" s="25"/>
    </row>
    <row r="1797" spans="20:20" x14ac:dyDescent="0.25">
      <c r="T1797" s="25"/>
    </row>
    <row r="1798" spans="20:20" x14ac:dyDescent="0.25">
      <c r="T1798" s="25"/>
    </row>
    <row r="1799" spans="20:20" x14ac:dyDescent="0.25">
      <c r="T1799" s="25"/>
    </row>
    <row r="1800" spans="20:20" x14ac:dyDescent="0.25">
      <c r="T1800" s="25"/>
    </row>
    <row r="1801" spans="20:20" x14ac:dyDescent="0.25">
      <c r="T1801" s="25"/>
    </row>
    <row r="1802" spans="20:20" x14ac:dyDescent="0.25">
      <c r="T1802" s="25"/>
    </row>
    <row r="1803" spans="20:20" x14ac:dyDescent="0.25">
      <c r="T1803" s="25"/>
    </row>
    <row r="1804" spans="20:20" x14ac:dyDescent="0.25">
      <c r="T1804" s="25"/>
    </row>
    <row r="1805" spans="20:20" x14ac:dyDescent="0.25">
      <c r="T1805" s="25"/>
    </row>
    <row r="1806" spans="20:20" x14ac:dyDescent="0.25">
      <c r="T1806" s="25"/>
    </row>
    <row r="1807" spans="20:20" x14ac:dyDescent="0.25">
      <c r="T1807" s="25"/>
    </row>
    <row r="1808" spans="20:20" x14ac:dyDescent="0.25">
      <c r="T1808" s="25"/>
    </row>
    <row r="1809" spans="20:20" x14ac:dyDescent="0.25">
      <c r="T1809" s="25"/>
    </row>
    <row r="1810" spans="20:20" x14ac:dyDescent="0.25">
      <c r="T1810" s="25"/>
    </row>
    <row r="1811" spans="20:20" x14ac:dyDescent="0.25">
      <c r="T1811" s="25"/>
    </row>
    <row r="1812" spans="20:20" x14ac:dyDescent="0.25">
      <c r="T1812" s="25"/>
    </row>
    <row r="1813" spans="20:20" x14ac:dyDescent="0.25">
      <c r="T1813" s="25"/>
    </row>
    <row r="1814" spans="20:20" x14ac:dyDescent="0.25">
      <c r="T1814" s="25"/>
    </row>
    <row r="1815" spans="20:20" x14ac:dyDescent="0.25">
      <c r="T1815" s="25"/>
    </row>
    <row r="1816" spans="20:20" x14ac:dyDescent="0.25">
      <c r="T1816" s="25"/>
    </row>
    <row r="1817" spans="20:20" x14ac:dyDescent="0.25">
      <c r="T1817" s="25"/>
    </row>
    <row r="1818" spans="20:20" x14ac:dyDescent="0.25">
      <c r="T1818" s="25"/>
    </row>
    <row r="1819" spans="20:20" x14ac:dyDescent="0.25">
      <c r="T1819" s="25"/>
    </row>
    <row r="1820" spans="20:20" x14ac:dyDescent="0.25">
      <c r="T1820" s="25"/>
    </row>
    <row r="1821" spans="20:20" x14ac:dyDescent="0.25">
      <c r="T1821" s="25"/>
    </row>
    <row r="1822" spans="20:20" x14ac:dyDescent="0.25">
      <c r="T1822" s="25"/>
    </row>
    <row r="1823" spans="20:20" x14ac:dyDescent="0.25">
      <c r="T1823" s="25"/>
    </row>
    <row r="1824" spans="20:20" x14ac:dyDescent="0.25">
      <c r="T1824" s="25"/>
    </row>
    <row r="1825" spans="20:20" x14ac:dyDescent="0.25">
      <c r="T1825" s="25"/>
    </row>
    <row r="1826" spans="20:20" x14ac:dyDescent="0.25">
      <c r="T1826" s="25"/>
    </row>
    <row r="1827" spans="20:20" x14ac:dyDescent="0.25">
      <c r="T1827" s="25"/>
    </row>
    <row r="1828" spans="20:20" x14ac:dyDescent="0.25">
      <c r="T1828" s="25"/>
    </row>
    <row r="1829" spans="20:20" x14ac:dyDescent="0.25">
      <c r="T1829" s="25"/>
    </row>
    <row r="1830" spans="20:20" x14ac:dyDescent="0.25">
      <c r="T1830" s="25"/>
    </row>
    <row r="1831" spans="20:20" x14ac:dyDescent="0.25">
      <c r="T1831" s="25"/>
    </row>
    <row r="1832" spans="20:20" x14ac:dyDescent="0.25">
      <c r="T1832" s="25"/>
    </row>
    <row r="1833" spans="20:20" x14ac:dyDescent="0.25">
      <c r="T1833" s="25"/>
    </row>
    <row r="1834" spans="20:20" x14ac:dyDescent="0.25">
      <c r="T1834" s="25"/>
    </row>
    <row r="1835" spans="20:20" x14ac:dyDescent="0.25">
      <c r="T1835" s="25"/>
    </row>
    <row r="1836" spans="20:20" x14ac:dyDescent="0.25">
      <c r="T1836" s="25"/>
    </row>
    <row r="1837" spans="20:20" x14ac:dyDescent="0.25">
      <c r="T1837" s="25"/>
    </row>
    <row r="1838" spans="20:20" x14ac:dyDescent="0.25">
      <c r="T1838" s="25"/>
    </row>
    <row r="1839" spans="20:20" x14ac:dyDescent="0.25">
      <c r="T1839" s="25"/>
    </row>
    <row r="1840" spans="20:20" x14ac:dyDescent="0.25">
      <c r="T1840" s="25"/>
    </row>
    <row r="1841" spans="20:20" x14ac:dyDescent="0.25">
      <c r="T1841" s="25"/>
    </row>
    <row r="1842" spans="20:20" x14ac:dyDescent="0.25">
      <c r="T1842" s="25"/>
    </row>
    <row r="1843" spans="20:20" x14ac:dyDescent="0.25">
      <c r="T1843" s="25"/>
    </row>
    <row r="1844" spans="20:20" x14ac:dyDescent="0.25">
      <c r="T1844" s="25"/>
    </row>
    <row r="1845" spans="20:20" x14ac:dyDescent="0.25">
      <c r="T1845" s="25"/>
    </row>
    <row r="1846" spans="20:20" x14ac:dyDescent="0.25">
      <c r="T1846" s="25"/>
    </row>
    <row r="1847" spans="20:20" x14ac:dyDescent="0.25">
      <c r="T1847" s="25"/>
    </row>
    <row r="1848" spans="20:20" x14ac:dyDescent="0.25">
      <c r="T1848" s="25"/>
    </row>
    <row r="1849" spans="20:20" x14ac:dyDescent="0.25">
      <c r="T1849" s="25"/>
    </row>
    <row r="1850" spans="20:20" x14ac:dyDescent="0.25">
      <c r="T1850" s="25"/>
    </row>
    <row r="1851" spans="20:20" x14ac:dyDescent="0.25">
      <c r="T1851" s="25"/>
    </row>
    <row r="1852" spans="20:20" x14ac:dyDescent="0.25">
      <c r="T1852" s="25"/>
    </row>
    <row r="1853" spans="20:20" x14ac:dyDescent="0.25">
      <c r="T1853" s="25"/>
    </row>
    <row r="1854" spans="20:20" x14ac:dyDescent="0.25">
      <c r="T1854" s="25"/>
    </row>
    <row r="1855" spans="20:20" x14ac:dyDescent="0.25">
      <c r="T1855" s="25"/>
    </row>
    <row r="1856" spans="20:20" x14ac:dyDescent="0.25">
      <c r="T1856" s="25"/>
    </row>
    <row r="1857" spans="20:20" x14ac:dyDescent="0.25">
      <c r="T1857" s="25"/>
    </row>
    <row r="1858" spans="20:20" x14ac:dyDescent="0.25">
      <c r="T1858" s="25"/>
    </row>
    <row r="1859" spans="20:20" x14ac:dyDescent="0.25">
      <c r="T1859" s="25"/>
    </row>
    <row r="1860" spans="20:20" x14ac:dyDescent="0.25">
      <c r="T1860" s="25"/>
    </row>
    <row r="1861" spans="20:20" x14ac:dyDescent="0.25">
      <c r="T1861" s="25"/>
    </row>
    <row r="1862" spans="20:20" x14ac:dyDescent="0.25">
      <c r="T1862" s="25"/>
    </row>
    <row r="1863" spans="20:20" x14ac:dyDescent="0.25">
      <c r="T1863" s="25"/>
    </row>
    <row r="1864" spans="20:20" x14ac:dyDescent="0.25">
      <c r="T1864" s="25"/>
    </row>
    <row r="1865" spans="20:20" x14ac:dyDescent="0.25">
      <c r="T1865" s="25"/>
    </row>
    <row r="1866" spans="20:20" x14ac:dyDescent="0.25">
      <c r="T1866" s="25"/>
    </row>
    <row r="1867" spans="20:20" x14ac:dyDescent="0.25">
      <c r="T1867" s="25"/>
    </row>
    <row r="1868" spans="20:20" x14ac:dyDescent="0.25">
      <c r="T1868" s="25"/>
    </row>
    <row r="1869" spans="20:20" x14ac:dyDescent="0.25">
      <c r="T1869" s="25"/>
    </row>
    <row r="1870" spans="20:20" x14ac:dyDescent="0.25">
      <c r="T1870" s="25"/>
    </row>
    <row r="1871" spans="20:20" x14ac:dyDescent="0.25">
      <c r="T1871" s="25"/>
    </row>
    <row r="1872" spans="20:20" x14ac:dyDescent="0.25">
      <c r="T1872" s="25"/>
    </row>
    <row r="1873" spans="20:20" x14ac:dyDescent="0.25">
      <c r="T1873" s="25"/>
    </row>
    <row r="1874" spans="20:20" x14ac:dyDescent="0.25">
      <c r="T1874" s="25"/>
    </row>
    <row r="1875" spans="20:20" x14ac:dyDescent="0.25">
      <c r="T1875" s="25"/>
    </row>
    <row r="1876" spans="20:20" x14ac:dyDescent="0.25">
      <c r="T1876" s="25"/>
    </row>
    <row r="1877" spans="20:20" x14ac:dyDescent="0.25">
      <c r="T1877" s="25"/>
    </row>
    <row r="1878" spans="20:20" x14ac:dyDescent="0.25">
      <c r="T1878" s="25"/>
    </row>
    <row r="1879" spans="20:20" x14ac:dyDescent="0.25">
      <c r="T1879" s="25"/>
    </row>
    <row r="1880" spans="20:20" x14ac:dyDescent="0.25">
      <c r="T1880" s="25"/>
    </row>
    <row r="1881" spans="20:20" x14ac:dyDescent="0.25">
      <c r="T1881" s="25"/>
    </row>
    <row r="1882" spans="20:20" x14ac:dyDescent="0.25">
      <c r="T1882" s="25"/>
    </row>
    <row r="1883" spans="20:20" x14ac:dyDescent="0.25">
      <c r="T1883" s="25"/>
    </row>
    <row r="1884" spans="20:20" x14ac:dyDescent="0.25">
      <c r="T1884" s="25"/>
    </row>
    <row r="1885" spans="20:20" x14ac:dyDescent="0.25">
      <c r="T1885" s="25"/>
    </row>
    <row r="1886" spans="20:20" x14ac:dyDescent="0.25">
      <c r="T1886" s="25"/>
    </row>
    <row r="1887" spans="20:20" x14ac:dyDescent="0.25">
      <c r="T1887" s="25"/>
    </row>
    <row r="1888" spans="20:20" x14ac:dyDescent="0.25">
      <c r="T1888" s="25"/>
    </row>
    <row r="1889" spans="20:20" x14ac:dyDescent="0.25">
      <c r="T1889" s="25"/>
    </row>
    <row r="1890" spans="20:20" x14ac:dyDescent="0.25">
      <c r="T1890" s="25"/>
    </row>
    <row r="1891" spans="20:20" x14ac:dyDescent="0.25">
      <c r="T1891" s="25"/>
    </row>
    <row r="1892" spans="20:20" x14ac:dyDescent="0.25">
      <c r="T1892" s="25"/>
    </row>
    <row r="1893" spans="20:20" x14ac:dyDescent="0.25">
      <c r="T1893" s="25"/>
    </row>
    <row r="1894" spans="20:20" x14ac:dyDescent="0.25">
      <c r="T1894" s="25"/>
    </row>
    <row r="1895" spans="20:20" x14ac:dyDescent="0.25">
      <c r="T1895" s="25"/>
    </row>
    <row r="1896" spans="20:20" x14ac:dyDescent="0.25">
      <c r="T1896" s="25"/>
    </row>
    <row r="1897" spans="20:20" x14ac:dyDescent="0.25">
      <c r="T1897" s="25"/>
    </row>
    <row r="1898" spans="20:20" x14ac:dyDescent="0.25">
      <c r="T1898" s="25"/>
    </row>
    <row r="1899" spans="20:20" x14ac:dyDescent="0.25">
      <c r="T1899" s="25"/>
    </row>
    <row r="1900" spans="20:20" x14ac:dyDescent="0.25">
      <c r="T1900" s="25"/>
    </row>
    <row r="1901" spans="20:20" x14ac:dyDescent="0.25">
      <c r="T1901" s="25"/>
    </row>
    <row r="1902" spans="20:20" x14ac:dyDescent="0.25">
      <c r="T1902" s="25"/>
    </row>
    <row r="1903" spans="20:20" x14ac:dyDescent="0.25">
      <c r="T1903" s="25"/>
    </row>
    <row r="1904" spans="20:20" x14ac:dyDescent="0.25">
      <c r="T1904" s="25"/>
    </row>
    <row r="1905" spans="20:20" x14ac:dyDescent="0.25">
      <c r="T1905" s="25"/>
    </row>
    <row r="1906" spans="20:20" x14ac:dyDescent="0.25">
      <c r="T1906" s="25"/>
    </row>
    <row r="1907" spans="20:20" x14ac:dyDescent="0.25">
      <c r="T1907" s="25"/>
    </row>
    <row r="1908" spans="20:20" x14ac:dyDescent="0.25">
      <c r="T1908" s="25"/>
    </row>
    <row r="1909" spans="20:20" x14ac:dyDescent="0.25">
      <c r="T1909" s="25"/>
    </row>
    <row r="1910" spans="20:20" x14ac:dyDescent="0.25">
      <c r="T1910" s="25"/>
    </row>
    <row r="1911" spans="20:20" x14ac:dyDescent="0.25">
      <c r="T1911" s="25"/>
    </row>
    <row r="1912" spans="20:20" x14ac:dyDescent="0.25">
      <c r="T1912" s="25"/>
    </row>
    <row r="1913" spans="20:20" x14ac:dyDescent="0.25">
      <c r="T1913" s="25"/>
    </row>
    <row r="1914" spans="20:20" x14ac:dyDescent="0.25">
      <c r="T1914" s="25"/>
    </row>
    <row r="1915" spans="20:20" x14ac:dyDescent="0.25">
      <c r="T1915" s="25"/>
    </row>
    <row r="1916" spans="20:20" x14ac:dyDescent="0.25">
      <c r="T1916" s="25"/>
    </row>
    <row r="1917" spans="20:20" x14ac:dyDescent="0.25">
      <c r="T1917" s="25"/>
    </row>
    <row r="1918" spans="20:20" x14ac:dyDescent="0.25">
      <c r="T1918" s="25"/>
    </row>
    <row r="1919" spans="20:20" x14ac:dyDescent="0.25">
      <c r="T1919" s="25"/>
    </row>
    <row r="1920" spans="20:20" x14ac:dyDescent="0.25">
      <c r="T1920" s="25"/>
    </row>
    <row r="1921" spans="20:20" x14ac:dyDescent="0.25">
      <c r="T1921" s="25"/>
    </row>
    <row r="1922" spans="20:20" x14ac:dyDescent="0.25">
      <c r="T1922" s="25"/>
    </row>
    <row r="1923" spans="20:20" x14ac:dyDescent="0.25">
      <c r="T1923" s="25"/>
    </row>
    <row r="1924" spans="20:20" x14ac:dyDescent="0.25">
      <c r="T1924" s="25"/>
    </row>
    <row r="1925" spans="20:20" x14ac:dyDescent="0.25">
      <c r="T1925" s="25"/>
    </row>
    <row r="1926" spans="20:20" x14ac:dyDescent="0.25">
      <c r="T1926" s="25"/>
    </row>
    <row r="1927" spans="20:20" x14ac:dyDescent="0.25">
      <c r="T1927" s="25"/>
    </row>
    <row r="1928" spans="20:20" x14ac:dyDescent="0.25">
      <c r="T1928" s="25"/>
    </row>
    <row r="1929" spans="20:20" x14ac:dyDescent="0.25">
      <c r="T1929" s="25"/>
    </row>
    <row r="1930" spans="20:20" x14ac:dyDescent="0.25">
      <c r="T1930" s="25"/>
    </row>
    <row r="1931" spans="20:20" x14ac:dyDescent="0.25">
      <c r="T1931" s="25"/>
    </row>
    <row r="1932" spans="20:20" x14ac:dyDescent="0.25">
      <c r="T1932" s="25"/>
    </row>
    <row r="1933" spans="20:20" x14ac:dyDescent="0.25">
      <c r="T1933" s="25"/>
    </row>
    <row r="1934" spans="20:20" x14ac:dyDescent="0.25">
      <c r="T1934" s="25"/>
    </row>
    <row r="1935" spans="20:20" x14ac:dyDescent="0.25">
      <c r="T1935" s="25"/>
    </row>
    <row r="1936" spans="20:20" x14ac:dyDescent="0.25">
      <c r="T1936" s="25"/>
    </row>
    <row r="1937" spans="20:20" x14ac:dyDescent="0.25">
      <c r="T1937" s="25"/>
    </row>
    <row r="1938" spans="20:20" x14ac:dyDescent="0.25">
      <c r="T1938" s="25"/>
    </row>
    <row r="1939" spans="20:20" x14ac:dyDescent="0.25">
      <c r="T1939" s="25"/>
    </row>
    <row r="1940" spans="20:20" x14ac:dyDescent="0.25">
      <c r="T1940" s="25"/>
    </row>
    <row r="1941" spans="20:20" x14ac:dyDescent="0.25">
      <c r="T1941" s="25"/>
    </row>
    <row r="1942" spans="20:20" x14ac:dyDescent="0.25">
      <c r="T1942" s="25"/>
    </row>
    <row r="1943" spans="20:20" x14ac:dyDescent="0.25">
      <c r="T1943" s="25"/>
    </row>
    <row r="1944" spans="20:20" x14ac:dyDescent="0.25">
      <c r="T1944" s="25"/>
    </row>
    <row r="1945" spans="20:20" x14ac:dyDescent="0.25">
      <c r="T1945" s="25"/>
    </row>
    <row r="1946" spans="20:20" x14ac:dyDescent="0.25">
      <c r="T1946" s="25"/>
    </row>
    <row r="1947" spans="20:20" x14ac:dyDescent="0.25">
      <c r="T1947" s="25"/>
    </row>
    <row r="1948" spans="20:20" x14ac:dyDescent="0.25">
      <c r="T1948" s="25"/>
    </row>
    <row r="1949" spans="20:20" x14ac:dyDescent="0.25">
      <c r="T1949" s="25"/>
    </row>
    <row r="1950" spans="20:20" x14ac:dyDescent="0.25">
      <c r="T1950" s="25"/>
    </row>
    <row r="1951" spans="20:20" x14ac:dyDescent="0.25">
      <c r="T1951" s="25"/>
    </row>
    <row r="1952" spans="20:20" x14ac:dyDescent="0.25">
      <c r="T1952" s="25"/>
    </row>
    <row r="1953" spans="20:20" x14ac:dyDescent="0.25">
      <c r="T1953" s="25"/>
    </row>
    <row r="1954" spans="20:20" x14ac:dyDescent="0.25">
      <c r="T1954" s="25"/>
    </row>
    <row r="1955" spans="20:20" x14ac:dyDescent="0.25">
      <c r="T1955" s="25"/>
    </row>
    <row r="1956" spans="20:20" x14ac:dyDescent="0.25">
      <c r="T1956" s="25"/>
    </row>
    <row r="1957" spans="20:20" x14ac:dyDescent="0.25">
      <c r="T1957" s="25"/>
    </row>
    <row r="1958" spans="20:20" x14ac:dyDescent="0.25">
      <c r="T1958" s="25"/>
    </row>
    <row r="1959" spans="20:20" x14ac:dyDescent="0.25">
      <c r="T1959" s="25"/>
    </row>
    <row r="1960" spans="20:20" x14ac:dyDescent="0.25">
      <c r="T1960" s="25"/>
    </row>
    <row r="1961" spans="20:20" x14ac:dyDescent="0.25">
      <c r="T1961" s="25"/>
    </row>
    <row r="1962" spans="20:20" x14ac:dyDescent="0.25">
      <c r="T1962" s="25"/>
    </row>
    <row r="1963" spans="20:20" x14ac:dyDescent="0.25">
      <c r="T1963" s="25"/>
    </row>
    <row r="1964" spans="20:20" x14ac:dyDescent="0.25">
      <c r="T1964" s="25"/>
    </row>
    <row r="1965" spans="20:20" x14ac:dyDescent="0.25">
      <c r="T1965" s="25"/>
    </row>
    <row r="1966" spans="20:20" x14ac:dyDescent="0.25">
      <c r="T1966" s="25"/>
    </row>
    <row r="1967" spans="20:20" x14ac:dyDescent="0.25">
      <c r="T1967" s="25"/>
    </row>
    <row r="1968" spans="20:20" x14ac:dyDescent="0.25">
      <c r="T1968" s="25"/>
    </row>
    <row r="1969" spans="20:20" x14ac:dyDescent="0.25">
      <c r="T1969" s="25"/>
    </row>
    <row r="1970" spans="20:20" x14ac:dyDescent="0.25">
      <c r="T1970" s="25"/>
    </row>
    <row r="1971" spans="20:20" x14ac:dyDescent="0.25">
      <c r="T1971" s="25"/>
    </row>
    <row r="1972" spans="20:20" x14ac:dyDescent="0.25">
      <c r="T1972" s="25"/>
    </row>
    <row r="1973" spans="20:20" x14ac:dyDescent="0.25">
      <c r="T1973" s="25"/>
    </row>
    <row r="1974" spans="20:20" x14ac:dyDescent="0.25">
      <c r="T1974" s="25"/>
    </row>
    <row r="1975" spans="20:20" x14ac:dyDescent="0.25">
      <c r="T1975" s="25"/>
    </row>
    <row r="1976" spans="20:20" x14ac:dyDescent="0.25">
      <c r="T1976" s="25"/>
    </row>
    <row r="1977" spans="20:20" x14ac:dyDescent="0.25">
      <c r="T1977" s="25"/>
    </row>
    <row r="1978" spans="20:20" x14ac:dyDescent="0.25">
      <c r="T1978" s="25"/>
    </row>
    <row r="1979" spans="20:20" x14ac:dyDescent="0.25">
      <c r="T1979" s="25"/>
    </row>
    <row r="1980" spans="20:20" x14ac:dyDescent="0.25">
      <c r="T1980" s="25"/>
    </row>
    <row r="1981" spans="20:20" x14ac:dyDescent="0.25">
      <c r="T1981" s="25"/>
    </row>
    <row r="1982" spans="20:20" x14ac:dyDescent="0.25">
      <c r="T1982" s="25"/>
    </row>
    <row r="1983" spans="20:20" x14ac:dyDescent="0.25">
      <c r="T1983" s="25"/>
    </row>
    <row r="1984" spans="20:20" x14ac:dyDescent="0.25">
      <c r="T1984" s="25"/>
    </row>
    <row r="1985" spans="20:20" x14ac:dyDescent="0.25">
      <c r="T1985" s="25"/>
    </row>
    <row r="1986" spans="20:20" x14ac:dyDescent="0.25">
      <c r="T1986" s="25"/>
    </row>
    <row r="1987" spans="20:20" x14ac:dyDescent="0.25">
      <c r="T1987" s="25"/>
    </row>
    <row r="1988" spans="20:20" x14ac:dyDescent="0.25">
      <c r="T1988" s="25"/>
    </row>
    <row r="1989" spans="20:20" x14ac:dyDescent="0.25">
      <c r="T1989" s="25"/>
    </row>
    <row r="1990" spans="20:20" x14ac:dyDescent="0.25">
      <c r="T1990" s="25"/>
    </row>
    <row r="1991" spans="20:20" x14ac:dyDescent="0.25">
      <c r="T1991" s="25"/>
    </row>
    <row r="1992" spans="20:20" x14ac:dyDescent="0.25">
      <c r="T1992" s="25"/>
    </row>
    <row r="1993" spans="20:20" x14ac:dyDescent="0.25">
      <c r="T1993" s="25"/>
    </row>
    <row r="1994" spans="20:20" x14ac:dyDescent="0.25">
      <c r="T1994" s="25"/>
    </row>
    <row r="1995" spans="20:20" x14ac:dyDescent="0.25">
      <c r="T1995" s="25"/>
    </row>
    <row r="1996" spans="20:20" x14ac:dyDescent="0.25">
      <c r="T1996" s="25"/>
    </row>
    <row r="1997" spans="20:20" x14ac:dyDescent="0.25">
      <c r="T1997" s="25"/>
    </row>
    <row r="1998" spans="20:20" x14ac:dyDescent="0.25">
      <c r="T1998" s="25"/>
    </row>
    <row r="1999" spans="20:20" x14ac:dyDescent="0.25">
      <c r="T1999" s="25"/>
    </row>
    <row r="2000" spans="20:20" x14ac:dyDescent="0.25">
      <c r="T2000" s="25"/>
    </row>
    <row r="2001" spans="20:20" x14ac:dyDescent="0.25">
      <c r="T2001" s="25"/>
    </row>
    <row r="2002" spans="20:20" x14ac:dyDescent="0.25">
      <c r="T2002" s="25"/>
    </row>
    <row r="2003" spans="20:20" x14ac:dyDescent="0.25">
      <c r="T2003" s="25"/>
    </row>
    <row r="2004" spans="20:20" x14ac:dyDescent="0.25">
      <c r="T2004" s="25"/>
    </row>
    <row r="2005" spans="20:20" x14ac:dyDescent="0.25">
      <c r="T2005" s="25"/>
    </row>
    <row r="2006" spans="20:20" x14ac:dyDescent="0.25">
      <c r="T2006" s="25"/>
    </row>
    <row r="2007" spans="20:20" x14ac:dyDescent="0.25">
      <c r="T2007" s="25"/>
    </row>
    <row r="2008" spans="20:20" x14ac:dyDescent="0.25">
      <c r="T2008" s="25"/>
    </row>
    <row r="2009" spans="20:20" x14ac:dyDescent="0.25">
      <c r="T2009" s="25"/>
    </row>
    <row r="2010" spans="20:20" x14ac:dyDescent="0.25">
      <c r="T2010" s="25"/>
    </row>
    <row r="2011" spans="20:20" x14ac:dyDescent="0.25">
      <c r="T2011" s="25"/>
    </row>
    <row r="2012" spans="20:20" x14ac:dyDescent="0.25">
      <c r="T2012" s="25"/>
    </row>
    <row r="2013" spans="20:20" x14ac:dyDescent="0.25">
      <c r="T2013" s="25"/>
    </row>
    <row r="2014" spans="20:20" x14ac:dyDescent="0.25">
      <c r="T2014" s="25"/>
    </row>
    <row r="2015" spans="20:20" x14ac:dyDescent="0.25">
      <c r="T2015" s="25"/>
    </row>
    <row r="2016" spans="20:20" x14ac:dyDescent="0.25">
      <c r="T2016" s="25"/>
    </row>
    <row r="2017" spans="20:20" x14ac:dyDescent="0.25">
      <c r="T2017" s="25"/>
    </row>
    <row r="2018" spans="20:20" x14ac:dyDescent="0.25">
      <c r="T2018" s="25"/>
    </row>
    <row r="2019" spans="20:20" x14ac:dyDescent="0.25">
      <c r="T2019" s="25"/>
    </row>
    <row r="2020" spans="20:20" x14ac:dyDescent="0.25">
      <c r="T2020" s="25"/>
    </row>
    <row r="2021" spans="20:20" x14ac:dyDescent="0.25">
      <c r="T2021" s="25"/>
    </row>
    <row r="2022" spans="20:20" x14ac:dyDescent="0.25">
      <c r="T2022" s="25"/>
    </row>
    <row r="2023" spans="20:20" x14ac:dyDescent="0.25">
      <c r="T2023" s="25"/>
    </row>
    <row r="2024" spans="20:20" x14ac:dyDescent="0.25">
      <c r="T2024" s="25"/>
    </row>
    <row r="2025" spans="20:20" x14ac:dyDescent="0.25">
      <c r="T2025" s="25"/>
    </row>
    <row r="2026" spans="20:20" x14ac:dyDescent="0.25">
      <c r="T2026" s="25"/>
    </row>
    <row r="2027" spans="20:20" x14ac:dyDescent="0.25">
      <c r="T2027" s="25"/>
    </row>
    <row r="2028" spans="20:20" x14ac:dyDescent="0.25">
      <c r="T2028" s="25"/>
    </row>
    <row r="2029" spans="20:20" x14ac:dyDescent="0.25">
      <c r="T2029" s="25"/>
    </row>
    <row r="2030" spans="20:20" x14ac:dyDescent="0.25">
      <c r="T2030" s="25"/>
    </row>
    <row r="2031" spans="20:20" x14ac:dyDescent="0.25">
      <c r="T2031" s="25"/>
    </row>
    <row r="2032" spans="20:20" x14ac:dyDescent="0.25">
      <c r="T2032" s="25"/>
    </row>
    <row r="2033" spans="20:20" x14ac:dyDescent="0.25">
      <c r="T2033" s="25"/>
    </row>
    <row r="2034" spans="20:20" x14ac:dyDescent="0.25">
      <c r="T2034" s="25"/>
    </row>
    <row r="2035" spans="20:20" x14ac:dyDescent="0.25">
      <c r="T2035" s="25"/>
    </row>
    <row r="2036" spans="20:20" x14ac:dyDescent="0.25">
      <c r="T2036" s="25"/>
    </row>
    <row r="2037" spans="20:20" x14ac:dyDescent="0.25">
      <c r="T2037" s="25"/>
    </row>
    <row r="2038" spans="20:20" x14ac:dyDescent="0.25">
      <c r="T2038" s="25"/>
    </row>
    <row r="2039" spans="20:20" x14ac:dyDescent="0.25">
      <c r="T2039" s="25"/>
    </row>
    <row r="2040" spans="20:20" x14ac:dyDescent="0.25">
      <c r="T2040" s="25"/>
    </row>
    <row r="2041" spans="20:20" x14ac:dyDescent="0.25">
      <c r="T2041" s="25"/>
    </row>
    <row r="2042" spans="20:20" x14ac:dyDescent="0.25">
      <c r="T2042" s="25"/>
    </row>
    <row r="2043" spans="20:20" x14ac:dyDescent="0.25">
      <c r="T2043" s="25"/>
    </row>
    <row r="2044" spans="20:20" x14ac:dyDescent="0.25">
      <c r="T2044" s="25"/>
    </row>
    <row r="2045" spans="20:20" x14ac:dyDescent="0.25">
      <c r="T2045" s="25"/>
    </row>
    <row r="2046" spans="20:20" x14ac:dyDescent="0.25">
      <c r="T2046" s="25"/>
    </row>
    <row r="2047" spans="20:20" x14ac:dyDescent="0.25">
      <c r="T2047" s="25"/>
    </row>
    <row r="2048" spans="20:20" x14ac:dyDescent="0.25">
      <c r="T2048" s="25"/>
    </row>
    <row r="2049" spans="20:20" x14ac:dyDescent="0.25">
      <c r="T2049" s="25"/>
    </row>
    <row r="2050" spans="20:20" x14ac:dyDescent="0.25">
      <c r="T2050" s="25"/>
    </row>
    <row r="2051" spans="20:20" x14ac:dyDescent="0.25">
      <c r="T2051" s="25"/>
    </row>
    <row r="2052" spans="20:20" x14ac:dyDescent="0.25">
      <c r="T2052" s="25"/>
    </row>
    <row r="2053" spans="20:20" x14ac:dyDescent="0.25">
      <c r="T2053" s="25"/>
    </row>
    <row r="2054" spans="20:20" x14ac:dyDescent="0.25">
      <c r="T2054" s="25"/>
    </row>
    <row r="2055" spans="20:20" x14ac:dyDescent="0.25">
      <c r="T2055" s="25"/>
    </row>
    <row r="2056" spans="20:20" x14ac:dyDescent="0.25">
      <c r="T2056" s="25"/>
    </row>
    <row r="2057" spans="20:20" x14ac:dyDescent="0.25">
      <c r="T2057" s="25"/>
    </row>
    <row r="2058" spans="20:20" x14ac:dyDescent="0.25">
      <c r="T2058" s="25"/>
    </row>
    <row r="2059" spans="20:20" x14ac:dyDescent="0.25">
      <c r="T2059" s="25"/>
    </row>
    <row r="2060" spans="20:20" x14ac:dyDescent="0.25">
      <c r="T2060" s="25"/>
    </row>
    <row r="2061" spans="20:20" x14ac:dyDescent="0.25">
      <c r="T2061" s="25"/>
    </row>
    <row r="2062" spans="20:20" x14ac:dyDescent="0.25">
      <c r="T2062" s="25"/>
    </row>
    <row r="2063" spans="20:20" x14ac:dyDescent="0.25">
      <c r="T2063" s="25"/>
    </row>
    <row r="2064" spans="20:20" x14ac:dyDescent="0.25">
      <c r="T2064" s="25"/>
    </row>
    <row r="2065" spans="20:20" x14ac:dyDescent="0.25">
      <c r="T2065" s="25"/>
    </row>
    <row r="2066" spans="20:20" x14ac:dyDescent="0.25">
      <c r="T2066" s="25"/>
    </row>
    <row r="2067" spans="20:20" x14ac:dyDescent="0.25">
      <c r="T2067" s="25"/>
    </row>
    <row r="2068" spans="20:20" x14ac:dyDescent="0.25">
      <c r="T2068" s="25"/>
    </row>
    <row r="2069" spans="20:20" x14ac:dyDescent="0.25">
      <c r="T2069" s="25"/>
    </row>
    <row r="2070" spans="20:20" x14ac:dyDescent="0.25">
      <c r="T2070" s="25"/>
    </row>
    <row r="2071" spans="20:20" x14ac:dyDescent="0.25">
      <c r="T2071" s="25"/>
    </row>
    <row r="2072" spans="20:20" x14ac:dyDescent="0.25">
      <c r="T2072" s="25"/>
    </row>
    <row r="2073" spans="20:20" x14ac:dyDescent="0.25">
      <c r="T2073" s="25"/>
    </row>
    <row r="2074" spans="20:20" x14ac:dyDescent="0.25">
      <c r="T2074" s="25"/>
    </row>
    <row r="2075" spans="20:20" x14ac:dyDescent="0.25">
      <c r="T2075" s="25"/>
    </row>
    <row r="2076" spans="20:20" x14ac:dyDescent="0.25">
      <c r="T2076" s="25"/>
    </row>
    <row r="2077" spans="20:20" x14ac:dyDescent="0.25">
      <c r="T2077" s="25"/>
    </row>
    <row r="2078" spans="20:20" x14ac:dyDescent="0.25">
      <c r="T2078" s="25"/>
    </row>
    <row r="2079" spans="20:20" x14ac:dyDescent="0.25">
      <c r="T2079" s="25"/>
    </row>
    <row r="2080" spans="20:20" x14ac:dyDescent="0.25">
      <c r="T2080" s="25"/>
    </row>
    <row r="2081" spans="20:20" x14ac:dyDescent="0.25">
      <c r="T2081" s="25"/>
    </row>
    <row r="2082" spans="20:20" x14ac:dyDescent="0.25">
      <c r="T2082" s="25"/>
    </row>
    <row r="2083" spans="20:20" x14ac:dyDescent="0.25">
      <c r="T2083" s="25"/>
    </row>
    <row r="2084" spans="20:20" x14ac:dyDescent="0.25">
      <c r="T2084" s="25"/>
    </row>
    <row r="2085" spans="20:20" x14ac:dyDescent="0.25">
      <c r="T2085" s="25"/>
    </row>
    <row r="2086" spans="20:20" x14ac:dyDescent="0.25">
      <c r="T2086" s="25"/>
    </row>
    <row r="2087" spans="20:20" x14ac:dyDescent="0.25">
      <c r="T2087" s="25"/>
    </row>
    <row r="2088" spans="20:20" x14ac:dyDescent="0.25">
      <c r="T2088" s="25"/>
    </row>
    <row r="2089" spans="20:20" x14ac:dyDescent="0.25">
      <c r="T2089" s="25"/>
    </row>
    <row r="2090" spans="20:20" x14ac:dyDescent="0.25">
      <c r="T2090" s="25"/>
    </row>
    <row r="2091" spans="20:20" x14ac:dyDescent="0.25">
      <c r="T2091" s="25"/>
    </row>
    <row r="2092" spans="20:20" x14ac:dyDescent="0.25">
      <c r="T2092" s="25"/>
    </row>
    <row r="2093" spans="20:20" x14ac:dyDescent="0.25">
      <c r="T2093" s="25"/>
    </row>
    <row r="2094" spans="20:20" x14ac:dyDescent="0.25">
      <c r="T2094" s="25"/>
    </row>
    <row r="2095" spans="20:20" x14ac:dyDescent="0.25">
      <c r="T2095" s="25"/>
    </row>
    <row r="2096" spans="20:20" x14ac:dyDescent="0.25">
      <c r="T2096" s="25"/>
    </row>
    <row r="2097" spans="20:20" x14ac:dyDescent="0.25">
      <c r="T2097" s="25"/>
    </row>
    <row r="2098" spans="20:20" x14ac:dyDescent="0.25">
      <c r="T2098" s="25"/>
    </row>
    <row r="2099" spans="20:20" x14ac:dyDescent="0.25">
      <c r="T2099" s="25"/>
    </row>
    <row r="2100" spans="20:20" x14ac:dyDescent="0.25">
      <c r="T2100" s="25"/>
    </row>
    <row r="2101" spans="20:20" x14ac:dyDescent="0.25">
      <c r="T2101" s="25"/>
    </row>
    <row r="2102" spans="20:20" x14ac:dyDescent="0.25">
      <c r="T2102" s="25"/>
    </row>
    <row r="2103" spans="20:20" x14ac:dyDescent="0.25">
      <c r="T2103" s="25"/>
    </row>
    <row r="2104" spans="20:20" x14ac:dyDescent="0.25">
      <c r="T2104" s="25"/>
    </row>
    <row r="2105" spans="20:20" x14ac:dyDescent="0.25">
      <c r="T2105" s="25"/>
    </row>
    <row r="2106" spans="20:20" x14ac:dyDescent="0.25">
      <c r="T2106" s="25"/>
    </row>
    <row r="2107" spans="20:20" x14ac:dyDescent="0.25">
      <c r="T2107" s="25"/>
    </row>
    <row r="2108" spans="20:20" x14ac:dyDescent="0.25">
      <c r="T2108" s="25"/>
    </row>
    <row r="2109" spans="20:20" x14ac:dyDescent="0.25">
      <c r="T2109" s="25"/>
    </row>
    <row r="2110" spans="20:20" x14ac:dyDescent="0.25">
      <c r="T2110" s="25"/>
    </row>
    <row r="2111" spans="20:20" x14ac:dyDescent="0.25">
      <c r="T2111" s="25"/>
    </row>
    <row r="2112" spans="20:20" x14ac:dyDescent="0.25">
      <c r="T2112" s="25"/>
    </row>
    <row r="2113" spans="20:20" x14ac:dyDescent="0.25">
      <c r="T2113" s="25"/>
    </row>
    <row r="2114" spans="20:20" x14ac:dyDescent="0.25">
      <c r="T2114" s="25"/>
    </row>
    <row r="2115" spans="20:20" x14ac:dyDescent="0.25">
      <c r="T2115" s="25"/>
    </row>
    <row r="2116" spans="20:20" x14ac:dyDescent="0.25">
      <c r="T2116" s="25"/>
    </row>
    <row r="2117" spans="20:20" x14ac:dyDescent="0.25">
      <c r="T2117" s="25"/>
    </row>
    <row r="2118" spans="20:20" x14ac:dyDescent="0.25">
      <c r="T2118" s="25"/>
    </row>
    <row r="2119" spans="20:20" x14ac:dyDescent="0.25">
      <c r="T2119" s="25"/>
    </row>
    <row r="2120" spans="20:20" x14ac:dyDescent="0.25">
      <c r="T2120" s="25"/>
    </row>
    <row r="2121" spans="20:20" x14ac:dyDescent="0.25">
      <c r="T2121" s="25"/>
    </row>
    <row r="2122" spans="20:20" x14ac:dyDescent="0.25">
      <c r="T2122" s="25"/>
    </row>
    <row r="2123" spans="20:20" x14ac:dyDescent="0.25">
      <c r="T2123" s="25"/>
    </row>
    <row r="2124" spans="20:20" x14ac:dyDescent="0.25">
      <c r="T2124" s="25"/>
    </row>
    <row r="2125" spans="20:20" x14ac:dyDescent="0.25">
      <c r="T2125" s="25"/>
    </row>
    <row r="2126" spans="20:20" x14ac:dyDescent="0.25">
      <c r="T2126" s="25"/>
    </row>
    <row r="2127" spans="20:20" x14ac:dyDescent="0.25">
      <c r="T2127" s="25"/>
    </row>
    <row r="2128" spans="20:20" x14ac:dyDescent="0.25">
      <c r="T2128" s="25"/>
    </row>
    <row r="2129" spans="20:20" x14ac:dyDescent="0.25">
      <c r="T2129" s="25"/>
    </row>
    <row r="2130" spans="20:20" x14ac:dyDescent="0.25">
      <c r="T2130" s="25"/>
    </row>
    <row r="2131" spans="20:20" x14ac:dyDescent="0.25">
      <c r="T2131" s="25"/>
    </row>
    <row r="2132" spans="20:20" x14ac:dyDescent="0.25">
      <c r="T2132" s="25"/>
    </row>
    <row r="2133" spans="20:20" x14ac:dyDescent="0.25">
      <c r="T2133" s="25"/>
    </row>
    <row r="2134" spans="20:20" x14ac:dyDescent="0.25">
      <c r="T2134" s="25"/>
    </row>
    <row r="2135" spans="20:20" x14ac:dyDescent="0.25">
      <c r="T2135" s="25"/>
    </row>
    <row r="2136" spans="20:20" x14ac:dyDescent="0.25">
      <c r="T2136" s="25"/>
    </row>
    <row r="2137" spans="20:20" x14ac:dyDescent="0.25">
      <c r="T2137" s="25"/>
    </row>
    <row r="2138" spans="20:20" x14ac:dyDescent="0.25">
      <c r="T2138" s="25"/>
    </row>
    <row r="2139" spans="20:20" x14ac:dyDescent="0.25">
      <c r="T2139" s="25"/>
    </row>
    <row r="2140" spans="20:20" x14ac:dyDescent="0.25">
      <c r="T2140" s="25"/>
    </row>
    <row r="2141" spans="20:20" x14ac:dyDescent="0.25">
      <c r="T2141" s="25"/>
    </row>
    <row r="2142" spans="20:20" x14ac:dyDescent="0.25">
      <c r="T2142" s="25"/>
    </row>
    <row r="2143" spans="20:20" x14ac:dyDescent="0.25">
      <c r="T2143" s="25"/>
    </row>
    <row r="2144" spans="20:20" x14ac:dyDescent="0.25">
      <c r="T2144" s="25"/>
    </row>
    <row r="2145" spans="20:20" x14ac:dyDescent="0.25">
      <c r="T2145" s="25"/>
    </row>
    <row r="2146" spans="20:20" x14ac:dyDescent="0.25">
      <c r="T2146" s="25"/>
    </row>
    <row r="2147" spans="20:20" x14ac:dyDescent="0.25">
      <c r="T2147" s="25"/>
    </row>
    <row r="2148" spans="20:20" x14ac:dyDescent="0.25">
      <c r="T2148" s="25"/>
    </row>
    <row r="2149" spans="20:20" x14ac:dyDescent="0.25">
      <c r="T2149" s="25"/>
    </row>
    <row r="2150" spans="20:20" x14ac:dyDescent="0.25">
      <c r="T2150" s="25"/>
    </row>
    <row r="2151" spans="20:20" x14ac:dyDescent="0.25">
      <c r="T2151" s="25"/>
    </row>
    <row r="2152" spans="20:20" x14ac:dyDescent="0.25">
      <c r="T2152" s="25"/>
    </row>
    <row r="2153" spans="20:20" x14ac:dyDescent="0.25">
      <c r="T2153" s="25"/>
    </row>
    <row r="2154" spans="20:20" x14ac:dyDescent="0.25">
      <c r="T2154" s="25"/>
    </row>
    <row r="2155" spans="20:20" x14ac:dyDescent="0.25">
      <c r="T2155" s="25"/>
    </row>
    <row r="2156" spans="20:20" x14ac:dyDescent="0.25">
      <c r="T2156" s="25"/>
    </row>
    <row r="2157" spans="20:20" x14ac:dyDescent="0.25">
      <c r="T2157" s="25"/>
    </row>
    <row r="2158" spans="20:20" x14ac:dyDescent="0.25">
      <c r="T2158" s="25"/>
    </row>
    <row r="2159" spans="20:20" x14ac:dyDescent="0.25">
      <c r="T2159" s="25"/>
    </row>
    <row r="2160" spans="20:20" x14ac:dyDescent="0.25">
      <c r="T2160" s="25"/>
    </row>
    <row r="2161" spans="20:20" x14ac:dyDescent="0.25">
      <c r="T2161" s="25"/>
    </row>
    <row r="2162" spans="20:20" x14ac:dyDescent="0.25">
      <c r="T2162" s="25"/>
    </row>
    <row r="2163" spans="20:20" x14ac:dyDescent="0.25">
      <c r="T2163" s="25"/>
    </row>
    <row r="2164" spans="20:20" x14ac:dyDescent="0.25">
      <c r="T2164" s="25"/>
    </row>
    <row r="2165" spans="20:20" x14ac:dyDescent="0.25">
      <c r="T2165" s="25"/>
    </row>
    <row r="2166" spans="20:20" x14ac:dyDescent="0.25">
      <c r="T2166" s="25"/>
    </row>
    <row r="2167" spans="20:20" x14ac:dyDescent="0.25">
      <c r="T2167" s="25"/>
    </row>
    <row r="2168" spans="20:20" x14ac:dyDescent="0.25">
      <c r="T2168" s="25"/>
    </row>
    <row r="2169" spans="20:20" x14ac:dyDescent="0.25">
      <c r="T2169" s="25"/>
    </row>
    <row r="2170" spans="20:20" x14ac:dyDescent="0.25">
      <c r="T2170" s="25"/>
    </row>
    <row r="2171" spans="20:20" x14ac:dyDescent="0.25">
      <c r="T2171" s="25"/>
    </row>
    <row r="2172" spans="20:20" x14ac:dyDescent="0.25">
      <c r="T2172" s="25"/>
    </row>
    <row r="2173" spans="20:20" x14ac:dyDescent="0.25">
      <c r="T2173" s="25"/>
    </row>
    <row r="2174" spans="20:20" x14ac:dyDescent="0.25">
      <c r="T2174" s="25"/>
    </row>
    <row r="2175" spans="20:20" x14ac:dyDescent="0.25">
      <c r="T2175" s="25"/>
    </row>
    <row r="2176" spans="20:20" x14ac:dyDescent="0.25">
      <c r="T2176" s="25"/>
    </row>
    <row r="2177" spans="20:20" x14ac:dyDescent="0.25">
      <c r="T2177" s="25"/>
    </row>
    <row r="2178" spans="20:20" x14ac:dyDescent="0.25">
      <c r="T2178" s="25"/>
    </row>
    <row r="2179" spans="20:20" x14ac:dyDescent="0.25">
      <c r="T2179" s="25"/>
    </row>
    <row r="2180" spans="20:20" x14ac:dyDescent="0.25">
      <c r="T2180" s="25"/>
    </row>
    <row r="2181" spans="20:20" x14ac:dyDescent="0.25">
      <c r="T2181" s="25"/>
    </row>
    <row r="2182" spans="20:20" x14ac:dyDescent="0.25">
      <c r="T2182" s="25"/>
    </row>
    <row r="2183" spans="20:20" x14ac:dyDescent="0.25">
      <c r="T2183" s="25"/>
    </row>
    <row r="2184" spans="20:20" x14ac:dyDescent="0.25">
      <c r="T2184" s="25"/>
    </row>
    <row r="2185" spans="20:20" x14ac:dyDescent="0.25">
      <c r="T2185" s="25"/>
    </row>
    <row r="2186" spans="20:20" x14ac:dyDescent="0.25">
      <c r="T2186" s="25"/>
    </row>
    <row r="2187" spans="20:20" x14ac:dyDescent="0.25">
      <c r="T2187" s="25"/>
    </row>
    <row r="2188" spans="20:20" x14ac:dyDescent="0.25">
      <c r="T2188" s="25"/>
    </row>
    <row r="2189" spans="20:20" x14ac:dyDescent="0.25">
      <c r="T2189" s="25"/>
    </row>
    <row r="2190" spans="20:20" x14ac:dyDescent="0.25">
      <c r="T2190" s="25"/>
    </row>
    <row r="2191" spans="20:20" x14ac:dyDescent="0.25">
      <c r="T2191" s="25"/>
    </row>
    <row r="2192" spans="20:20" x14ac:dyDescent="0.25">
      <c r="T2192" s="25"/>
    </row>
    <row r="2193" spans="20:20" x14ac:dyDescent="0.25">
      <c r="T2193" s="25"/>
    </row>
    <row r="2194" spans="20:20" x14ac:dyDescent="0.25">
      <c r="T2194" s="25"/>
    </row>
    <row r="2195" spans="20:20" x14ac:dyDescent="0.25">
      <c r="T2195" s="25"/>
    </row>
    <row r="2196" spans="20:20" x14ac:dyDescent="0.25">
      <c r="T2196" s="25"/>
    </row>
    <row r="2197" spans="20:20" x14ac:dyDescent="0.25">
      <c r="T2197" s="25"/>
    </row>
    <row r="2198" spans="20:20" x14ac:dyDescent="0.25">
      <c r="T2198" s="25"/>
    </row>
    <row r="2199" spans="20:20" x14ac:dyDescent="0.25">
      <c r="T2199" s="25"/>
    </row>
    <row r="2200" spans="20:20" x14ac:dyDescent="0.25">
      <c r="T2200" s="25"/>
    </row>
    <row r="2201" spans="20:20" x14ac:dyDescent="0.25">
      <c r="T2201" s="25"/>
    </row>
    <row r="2202" spans="20:20" x14ac:dyDescent="0.25">
      <c r="T2202" s="25"/>
    </row>
    <row r="2203" spans="20:20" x14ac:dyDescent="0.25">
      <c r="T2203" s="25"/>
    </row>
    <row r="2204" spans="20:20" x14ac:dyDescent="0.25">
      <c r="T2204" s="25"/>
    </row>
    <row r="2205" spans="20:20" x14ac:dyDescent="0.25">
      <c r="T2205" s="25"/>
    </row>
    <row r="2206" spans="20:20" x14ac:dyDescent="0.25">
      <c r="T2206" s="25"/>
    </row>
    <row r="2207" spans="20:20" x14ac:dyDescent="0.25">
      <c r="T2207" s="25"/>
    </row>
    <row r="2208" spans="20:20" x14ac:dyDescent="0.25">
      <c r="T2208" s="25"/>
    </row>
    <row r="2209" spans="20:20" x14ac:dyDescent="0.25">
      <c r="T2209" s="25"/>
    </row>
    <row r="2210" spans="20:20" x14ac:dyDescent="0.25">
      <c r="T2210" s="25"/>
    </row>
    <row r="2211" spans="20:20" x14ac:dyDescent="0.25">
      <c r="T2211" s="25"/>
    </row>
    <row r="2212" spans="20:20" x14ac:dyDescent="0.25">
      <c r="T2212" s="25"/>
    </row>
    <row r="2213" spans="20:20" x14ac:dyDescent="0.25">
      <c r="T2213" s="25"/>
    </row>
    <row r="2214" spans="20:20" x14ac:dyDescent="0.25">
      <c r="T2214" s="25"/>
    </row>
    <row r="2215" spans="20:20" x14ac:dyDescent="0.25">
      <c r="T2215" s="25"/>
    </row>
    <row r="2216" spans="20:20" x14ac:dyDescent="0.25">
      <c r="T2216" s="25"/>
    </row>
    <row r="2217" spans="20:20" x14ac:dyDescent="0.25">
      <c r="T2217" s="25"/>
    </row>
    <row r="2218" spans="20:20" x14ac:dyDescent="0.25">
      <c r="T2218" s="25"/>
    </row>
    <row r="2219" spans="20:20" x14ac:dyDescent="0.25">
      <c r="T2219" s="25"/>
    </row>
    <row r="2220" spans="20:20" x14ac:dyDescent="0.25">
      <c r="T2220" s="25"/>
    </row>
    <row r="2221" spans="20:20" x14ac:dyDescent="0.25">
      <c r="T2221" s="25"/>
    </row>
    <row r="2222" spans="20:20" x14ac:dyDescent="0.25">
      <c r="T2222" s="25"/>
    </row>
    <row r="2223" spans="20:20" x14ac:dyDescent="0.25">
      <c r="T2223" s="25"/>
    </row>
    <row r="2224" spans="20:20" x14ac:dyDescent="0.25">
      <c r="T2224" s="25"/>
    </row>
    <row r="2225" spans="20:20" x14ac:dyDescent="0.25">
      <c r="T2225" s="25"/>
    </row>
    <row r="2226" spans="20:20" x14ac:dyDescent="0.25">
      <c r="T2226" s="25"/>
    </row>
    <row r="2227" spans="20:20" x14ac:dyDescent="0.25">
      <c r="T2227" s="25"/>
    </row>
    <row r="2228" spans="20:20" x14ac:dyDescent="0.25">
      <c r="T2228" s="25"/>
    </row>
    <row r="2229" spans="20:20" x14ac:dyDescent="0.25">
      <c r="T2229" s="25"/>
    </row>
    <row r="2230" spans="20:20" x14ac:dyDescent="0.25">
      <c r="T2230" s="25"/>
    </row>
    <row r="2231" spans="20:20" x14ac:dyDescent="0.25">
      <c r="T2231" s="25"/>
    </row>
    <row r="2232" spans="20:20" x14ac:dyDescent="0.25">
      <c r="T2232" s="25"/>
    </row>
    <row r="2233" spans="20:20" x14ac:dyDescent="0.25">
      <c r="T2233" s="25"/>
    </row>
    <row r="2234" spans="20:20" x14ac:dyDescent="0.25">
      <c r="T2234" s="25"/>
    </row>
    <row r="2235" spans="20:20" x14ac:dyDescent="0.25">
      <c r="T2235" s="25"/>
    </row>
    <row r="2236" spans="20:20" x14ac:dyDescent="0.25">
      <c r="T2236" s="25"/>
    </row>
    <row r="2237" spans="20:20" x14ac:dyDescent="0.25">
      <c r="T2237" s="25"/>
    </row>
    <row r="2238" spans="20:20" x14ac:dyDescent="0.25">
      <c r="T2238" s="25"/>
    </row>
    <row r="2239" spans="20:20" x14ac:dyDescent="0.25">
      <c r="T2239" s="25"/>
    </row>
    <row r="2240" spans="20:20" x14ac:dyDescent="0.25">
      <c r="T2240" s="25"/>
    </row>
    <row r="2241" spans="20:20" x14ac:dyDescent="0.25">
      <c r="T2241" s="25"/>
    </row>
    <row r="2242" spans="20:20" x14ac:dyDescent="0.25">
      <c r="T2242" s="25"/>
    </row>
    <row r="2243" spans="20:20" x14ac:dyDescent="0.25">
      <c r="T2243" s="25"/>
    </row>
    <row r="2244" spans="20:20" x14ac:dyDescent="0.25">
      <c r="T2244" s="25"/>
    </row>
    <row r="2245" spans="20:20" x14ac:dyDescent="0.25">
      <c r="T2245" s="25"/>
    </row>
    <row r="2246" spans="20:20" x14ac:dyDescent="0.25">
      <c r="T2246" s="25"/>
    </row>
    <row r="2247" spans="20:20" x14ac:dyDescent="0.25">
      <c r="T2247" s="25"/>
    </row>
    <row r="2248" spans="20:20" x14ac:dyDescent="0.25">
      <c r="T2248" s="25"/>
    </row>
    <row r="2249" spans="20:20" x14ac:dyDescent="0.25">
      <c r="T2249" s="25"/>
    </row>
    <row r="2250" spans="20:20" x14ac:dyDescent="0.25">
      <c r="T2250" s="25"/>
    </row>
    <row r="2251" spans="20:20" x14ac:dyDescent="0.25">
      <c r="T2251" s="25"/>
    </row>
    <row r="2252" spans="20:20" x14ac:dyDescent="0.25">
      <c r="T2252" s="25"/>
    </row>
    <row r="2253" spans="20:20" x14ac:dyDescent="0.25">
      <c r="T2253" s="25"/>
    </row>
    <row r="2254" spans="20:20" x14ac:dyDescent="0.25">
      <c r="T2254" s="25"/>
    </row>
    <row r="2255" spans="20:20" x14ac:dyDescent="0.25">
      <c r="T2255" s="25"/>
    </row>
    <row r="2256" spans="20:20" x14ac:dyDescent="0.25">
      <c r="T2256" s="25"/>
    </row>
    <row r="2257" spans="20:20" x14ac:dyDescent="0.25">
      <c r="T2257" s="25"/>
    </row>
    <row r="2258" spans="20:20" x14ac:dyDescent="0.25">
      <c r="T2258" s="25"/>
    </row>
    <row r="2259" spans="20:20" x14ac:dyDescent="0.25">
      <c r="T2259" s="25"/>
    </row>
    <row r="2260" spans="20:20" x14ac:dyDescent="0.25">
      <c r="T2260" s="25"/>
    </row>
    <row r="2261" spans="20:20" x14ac:dyDescent="0.25">
      <c r="T2261" s="25"/>
    </row>
    <row r="2262" spans="20:20" x14ac:dyDescent="0.25">
      <c r="T2262" s="25"/>
    </row>
    <row r="2263" spans="20:20" x14ac:dyDescent="0.25">
      <c r="T2263" s="25"/>
    </row>
    <row r="2264" spans="20:20" x14ac:dyDescent="0.25">
      <c r="T2264" s="25"/>
    </row>
    <row r="2265" spans="20:20" x14ac:dyDescent="0.25">
      <c r="T2265" s="25"/>
    </row>
    <row r="2266" spans="20:20" x14ac:dyDescent="0.25">
      <c r="T2266" s="25"/>
    </row>
    <row r="2267" spans="20:20" x14ac:dyDescent="0.25">
      <c r="T2267" s="25"/>
    </row>
    <row r="2268" spans="20:20" x14ac:dyDescent="0.25">
      <c r="T2268" s="25"/>
    </row>
    <row r="2269" spans="20:20" x14ac:dyDescent="0.25">
      <c r="T2269" s="25"/>
    </row>
    <row r="2270" spans="20:20" x14ac:dyDescent="0.25">
      <c r="T2270" s="25"/>
    </row>
    <row r="2271" spans="20:20" x14ac:dyDescent="0.25">
      <c r="T2271" s="25"/>
    </row>
    <row r="2272" spans="20:20" x14ac:dyDescent="0.25">
      <c r="T2272" s="25"/>
    </row>
    <row r="2273" spans="20:20" x14ac:dyDescent="0.25">
      <c r="T2273" s="25"/>
    </row>
    <row r="2274" spans="20:20" x14ac:dyDescent="0.25">
      <c r="T2274" s="25"/>
    </row>
    <row r="2275" spans="20:20" x14ac:dyDescent="0.25">
      <c r="T2275" s="25"/>
    </row>
    <row r="2276" spans="20:20" x14ac:dyDescent="0.25">
      <c r="T2276" s="25"/>
    </row>
    <row r="2277" spans="20:20" x14ac:dyDescent="0.25">
      <c r="T2277" s="25"/>
    </row>
    <row r="2278" spans="20:20" x14ac:dyDescent="0.25">
      <c r="T2278" s="25"/>
    </row>
    <row r="2279" spans="20:20" x14ac:dyDescent="0.25">
      <c r="T2279" s="25"/>
    </row>
    <row r="2280" spans="20:20" x14ac:dyDescent="0.25">
      <c r="T2280" s="25"/>
    </row>
    <row r="2281" spans="20:20" x14ac:dyDescent="0.25">
      <c r="T2281" s="25"/>
    </row>
    <row r="2282" spans="20:20" x14ac:dyDescent="0.25">
      <c r="T2282" s="25"/>
    </row>
    <row r="2283" spans="20:20" x14ac:dyDescent="0.25">
      <c r="T2283" s="25"/>
    </row>
    <row r="2284" spans="20:20" x14ac:dyDescent="0.25">
      <c r="T2284" s="25"/>
    </row>
    <row r="2285" spans="20:20" x14ac:dyDescent="0.25">
      <c r="T2285" s="25"/>
    </row>
    <row r="2286" spans="20:20" x14ac:dyDescent="0.25">
      <c r="T2286" s="25"/>
    </row>
    <row r="2287" spans="20:20" x14ac:dyDescent="0.25">
      <c r="T2287" s="25"/>
    </row>
    <row r="2288" spans="20:20" x14ac:dyDescent="0.25">
      <c r="T2288" s="25"/>
    </row>
    <row r="2289" spans="20:20" x14ac:dyDescent="0.25">
      <c r="T2289" s="25"/>
    </row>
    <row r="2290" spans="20:20" x14ac:dyDescent="0.25">
      <c r="T2290" s="25"/>
    </row>
    <row r="2291" spans="20:20" x14ac:dyDescent="0.25">
      <c r="T2291" s="25"/>
    </row>
    <row r="2292" spans="20:20" x14ac:dyDescent="0.25">
      <c r="T2292" s="25"/>
    </row>
    <row r="2293" spans="20:20" x14ac:dyDescent="0.25">
      <c r="T2293" s="25"/>
    </row>
    <row r="2294" spans="20:20" x14ac:dyDescent="0.25">
      <c r="T2294" s="25"/>
    </row>
    <row r="2295" spans="20:20" x14ac:dyDescent="0.25">
      <c r="T2295" s="25"/>
    </row>
    <row r="2296" spans="20:20" x14ac:dyDescent="0.25">
      <c r="T2296" s="25"/>
    </row>
    <row r="2297" spans="20:20" x14ac:dyDescent="0.25">
      <c r="T2297" s="25"/>
    </row>
    <row r="2298" spans="20:20" x14ac:dyDescent="0.25">
      <c r="T2298" s="25"/>
    </row>
    <row r="2299" spans="20:20" x14ac:dyDescent="0.25">
      <c r="T2299" s="25"/>
    </row>
    <row r="2300" spans="20:20" x14ac:dyDescent="0.25">
      <c r="T2300" s="25"/>
    </row>
    <row r="2301" spans="20:20" x14ac:dyDescent="0.25">
      <c r="T2301" s="25"/>
    </row>
    <row r="2302" spans="20:20" x14ac:dyDescent="0.25">
      <c r="T2302" s="25"/>
    </row>
    <row r="2303" spans="20:20" x14ac:dyDescent="0.25">
      <c r="T2303" s="25"/>
    </row>
    <row r="2304" spans="20:20" x14ac:dyDescent="0.25">
      <c r="T2304" s="25"/>
    </row>
    <row r="2305" spans="20:20" x14ac:dyDescent="0.25">
      <c r="T2305" s="25"/>
    </row>
    <row r="2306" spans="20:20" x14ac:dyDescent="0.25">
      <c r="T2306" s="25"/>
    </row>
    <row r="2307" spans="20:20" x14ac:dyDescent="0.25">
      <c r="T2307" s="25"/>
    </row>
    <row r="2308" spans="20:20" x14ac:dyDescent="0.25">
      <c r="T2308" s="25"/>
    </row>
    <row r="2309" spans="20:20" x14ac:dyDescent="0.25">
      <c r="T2309" s="25"/>
    </row>
    <row r="2310" spans="20:20" x14ac:dyDescent="0.25">
      <c r="T2310" s="25"/>
    </row>
    <row r="2311" spans="20:20" x14ac:dyDescent="0.25">
      <c r="T2311" s="25"/>
    </row>
    <row r="2312" spans="20:20" x14ac:dyDescent="0.25">
      <c r="T2312" s="25"/>
    </row>
    <row r="2313" spans="20:20" x14ac:dyDescent="0.25">
      <c r="T2313" s="25"/>
    </row>
    <row r="2314" spans="20:20" x14ac:dyDescent="0.25">
      <c r="T2314" s="25"/>
    </row>
    <row r="2315" spans="20:20" x14ac:dyDescent="0.25">
      <c r="T2315" s="25"/>
    </row>
    <row r="2316" spans="20:20" x14ac:dyDescent="0.25">
      <c r="T2316" s="25"/>
    </row>
    <row r="2317" spans="20:20" x14ac:dyDescent="0.25">
      <c r="T2317" s="25"/>
    </row>
    <row r="2318" spans="20:20" x14ac:dyDescent="0.25">
      <c r="T2318" s="25"/>
    </row>
    <row r="2319" spans="20:20" x14ac:dyDescent="0.25">
      <c r="T2319" s="25"/>
    </row>
    <row r="2320" spans="20:20" x14ac:dyDescent="0.25">
      <c r="T2320" s="25"/>
    </row>
    <row r="2321" spans="20:20" x14ac:dyDescent="0.25">
      <c r="T2321" s="25"/>
    </row>
    <row r="2322" spans="20:20" x14ac:dyDescent="0.25">
      <c r="T2322" s="25"/>
    </row>
    <row r="2323" spans="20:20" x14ac:dyDescent="0.25">
      <c r="T2323" s="25"/>
    </row>
    <row r="2324" spans="20:20" x14ac:dyDescent="0.25">
      <c r="T2324" s="25"/>
    </row>
    <row r="2325" spans="20:20" x14ac:dyDescent="0.25">
      <c r="T2325" s="25"/>
    </row>
    <row r="2326" spans="20:20" x14ac:dyDescent="0.25">
      <c r="T2326" s="25"/>
    </row>
    <row r="2327" spans="20:20" x14ac:dyDescent="0.25">
      <c r="T2327" s="25"/>
    </row>
    <row r="2328" spans="20:20" x14ac:dyDescent="0.25">
      <c r="T2328" s="25"/>
    </row>
    <row r="2329" spans="20:20" x14ac:dyDescent="0.25">
      <c r="T2329" s="25"/>
    </row>
    <row r="2330" spans="20:20" x14ac:dyDescent="0.25">
      <c r="T2330" s="25"/>
    </row>
    <row r="2331" spans="20:20" x14ac:dyDescent="0.25">
      <c r="T2331" s="25"/>
    </row>
    <row r="2332" spans="20:20" x14ac:dyDescent="0.25">
      <c r="T2332" s="25"/>
    </row>
    <row r="2333" spans="20:20" x14ac:dyDescent="0.25">
      <c r="T2333" s="25"/>
    </row>
    <row r="2334" spans="20:20" x14ac:dyDescent="0.25">
      <c r="T2334" s="25"/>
    </row>
    <row r="2335" spans="20:20" x14ac:dyDescent="0.25">
      <c r="T2335" s="25"/>
    </row>
    <row r="2336" spans="20:20" x14ac:dyDescent="0.25">
      <c r="T2336" s="25"/>
    </row>
    <row r="2337" spans="20:20" x14ac:dyDescent="0.25">
      <c r="T2337" s="25"/>
    </row>
    <row r="2338" spans="20:20" x14ac:dyDescent="0.25">
      <c r="T2338" s="25"/>
    </row>
    <row r="2339" spans="20:20" x14ac:dyDescent="0.25">
      <c r="T2339" s="25"/>
    </row>
    <row r="2340" spans="20:20" x14ac:dyDescent="0.25">
      <c r="T2340" s="25"/>
    </row>
    <row r="2341" spans="20:20" x14ac:dyDescent="0.25">
      <c r="T2341" s="25"/>
    </row>
    <row r="2342" spans="20:20" x14ac:dyDescent="0.25">
      <c r="T2342" s="25"/>
    </row>
    <row r="2343" spans="20:20" x14ac:dyDescent="0.25">
      <c r="T2343" s="25"/>
    </row>
    <row r="2344" spans="20:20" x14ac:dyDescent="0.25">
      <c r="T2344" s="25"/>
    </row>
    <row r="2345" spans="20:20" x14ac:dyDescent="0.25">
      <c r="T2345" s="25"/>
    </row>
    <row r="2346" spans="20:20" x14ac:dyDescent="0.25">
      <c r="T2346" s="25"/>
    </row>
    <row r="2347" spans="20:20" x14ac:dyDescent="0.25">
      <c r="T2347" s="25"/>
    </row>
    <row r="2348" spans="20:20" x14ac:dyDescent="0.25">
      <c r="T2348" s="25"/>
    </row>
    <row r="2349" spans="20:20" x14ac:dyDescent="0.25">
      <c r="T2349" s="25"/>
    </row>
    <row r="2350" spans="20:20" x14ac:dyDescent="0.25">
      <c r="T2350" s="25"/>
    </row>
    <row r="2351" spans="20:20" x14ac:dyDescent="0.25">
      <c r="T2351" s="25"/>
    </row>
    <row r="2352" spans="20:20" x14ac:dyDescent="0.25">
      <c r="T2352" s="25"/>
    </row>
    <row r="2353" spans="20:20" x14ac:dyDescent="0.25">
      <c r="T2353" s="25"/>
    </row>
    <row r="2354" spans="20:20" x14ac:dyDescent="0.25">
      <c r="T2354" s="25"/>
    </row>
    <row r="2355" spans="20:20" x14ac:dyDescent="0.25">
      <c r="T2355" s="25"/>
    </row>
    <row r="2356" spans="20:20" x14ac:dyDescent="0.25">
      <c r="T2356" s="25"/>
    </row>
    <row r="2357" spans="20:20" x14ac:dyDescent="0.25">
      <c r="T2357" s="25"/>
    </row>
    <row r="2358" spans="20:20" x14ac:dyDescent="0.25">
      <c r="T2358" s="25"/>
    </row>
    <row r="2359" spans="20:20" x14ac:dyDescent="0.25">
      <c r="T2359" s="25"/>
    </row>
    <row r="2360" spans="20:20" x14ac:dyDescent="0.25">
      <c r="T2360" s="25"/>
    </row>
    <row r="2361" spans="20:20" x14ac:dyDescent="0.25">
      <c r="T2361" s="25"/>
    </row>
    <row r="2362" spans="20:20" x14ac:dyDescent="0.25">
      <c r="T2362" s="25"/>
    </row>
    <row r="2363" spans="20:20" x14ac:dyDescent="0.25">
      <c r="T2363" s="25"/>
    </row>
    <row r="2364" spans="20:20" x14ac:dyDescent="0.25">
      <c r="T2364" s="25"/>
    </row>
    <row r="2365" spans="20:20" x14ac:dyDescent="0.25">
      <c r="T2365" s="25"/>
    </row>
    <row r="2366" spans="20:20" x14ac:dyDescent="0.25">
      <c r="T2366" s="25"/>
    </row>
    <row r="2367" spans="20:20" x14ac:dyDescent="0.25">
      <c r="T2367" s="25"/>
    </row>
    <row r="2368" spans="20:20" x14ac:dyDescent="0.25">
      <c r="T2368" s="25"/>
    </row>
    <row r="2369" spans="20:20" x14ac:dyDescent="0.25">
      <c r="T2369" s="25"/>
    </row>
    <row r="2370" spans="20:20" x14ac:dyDescent="0.25">
      <c r="T2370" s="25"/>
    </row>
    <row r="2371" spans="20:20" x14ac:dyDescent="0.25">
      <c r="T2371" s="25"/>
    </row>
    <row r="2372" spans="20:20" x14ac:dyDescent="0.25">
      <c r="T2372" s="25"/>
    </row>
    <row r="2373" spans="20:20" x14ac:dyDescent="0.25">
      <c r="T2373" s="25"/>
    </row>
    <row r="2374" spans="20:20" x14ac:dyDescent="0.25">
      <c r="T2374" s="25"/>
    </row>
    <row r="2375" spans="20:20" x14ac:dyDescent="0.25">
      <c r="T2375" s="25"/>
    </row>
    <row r="2376" spans="20:20" x14ac:dyDescent="0.25">
      <c r="T2376" s="25"/>
    </row>
    <row r="2377" spans="20:20" x14ac:dyDescent="0.25">
      <c r="T2377" s="25"/>
    </row>
    <row r="2378" spans="20:20" x14ac:dyDescent="0.25">
      <c r="T2378" s="25"/>
    </row>
    <row r="2379" spans="20:20" x14ac:dyDescent="0.25">
      <c r="T2379" s="25"/>
    </row>
    <row r="2380" spans="20:20" x14ac:dyDescent="0.25">
      <c r="T2380" s="25"/>
    </row>
    <row r="2381" spans="20:20" x14ac:dyDescent="0.25">
      <c r="T2381" s="25"/>
    </row>
    <row r="2382" spans="20:20" x14ac:dyDescent="0.25">
      <c r="T2382" s="25"/>
    </row>
    <row r="2383" spans="20:20" x14ac:dyDescent="0.25">
      <c r="T2383" s="25"/>
    </row>
    <row r="2384" spans="20:20" x14ac:dyDescent="0.25">
      <c r="T2384" s="25"/>
    </row>
    <row r="2385" spans="20:20" x14ac:dyDescent="0.25">
      <c r="T2385" s="25"/>
    </row>
    <row r="2386" spans="20:20" x14ac:dyDescent="0.25">
      <c r="T2386" s="25"/>
    </row>
    <row r="2387" spans="20:20" x14ac:dyDescent="0.25">
      <c r="T2387" s="25"/>
    </row>
    <row r="2388" spans="20:20" x14ac:dyDescent="0.25">
      <c r="T2388" s="25"/>
    </row>
    <row r="2389" spans="20:20" x14ac:dyDescent="0.25">
      <c r="T2389" s="25"/>
    </row>
    <row r="2390" spans="20:20" x14ac:dyDescent="0.25">
      <c r="T2390" s="25"/>
    </row>
    <row r="2391" spans="20:20" x14ac:dyDescent="0.25">
      <c r="T2391" s="25"/>
    </row>
    <row r="2392" spans="20:20" x14ac:dyDescent="0.25">
      <c r="T2392" s="25"/>
    </row>
    <row r="2393" spans="20:20" x14ac:dyDescent="0.25">
      <c r="T2393" s="25"/>
    </row>
    <row r="2394" spans="20:20" x14ac:dyDescent="0.25">
      <c r="T2394" s="25"/>
    </row>
    <row r="2395" spans="20:20" x14ac:dyDescent="0.25">
      <c r="T2395" s="25"/>
    </row>
    <row r="2396" spans="20:20" x14ac:dyDescent="0.25">
      <c r="T2396" s="25"/>
    </row>
    <row r="2397" spans="20:20" x14ac:dyDescent="0.25">
      <c r="T2397" s="25"/>
    </row>
    <row r="2398" spans="20:20" x14ac:dyDescent="0.25">
      <c r="T2398" s="25"/>
    </row>
    <row r="2399" spans="20:20" x14ac:dyDescent="0.25">
      <c r="T2399" s="25"/>
    </row>
    <row r="2400" spans="20:20" x14ac:dyDescent="0.25">
      <c r="T2400" s="25"/>
    </row>
    <row r="2401" spans="20:20" x14ac:dyDescent="0.25">
      <c r="T2401" s="25"/>
    </row>
    <row r="2402" spans="20:20" x14ac:dyDescent="0.25">
      <c r="T2402" s="25"/>
    </row>
    <row r="2403" spans="20:20" x14ac:dyDescent="0.25">
      <c r="T2403" s="25"/>
    </row>
    <row r="2404" spans="20:20" x14ac:dyDescent="0.25">
      <c r="T2404" s="25"/>
    </row>
    <row r="2405" spans="20:20" x14ac:dyDescent="0.25">
      <c r="T2405" s="25"/>
    </row>
    <row r="2406" spans="20:20" x14ac:dyDescent="0.25">
      <c r="T2406" s="25"/>
    </row>
    <row r="2407" spans="20:20" x14ac:dyDescent="0.25">
      <c r="T2407" s="25"/>
    </row>
    <row r="2408" spans="20:20" x14ac:dyDescent="0.25">
      <c r="T2408" s="25"/>
    </row>
    <row r="2409" spans="20:20" x14ac:dyDescent="0.25">
      <c r="T2409" s="25"/>
    </row>
    <row r="2410" spans="20:20" x14ac:dyDescent="0.25">
      <c r="T2410" s="25"/>
    </row>
    <row r="2411" spans="20:20" x14ac:dyDescent="0.25">
      <c r="T2411" s="25"/>
    </row>
    <row r="2412" spans="20:20" x14ac:dyDescent="0.25">
      <c r="T2412" s="25"/>
    </row>
    <row r="2413" spans="20:20" x14ac:dyDescent="0.25">
      <c r="T2413" s="25"/>
    </row>
    <row r="2414" spans="20:20" x14ac:dyDescent="0.25">
      <c r="T2414" s="25"/>
    </row>
    <row r="2415" spans="20:20" x14ac:dyDescent="0.25">
      <c r="T2415" s="25"/>
    </row>
    <row r="2416" spans="20:20" x14ac:dyDescent="0.25">
      <c r="T2416" s="25"/>
    </row>
    <row r="2417" spans="20:20" x14ac:dyDescent="0.25">
      <c r="T2417" s="25"/>
    </row>
    <row r="2418" spans="20:20" x14ac:dyDescent="0.25">
      <c r="T2418" s="25"/>
    </row>
    <row r="2419" spans="20:20" x14ac:dyDescent="0.25">
      <c r="T2419" s="25"/>
    </row>
    <row r="2420" spans="20:20" x14ac:dyDescent="0.25">
      <c r="T2420" s="25"/>
    </row>
    <row r="2421" spans="20:20" x14ac:dyDescent="0.25">
      <c r="T2421" s="25"/>
    </row>
    <row r="2422" spans="20:20" x14ac:dyDescent="0.25">
      <c r="T2422" s="25"/>
    </row>
    <row r="2423" spans="20:20" x14ac:dyDescent="0.25">
      <c r="T2423" s="25"/>
    </row>
    <row r="2424" spans="20:20" x14ac:dyDescent="0.25">
      <c r="T2424" s="25"/>
    </row>
    <row r="2425" spans="20:20" x14ac:dyDescent="0.25">
      <c r="T2425" s="25"/>
    </row>
    <row r="2426" spans="20:20" x14ac:dyDescent="0.25">
      <c r="T2426" s="25"/>
    </row>
    <row r="2427" spans="20:20" x14ac:dyDescent="0.25">
      <c r="T2427" s="25"/>
    </row>
    <row r="2428" spans="20:20" x14ac:dyDescent="0.25">
      <c r="T2428" s="25"/>
    </row>
    <row r="2429" spans="20:20" x14ac:dyDescent="0.25">
      <c r="T2429" s="25"/>
    </row>
    <row r="2430" spans="20:20" x14ac:dyDescent="0.25">
      <c r="T2430" s="25"/>
    </row>
    <row r="2431" spans="20:20" x14ac:dyDescent="0.25">
      <c r="T2431" s="25"/>
    </row>
    <row r="2432" spans="20:20" x14ac:dyDescent="0.25">
      <c r="T2432" s="25"/>
    </row>
    <row r="2433" spans="20:20" x14ac:dyDescent="0.25">
      <c r="T2433" s="25"/>
    </row>
    <row r="2434" spans="20:20" x14ac:dyDescent="0.25">
      <c r="T2434" s="25"/>
    </row>
    <row r="2435" spans="20:20" x14ac:dyDescent="0.25">
      <c r="T2435" s="25"/>
    </row>
    <row r="2436" spans="20:20" x14ac:dyDescent="0.25">
      <c r="T2436" s="25"/>
    </row>
    <row r="2437" spans="20:20" x14ac:dyDescent="0.25">
      <c r="T2437" s="25"/>
    </row>
    <row r="2438" spans="20:20" x14ac:dyDescent="0.25">
      <c r="T2438" s="25"/>
    </row>
    <row r="2439" spans="20:20" x14ac:dyDescent="0.25">
      <c r="T2439" s="25"/>
    </row>
    <row r="2440" spans="20:20" x14ac:dyDescent="0.25">
      <c r="T2440" s="25"/>
    </row>
    <row r="2441" spans="20:20" x14ac:dyDescent="0.25">
      <c r="T2441" s="25"/>
    </row>
    <row r="2442" spans="20:20" x14ac:dyDescent="0.25">
      <c r="T2442" s="25"/>
    </row>
    <row r="2443" spans="20:20" x14ac:dyDescent="0.25">
      <c r="T2443" s="25"/>
    </row>
    <row r="2444" spans="20:20" x14ac:dyDescent="0.25">
      <c r="T2444" s="25"/>
    </row>
    <row r="2445" spans="20:20" x14ac:dyDescent="0.25">
      <c r="T2445" s="25"/>
    </row>
    <row r="2446" spans="20:20" x14ac:dyDescent="0.25">
      <c r="T2446" s="25"/>
    </row>
    <row r="2447" spans="20:20" x14ac:dyDescent="0.25">
      <c r="T2447" s="25"/>
    </row>
    <row r="2448" spans="20:20" x14ac:dyDescent="0.25">
      <c r="T2448" s="25"/>
    </row>
    <row r="2449" spans="20:20" x14ac:dyDescent="0.25">
      <c r="T2449" s="25"/>
    </row>
    <row r="2450" spans="20:20" x14ac:dyDescent="0.25">
      <c r="T2450" s="25"/>
    </row>
    <row r="2451" spans="20:20" x14ac:dyDescent="0.25">
      <c r="T2451" s="25"/>
    </row>
    <row r="2452" spans="20:20" x14ac:dyDescent="0.25">
      <c r="T2452" s="25"/>
    </row>
    <row r="2453" spans="20:20" x14ac:dyDescent="0.25">
      <c r="T2453" s="25"/>
    </row>
    <row r="2454" spans="20:20" x14ac:dyDescent="0.25">
      <c r="T2454" s="25"/>
    </row>
    <row r="2455" spans="20:20" x14ac:dyDescent="0.25">
      <c r="T2455" s="25"/>
    </row>
    <row r="2456" spans="20:20" x14ac:dyDescent="0.25">
      <c r="T2456" s="25"/>
    </row>
    <row r="2457" spans="20:20" x14ac:dyDescent="0.25">
      <c r="T2457" s="25"/>
    </row>
    <row r="2458" spans="20:20" x14ac:dyDescent="0.25">
      <c r="T2458" s="25"/>
    </row>
    <row r="2459" spans="20:20" x14ac:dyDescent="0.25">
      <c r="T2459" s="25"/>
    </row>
    <row r="2460" spans="20:20" x14ac:dyDescent="0.25">
      <c r="T2460" s="25"/>
    </row>
    <row r="2461" spans="20:20" x14ac:dyDescent="0.25">
      <c r="T2461" s="25"/>
    </row>
    <row r="2462" spans="20:20" x14ac:dyDescent="0.25">
      <c r="T2462" s="25"/>
    </row>
    <row r="2463" spans="20:20" x14ac:dyDescent="0.25">
      <c r="T2463" s="25"/>
    </row>
    <row r="2464" spans="20:20" x14ac:dyDescent="0.25">
      <c r="T2464" s="25"/>
    </row>
    <row r="2465" spans="20:20" x14ac:dyDescent="0.25">
      <c r="T2465" s="25"/>
    </row>
    <row r="2466" spans="20:20" x14ac:dyDescent="0.25">
      <c r="T2466" s="25"/>
    </row>
    <row r="2467" spans="20:20" x14ac:dyDescent="0.25">
      <c r="T2467" s="25"/>
    </row>
    <row r="2468" spans="20:20" x14ac:dyDescent="0.25">
      <c r="T2468" s="25"/>
    </row>
    <row r="2469" spans="20:20" x14ac:dyDescent="0.25">
      <c r="T2469" s="25"/>
    </row>
    <row r="2470" spans="20:20" x14ac:dyDescent="0.25">
      <c r="T2470" s="25"/>
    </row>
    <row r="2471" spans="20:20" x14ac:dyDescent="0.25">
      <c r="T2471" s="25"/>
    </row>
    <row r="2472" spans="20:20" x14ac:dyDescent="0.25">
      <c r="T2472" s="25"/>
    </row>
    <row r="2473" spans="20:20" x14ac:dyDescent="0.25">
      <c r="T2473" s="25"/>
    </row>
    <row r="2474" spans="20:20" x14ac:dyDescent="0.25">
      <c r="T2474" s="25"/>
    </row>
    <row r="2475" spans="20:20" x14ac:dyDescent="0.25">
      <c r="T2475" s="25"/>
    </row>
    <row r="2476" spans="20:20" x14ac:dyDescent="0.25">
      <c r="T2476" s="25"/>
    </row>
    <row r="2477" spans="20:20" x14ac:dyDescent="0.25">
      <c r="T2477" s="25"/>
    </row>
    <row r="2478" spans="20:20" x14ac:dyDescent="0.25">
      <c r="T2478" s="25"/>
    </row>
    <row r="2479" spans="20:20" x14ac:dyDescent="0.25">
      <c r="T2479" s="25"/>
    </row>
    <row r="2480" spans="20:20" x14ac:dyDescent="0.25">
      <c r="T2480" s="25"/>
    </row>
    <row r="2481" spans="20:20" x14ac:dyDescent="0.25">
      <c r="T2481" s="25"/>
    </row>
    <row r="2482" spans="20:20" x14ac:dyDescent="0.25">
      <c r="T2482" s="25"/>
    </row>
    <row r="2483" spans="20:20" x14ac:dyDescent="0.25">
      <c r="T2483" s="25"/>
    </row>
    <row r="2484" spans="20:20" x14ac:dyDescent="0.25">
      <c r="T2484" s="25"/>
    </row>
    <row r="2485" spans="20:20" x14ac:dyDescent="0.25">
      <c r="T2485" s="25"/>
    </row>
    <row r="2486" spans="20:20" x14ac:dyDescent="0.25">
      <c r="T2486" s="25"/>
    </row>
    <row r="2487" spans="20:20" x14ac:dyDescent="0.25">
      <c r="T2487" s="25"/>
    </row>
    <row r="2488" spans="20:20" x14ac:dyDescent="0.25">
      <c r="T2488" s="25"/>
    </row>
    <row r="2489" spans="20:20" x14ac:dyDescent="0.25">
      <c r="T2489" s="25"/>
    </row>
    <row r="2490" spans="20:20" x14ac:dyDescent="0.25">
      <c r="T2490" s="25"/>
    </row>
    <row r="2491" spans="20:20" x14ac:dyDescent="0.25">
      <c r="T2491" s="25"/>
    </row>
    <row r="2492" spans="20:20" x14ac:dyDescent="0.25">
      <c r="T2492" s="25"/>
    </row>
    <row r="2493" spans="20:20" x14ac:dyDescent="0.25">
      <c r="T2493" s="25"/>
    </row>
    <row r="2494" spans="20:20" x14ac:dyDescent="0.25">
      <c r="T2494" s="25"/>
    </row>
    <row r="2495" spans="20:20" x14ac:dyDescent="0.25">
      <c r="T2495" s="25"/>
    </row>
    <row r="2496" spans="20:20" x14ac:dyDescent="0.25">
      <c r="T2496" s="25"/>
    </row>
    <row r="2497" spans="20:20" x14ac:dyDescent="0.25">
      <c r="T2497" s="25"/>
    </row>
    <row r="2498" spans="20:20" x14ac:dyDescent="0.25">
      <c r="T2498" s="25"/>
    </row>
    <row r="2499" spans="20:20" x14ac:dyDescent="0.25">
      <c r="T2499" s="25"/>
    </row>
    <row r="2500" spans="20:20" x14ac:dyDescent="0.25">
      <c r="T2500" s="25"/>
    </row>
    <row r="2501" spans="20:20" x14ac:dyDescent="0.25">
      <c r="T2501" s="25"/>
    </row>
    <row r="2502" spans="20:20" x14ac:dyDescent="0.25">
      <c r="T2502" s="25"/>
    </row>
    <row r="2503" spans="20:20" x14ac:dyDescent="0.25">
      <c r="T2503" s="25"/>
    </row>
    <row r="2504" spans="20:20" x14ac:dyDescent="0.25">
      <c r="T2504" s="25"/>
    </row>
    <row r="2505" spans="20:20" x14ac:dyDescent="0.25">
      <c r="T2505" s="25"/>
    </row>
    <row r="2506" spans="20:20" x14ac:dyDescent="0.25">
      <c r="T2506" s="25"/>
    </row>
    <row r="2507" spans="20:20" x14ac:dyDescent="0.25">
      <c r="T2507" s="25"/>
    </row>
    <row r="2508" spans="20:20" x14ac:dyDescent="0.25">
      <c r="T2508" s="25"/>
    </row>
    <row r="2509" spans="20:20" x14ac:dyDescent="0.25">
      <c r="T2509" s="25"/>
    </row>
    <row r="2510" spans="20:20" x14ac:dyDescent="0.25">
      <c r="T2510" s="25"/>
    </row>
    <row r="2511" spans="20:20" x14ac:dyDescent="0.25">
      <c r="T2511" s="25"/>
    </row>
    <row r="2512" spans="20:20" x14ac:dyDescent="0.25">
      <c r="T2512" s="25"/>
    </row>
    <row r="2513" spans="20:20" x14ac:dyDescent="0.25">
      <c r="T2513" s="25"/>
    </row>
    <row r="2514" spans="20:20" x14ac:dyDescent="0.25">
      <c r="T2514" s="25"/>
    </row>
    <row r="2515" spans="20:20" x14ac:dyDescent="0.25">
      <c r="T2515" s="25"/>
    </row>
    <row r="2516" spans="20:20" x14ac:dyDescent="0.25">
      <c r="T2516" s="25"/>
    </row>
    <row r="2517" spans="20:20" x14ac:dyDescent="0.25">
      <c r="T2517" s="25"/>
    </row>
    <row r="2518" spans="20:20" x14ac:dyDescent="0.25">
      <c r="T2518" s="25"/>
    </row>
    <row r="2519" spans="20:20" x14ac:dyDescent="0.25">
      <c r="T2519" s="25"/>
    </row>
    <row r="2520" spans="20:20" x14ac:dyDescent="0.25">
      <c r="T2520" s="25"/>
    </row>
    <row r="2521" spans="20:20" x14ac:dyDescent="0.25">
      <c r="T2521" s="25"/>
    </row>
    <row r="2522" spans="20:20" x14ac:dyDescent="0.25">
      <c r="T2522" s="25"/>
    </row>
    <row r="2523" spans="20:20" x14ac:dyDescent="0.25">
      <c r="T2523" s="25"/>
    </row>
    <row r="2524" spans="20:20" x14ac:dyDescent="0.25">
      <c r="T2524" s="25"/>
    </row>
    <row r="2525" spans="20:20" x14ac:dyDescent="0.25">
      <c r="T2525" s="25"/>
    </row>
    <row r="2526" spans="20:20" x14ac:dyDescent="0.25">
      <c r="T2526" s="25"/>
    </row>
    <row r="2527" spans="20:20" x14ac:dyDescent="0.25">
      <c r="T2527" s="25"/>
    </row>
    <row r="2528" spans="20:20" x14ac:dyDescent="0.25">
      <c r="T2528" s="25"/>
    </row>
    <row r="2529" spans="20:20" x14ac:dyDescent="0.25">
      <c r="T2529" s="25"/>
    </row>
    <row r="2530" spans="20:20" x14ac:dyDescent="0.25">
      <c r="T2530" s="25"/>
    </row>
    <row r="2531" spans="20:20" x14ac:dyDescent="0.25">
      <c r="T2531" s="25"/>
    </row>
    <row r="2532" spans="20:20" x14ac:dyDescent="0.25">
      <c r="T2532" s="25"/>
    </row>
    <row r="2533" spans="20:20" x14ac:dyDescent="0.25">
      <c r="T2533" s="25"/>
    </row>
    <row r="2534" spans="20:20" x14ac:dyDescent="0.25">
      <c r="T2534" s="25"/>
    </row>
    <row r="2535" spans="20:20" x14ac:dyDescent="0.25">
      <c r="T2535" s="25"/>
    </row>
    <row r="2536" spans="20:20" x14ac:dyDescent="0.25">
      <c r="T2536" s="25"/>
    </row>
    <row r="2537" spans="20:20" x14ac:dyDescent="0.25">
      <c r="T2537" s="25"/>
    </row>
    <row r="2538" spans="20:20" x14ac:dyDescent="0.25">
      <c r="T2538" s="25"/>
    </row>
    <row r="2539" spans="20:20" x14ac:dyDescent="0.25">
      <c r="T2539" s="25"/>
    </row>
    <row r="2540" spans="20:20" x14ac:dyDescent="0.25">
      <c r="T2540" s="25"/>
    </row>
    <row r="2541" spans="20:20" x14ac:dyDescent="0.25">
      <c r="T2541" s="25"/>
    </row>
    <row r="2542" spans="20:20" x14ac:dyDescent="0.25">
      <c r="T2542" s="25"/>
    </row>
    <row r="2543" spans="20:20" x14ac:dyDescent="0.25">
      <c r="T2543" s="25"/>
    </row>
    <row r="2544" spans="20:20" x14ac:dyDescent="0.25">
      <c r="T2544" s="25"/>
    </row>
    <row r="2545" spans="20:20" x14ac:dyDescent="0.25">
      <c r="T2545" s="25"/>
    </row>
    <row r="2546" spans="20:20" x14ac:dyDescent="0.25">
      <c r="T2546" s="25"/>
    </row>
    <row r="2547" spans="20:20" x14ac:dyDescent="0.25">
      <c r="T2547" s="25"/>
    </row>
    <row r="2548" spans="20:20" x14ac:dyDescent="0.25">
      <c r="T2548" s="25"/>
    </row>
    <row r="2549" spans="20:20" x14ac:dyDescent="0.25">
      <c r="T2549" s="25"/>
    </row>
    <row r="2550" spans="20:20" x14ac:dyDescent="0.25">
      <c r="T2550" s="25"/>
    </row>
    <row r="2551" spans="20:20" x14ac:dyDescent="0.25">
      <c r="T2551" s="25"/>
    </row>
    <row r="2552" spans="20:20" x14ac:dyDescent="0.25">
      <c r="T2552" s="25"/>
    </row>
    <row r="2553" spans="20:20" x14ac:dyDescent="0.25">
      <c r="T2553" s="25"/>
    </row>
    <row r="2554" spans="20:20" x14ac:dyDescent="0.25">
      <c r="T2554" s="25"/>
    </row>
    <row r="2555" spans="20:20" x14ac:dyDescent="0.25">
      <c r="T2555" s="25"/>
    </row>
    <row r="2556" spans="20:20" x14ac:dyDescent="0.25">
      <c r="T2556" s="25"/>
    </row>
    <row r="2557" spans="20:20" x14ac:dyDescent="0.25">
      <c r="T2557" s="25"/>
    </row>
    <row r="2558" spans="20:20" x14ac:dyDescent="0.25">
      <c r="T2558" s="25"/>
    </row>
    <row r="2559" spans="20:20" x14ac:dyDescent="0.25">
      <c r="T2559" s="25"/>
    </row>
    <row r="2560" spans="20:20" x14ac:dyDescent="0.25">
      <c r="T2560" s="25"/>
    </row>
    <row r="2561" spans="20:20" x14ac:dyDescent="0.25">
      <c r="T2561" s="25"/>
    </row>
    <row r="2562" spans="20:20" x14ac:dyDescent="0.25">
      <c r="T2562" s="25"/>
    </row>
    <row r="2563" spans="20:20" x14ac:dyDescent="0.25">
      <c r="T2563" s="25"/>
    </row>
    <row r="2564" spans="20:20" x14ac:dyDescent="0.25">
      <c r="T2564" s="25"/>
    </row>
    <row r="2565" spans="20:20" x14ac:dyDescent="0.25">
      <c r="T2565" s="25"/>
    </row>
    <row r="2566" spans="20:20" x14ac:dyDescent="0.25">
      <c r="T2566" s="25"/>
    </row>
    <row r="2567" spans="20:20" x14ac:dyDescent="0.25">
      <c r="T2567" s="25"/>
    </row>
    <row r="2568" spans="20:20" x14ac:dyDescent="0.25">
      <c r="T2568" s="25"/>
    </row>
    <row r="2569" spans="20:20" x14ac:dyDescent="0.25">
      <c r="T2569" s="25"/>
    </row>
    <row r="2570" spans="20:20" x14ac:dyDescent="0.25">
      <c r="T2570" s="25"/>
    </row>
    <row r="2571" spans="20:20" x14ac:dyDescent="0.25">
      <c r="T2571" s="25"/>
    </row>
    <row r="2572" spans="20:20" x14ac:dyDescent="0.25">
      <c r="T2572" s="25"/>
    </row>
    <row r="2573" spans="20:20" x14ac:dyDescent="0.25">
      <c r="T2573" s="25"/>
    </row>
    <row r="2574" spans="20:20" x14ac:dyDescent="0.25">
      <c r="T2574" s="25"/>
    </row>
    <row r="2575" spans="20:20" x14ac:dyDescent="0.25">
      <c r="T2575" s="25"/>
    </row>
    <row r="2576" spans="20:20" x14ac:dyDescent="0.25">
      <c r="T2576" s="25"/>
    </row>
    <row r="2577" spans="20:20" x14ac:dyDescent="0.25">
      <c r="T2577" s="25"/>
    </row>
    <row r="2578" spans="20:20" x14ac:dyDescent="0.25">
      <c r="T2578" s="25"/>
    </row>
    <row r="2579" spans="20:20" x14ac:dyDescent="0.25">
      <c r="T2579" s="25"/>
    </row>
    <row r="2580" spans="20:20" x14ac:dyDescent="0.25">
      <c r="T2580" s="25"/>
    </row>
    <row r="2581" spans="20:20" x14ac:dyDescent="0.25">
      <c r="T2581" s="25"/>
    </row>
    <row r="2582" spans="20:20" x14ac:dyDescent="0.25">
      <c r="T2582" s="25"/>
    </row>
    <row r="2583" spans="20:20" x14ac:dyDescent="0.25">
      <c r="T2583" s="25"/>
    </row>
    <row r="2584" spans="20:20" x14ac:dyDescent="0.25">
      <c r="T2584" s="25"/>
    </row>
    <row r="2585" spans="20:20" x14ac:dyDescent="0.25">
      <c r="T2585" s="25"/>
    </row>
    <row r="2586" spans="20:20" x14ac:dyDescent="0.25">
      <c r="T2586" s="25"/>
    </row>
    <row r="2587" spans="20:20" x14ac:dyDescent="0.25">
      <c r="T2587" s="25"/>
    </row>
    <row r="2588" spans="20:20" x14ac:dyDescent="0.25">
      <c r="T2588" s="25"/>
    </row>
    <row r="2589" spans="20:20" x14ac:dyDescent="0.25">
      <c r="T2589" s="25"/>
    </row>
    <row r="2590" spans="20:20" x14ac:dyDescent="0.25">
      <c r="T2590" s="25"/>
    </row>
    <row r="2591" spans="20:20" x14ac:dyDescent="0.25">
      <c r="T2591" s="25"/>
    </row>
    <row r="2592" spans="20:20" x14ac:dyDescent="0.25">
      <c r="T2592" s="25"/>
    </row>
    <row r="2593" spans="20:20" x14ac:dyDescent="0.25">
      <c r="T2593" s="25"/>
    </row>
    <row r="2594" spans="20:20" x14ac:dyDescent="0.25">
      <c r="T2594" s="25"/>
    </row>
    <row r="2595" spans="20:20" x14ac:dyDescent="0.25">
      <c r="T2595" s="25"/>
    </row>
    <row r="2596" spans="20:20" x14ac:dyDescent="0.25">
      <c r="T2596" s="25"/>
    </row>
    <row r="2597" spans="20:20" x14ac:dyDescent="0.25">
      <c r="T2597" s="25"/>
    </row>
    <row r="2598" spans="20:20" x14ac:dyDescent="0.25">
      <c r="T2598" s="25"/>
    </row>
    <row r="2599" spans="20:20" x14ac:dyDescent="0.25">
      <c r="T2599" s="25"/>
    </row>
    <row r="2600" spans="20:20" x14ac:dyDescent="0.25">
      <c r="T2600" s="25"/>
    </row>
    <row r="2601" spans="20:20" x14ac:dyDescent="0.25">
      <c r="T2601" s="25"/>
    </row>
    <row r="2602" spans="20:20" x14ac:dyDescent="0.25">
      <c r="T2602" s="25"/>
    </row>
    <row r="2603" spans="20:20" x14ac:dyDescent="0.25">
      <c r="T2603" s="25"/>
    </row>
    <row r="2604" spans="20:20" x14ac:dyDescent="0.25">
      <c r="T2604" s="25"/>
    </row>
    <row r="2605" spans="20:20" x14ac:dyDescent="0.25">
      <c r="T2605" s="25"/>
    </row>
    <row r="2606" spans="20:20" x14ac:dyDescent="0.25">
      <c r="T2606" s="25"/>
    </row>
    <row r="2607" spans="20:20" x14ac:dyDescent="0.25">
      <c r="T2607" s="25"/>
    </row>
    <row r="2608" spans="20:20" x14ac:dyDescent="0.25">
      <c r="T2608" s="25"/>
    </row>
    <row r="2609" spans="20:20" x14ac:dyDescent="0.25">
      <c r="T2609" s="25"/>
    </row>
    <row r="2610" spans="20:20" x14ac:dyDescent="0.25">
      <c r="T2610" s="25"/>
    </row>
    <row r="2611" spans="20:20" x14ac:dyDescent="0.25">
      <c r="T2611" s="25"/>
    </row>
    <row r="2612" spans="20:20" x14ac:dyDescent="0.25">
      <c r="T2612" s="25"/>
    </row>
    <row r="2613" spans="20:20" x14ac:dyDescent="0.25">
      <c r="T2613" s="25"/>
    </row>
    <row r="2614" spans="20:20" x14ac:dyDescent="0.25">
      <c r="T2614" s="25"/>
    </row>
    <row r="2615" spans="20:20" x14ac:dyDescent="0.25">
      <c r="T2615" s="25"/>
    </row>
    <row r="2616" spans="20:20" x14ac:dyDescent="0.25">
      <c r="T2616" s="25"/>
    </row>
    <row r="2617" spans="20:20" x14ac:dyDescent="0.25">
      <c r="T2617" s="25"/>
    </row>
    <row r="2618" spans="20:20" x14ac:dyDescent="0.25">
      <c r="T2618" s="25"/>
    </row>
    <row r="2619" spans="20:20" x14ac:dyDescent="0.25">
      <c r="T2619" s="25"/>
    </row>
    <row r="2620" spans="20:20" x14ac:dyDescent="0.25">
      <c r="T2620" s="25"/>
    </row>
    <row r="2621" spans="20:20" x14ac:dyDescent="0.25">
      <c r="T2621" s="25"/>
    </row>
    <row r="2622" spans="20:20" x14ac:dyDescent="0.25">
      <c r="T2622" s="25"/>
    </row>
    <row r="2623" spans="20:20" x14ac:dyDescent="0.25">
      <c r="T2623" s="25"/>
    </row>
    <row r="2624" spans="20:20" x14ac:dyDescent="0.25">
      <c r="T2624" s="25"/>
    </row>
    <row r="2625" spans="20:20" x14ac:dyDescent="0.25">
      <c r="T2625" s="25"/>
    </row>
    <row r="2626" spans="20:20" x14ac:dyDescent="0.25">
      <c r="T2626" s="25"/>
    </row>
    <row r="2627" spans="20:20" x14ac:dyDescent="0.25">
      <c r="T2627" s="25"/>
    </row>
    <row r="2628" spans="20:20" x14ac:dyDescent="0.25">
      <c r="T2628" s="25"/>
    </row>
    <row r="2629" spans="20:20" x14ac:dyDescent="0.25">
      <c r="T2629" s="25"/>
    </row>
    <row r="2630" spans="20:20" x14ac:dyDescent="0.25">
      <c r="T2630" s="25"/>
    </row>
    <row r="2631" spans="20:20" x14ac:dyDescent="0.25">
      <c r="T2631" s="25"/>
    </row>
    <row r="2632" spans="20:20" x14ac:dyDescent="0.25">
      <c r="T2632" s="25"/>
    </row>
    <row r="2633" spans="20:20" x14ac:dyDescent="0.25">
      <c r="T2633" s="25"/>
    </row>
    <row r="2634" spans="20:20" x14ac:dyDescent="0.25">
      <c r="T2634" s="25"/>
    </row>
    <row r="2635" spans="20:20" x14ac:dyDescent="0.25">
      <c r="T2635" s="25"/>
    </row>
    <row r="2636" spans="20:20" x14ac:dyDescent="0.25">
      <c r="T2636" s="25"/>
    </row>
    <row r="2637" spans="20:20" x14ac:dyDescent="0.25">
      <c r="T2637" s="25"/>
    </row>
    <row r="2638" spans="20:20" x14ac:dyDescent="0.25">
      <c r="T2638" s="25"/>
    </row>
    <row r="2639" spans="20:20" x14ac:dyDescent="0.25">
      <c r="T2639" s="25"/>
    </row>
    <row r="2640" spans="20:20" x14ac:dyDescent="0.25">
      <c r="T2640" s="25"/>
    </row>
    <row r="2641" spans="20:20" x14ac:dyDescent="0.25">
      <c r="T2641" s="25"/>
    </row>
    <row r="2642" spans="20:20" x14ac:dyDescent="0.25">
      <c r="T2642" s="25"/>
    </row>
    <row r="2643" spans="20:20" x14ac:dyDescent="0.25">
      <c r="T2643" s="25"/>
    </row>
    <row r="2644" spans="20:20" x14ac:dyDescent="0.25">
      <c r="T2644" s="25"/>
    </row>
    <row r="2645" spans="20:20" x14ac:dyDescent="0.25">
      <c r="T2645" s="25"/>
    </row>
    <row r="2646" spans="20:20" x14ac:dyDescent="0.25">
      <c r="T2646" s="25"/>
    </row>
    <row r="2647" spans="20:20" x14ac:dyDescent="0.25">
      <c r="T2647" s="25"/>
    </row>
    <row r="2648" spans="20:20" x14ac:dyDescent="0.25">
      <c r="T2648" s="25"/>
    </row>
    <row r="2649" spans="20:20" x14ac:dyDescent="0.25">
      <c r="T2649" s="25"/>
    </row>
    <row r="2650" spans="20:20" x14ac:dyDescent="0.25">
      <c r="T2650" s="25"/>
    </row>
    <row r="2651" spans="20:20" x14ac:dyDescent="0.25">
      <c r="T2651" s="25"/>
    </row>
    <row r="2652" spans="20:20" x14ac:dyDescent="0.25">
      <c r="T2652" s="25"/>
    </row>
    <row r="2653" spans="20:20" x14ac:dyDescent="0.25">
      <c r="T2653" s="25"/>
    </row>
    <row r="2654" spans="20:20" x14ac:dyDescent="0.25">
      <c r="T2654" s="25"/>
    </row>
    <row r="2655" spans="20:20" x14ac:dyDescent="0.25">
      <c r="T2655" s="25"/>
    </row>
    <row r="2656" spans="20:20" x14ac:dyDescent="0.25">
      <c r="T2656" s="25"/>
    </row>
    <row r="2657" spans="20:20" x14ac:dyDescent="0.25">
      <c r="T2657" s="25"/>
    </row>
    <row r="2658" spans="20:20" x14ac:dyDescent="0.25">
      <c r="T2658" s="25"/>
    </row>
    <row r="2659" spans="20:20" x14ac:dyDescent="0.25">
      <c r="T2659" s="25"/>
    </row>
    <row r="2660" spans="20:20" x14ac:dyDescent="0.25">
      <c r="T2660" s="25"/>
    </row>
    <row r="2661" spans="20:20" x14ac:dyDescent="0.25">
      <c r="T2661" s="25"/>
    </row>
    <row r="2662" spans="20:20" x14ac:dyDescent="0.25">
      <c r="T2662" s="25"/>
    </row>
    <row r="2663" spans="20:20" x14ac:dyDescent="0.25">
      <c r="T2663" s="25"/>
    </row>
    <row r="2664" spans="20:20" x14ac:dyDescent="0.25">
      <c r="T2664" s="25"/>
    </row>
    <row r="2665" spans="20:20" x14ac:dyDescent="0.25">
      <c r="T2665" s="25"/>
    </row>
    <row r="2666" spans="20:20" x14ac:dyDescent="0.25">
      <c r="T2666" s="25"/>
    </row>
    <row r="2667" spans="20:20" x14ac:dyDescent="0.25">
      <c r="T2667" s="25"/>
    </row>
    <row r="2668" spans="20:20" x14ac:dyDescent="0.25">
      <c r="T2668" s="25"/>
    </row>
    <row r="2669" spans="20:20" x14ac:dyDescent="0.25">
      <c r="T2669" s="25"/>
    </row>
    <row r="2670" spans="20:20" x14ac:dyDescent="0.25">
      <c r="T2670" s="25"/>
    </row>
    <row r="2671" spans="20:20" x14ac:dyDescent="0.25">
      <c r="T2671" s="25"/>
    </row>
    <row r="2672" spans="20:20" x14ac:dyDescent="0.25">
      <c r="T2672" s="25"/>
    </row>
    <row r="2673" spans="20:20" x14ac:dyDescent="0.25">
      <c r="T2673" s="25"/>
    </row>
    <row r="2674" spans="20:20" x14ac:dyDescent="0.25">
      <c r="T2674" s="25"/>
    </row>
    <row r="2675" spans="20:20" x14ac:dyDescent="0.25">
      <c r="T2675" s="25"/>
    </row>
    <row r="2676" spans="20:20" x14ac:dyDescent="0.25">
      <c r="T2676" s="25"/>
    </row>
    <row r="2677" spans="20:20" x14ac:dyDescent="0.25">
      <c r="T2677" s="25"/>
    </row>
    <row r="2678" spans="20:20" x14ac:dyDescent="0.25">
      <c r="T2678" s="25"/>
    </row>
    <row r="2679" spans="20:20" x14ac:dyDescent="0.25">
      <c r="T2679" s="25"/>
    </row>
    <row r="2680" spans="20:20" x14ac:dyDescent="0.25">
      <c r="T2680" s="25"/>
    </row>
    <row r="2681" spans="20:20" x14ac:dyDescent="0.25">
      <c r="T2681" s="25"/>
    </row>
    <row r="2682" spans="20:20" x14ac:dyDescent="0.25">
      <c r="T2682" s="25"/>
    </row>
    <row r="2683" spans="20:20" x14ac:dyDescent="0.25">
      <c r="T2683" s="25"/>
    </row>
    <row r="2684" spans="20:20" x14ac:dyDescent="0.25">
      <c r="T2684" s="25"/>
    </row>
    <row r="2685" spans="20:20" x14ac:dyDescent="0.25">
      <c r="T2685" s="25"/>
    </row>
    <row r="2686" spans="20:20" x14ac:dyDescent="0.25">
      <c r="T2686" s="25"/>
    </row>
    <row r="2687" spans="20:20" x14ac:dyDescent="0.25">
      <c r="T2687" s="25"/>
    </row>
    <row r="2688" spans="20:20" x14ac:dyDescent="0.25">
      <c r="T2688" s="25"/>
    </row>
    <row r="2689" spans="20:20" x14ac:dyDescent="0.25">
      <c r="T2689" s="25"/>
    </row>
    <row r="2690" spans="20:20" x14ac:dyDescent="0.25">
      <c r="T2690" s="25"/>
    </row>
    <row r="2691" spans="20:20" x14ac:dyDescent="0.25">
      <c r="T2691" s="25"/>
    </row>
    <row r="2692" spans="20:20" x14ac:dyDescent="0.25">
      <c r="T2692" s="25"/>
    </row>
    <row r="2693" spans="20:20" x14ac:dyDescent="0.25">
      <c r="T2693" s="25"/>
    </row>
    <row r="2694" spans="20:20" x14ac:dyDescent="0.25">
      <c r="T2694" s="25"/>
    </row>
    <row r="2695" spans="20:20" x14ac:dyDescent="0.25">
      <c r="T2695" s="25"/>
    </row>
    <row r="2696" spans="20:20" x14ac:dyDescent="0.25">
      <c r="T2696" s="25"/>
    </row>
    <row r="2697" spans="20:20" x14ac:dyDescent="0.25">
      <c r="T2697" s="25"/>
    </row>
    <row r="2698" spans="20:20" x14ac:dyDescent="0.25">
      <c r="T2698" s="25"/>
    </row>
    <row r="2699" spans="20:20" x14ac:dyDescent="0.25">
      <c r="T2699" s="25"/>
    </row>
    <row r="2700" spans="20:20" x14ac:dyDescent="0.25">
      <c r="T2700" s="25"/>
    </row>
    <row r="2701" spans="20:20" x14ac:dyDescent="0.25">
      <c r="T2701" s="25"/>
    </row>
    <row r="2702" spans="20:20" x14ac:dyDescent="0.25">
      <c r="T2702" s="25"/>
    </row>
    <row r="2703" spans="20:20" x14ac:dyDescent="0.25">
      <c r="T2703" s="25"/>
    </row>
    <row r="2704" spans="20:20" x14ac:dyDescent="0.25">
      <c r="T2704" s="25"/>
    </row>
    <row r="2705" spans="20:20" x14ac:dyDescent="0.25">
      <c r="T2705" s="25"/>
    </row>
    <row r="2706" spans="20:20" x14ac:dyDescent="0.25">
      <c r="T2706" s="25"/>
    </row>
    <row r="2707" spans="20:20" x14ac:dyDescent="0.25">
      <c r="T2707" s="25"/>
    </row>
    <row r="2708" spans="20:20" x14ac:dyDescent="0.25">
      <c r="T2708" s="25"/>
    </row>
    <row r="2709" spans="20:20" x14ac:dyDescent="0.25">
      <c r="T2709" s="25"/>
    </row>
    <row r="2710" spans="20:20" x14ac:dyDescent="0.25">
      <c r="T2710" s="25"/>
    </row>
    <row r="2711" spans="20:20" x14ac:dyDescent="0.25">
      <c r="T2711" s="25"/>
    </row>
    <row r="2712" spans="20:20" x14ac:dyDescent="0.25">
      <c r="T2712" s="25"/>
    </row>
    <row r="2713" spans="20:20" x14ac:dyDescent="0.25">
      <c r="T2713" s="25"/>
    </row>
    <row r="2714" spans="20:20" x14ac:dyDescent="0.25">
      <c r="T2714" s="25"/>
    </row>
    <row r="2715" spans="20:20" x14ac:dyDescent="0.25">
      <c r="T2715" s="25"/>
    </row>
    <row r="2716" spans="20:20" x14ac:dyDescent="0.25">
      <c r="T2716" s="25"/>
    </row>
    <row r="2717" spans="20:20" x14ac:dyDescent="0.25">
      <c r="T2717" s="25"/>
    </row>
    <row r="2718" spans="20:20" x14ac:dyDescent="0.25">
      <c r="T2718" s="25"/>
    </row>
    <row r="2719" spans="20:20" x14ac:dyDescent="0.25">
      <c r="T2719" s="25"/>
    </row>
    <row r="2720" spans="20:20" x14ac:dyDescent="0.25">
      <c r="T2720" s="25"/>
    </row>
    <row r="2721" spans="20:20" x14ac:dyDescent="0.25">
      <c r="T2721" s="25"/>
    </row>
    <row r="2722" spans="20:20" x14ac:dyDescent="0.25">
      <c r="T2722" s="25"/>
    </row>
    <row r="2723" spans="20:20" x14ac:dyDescent="0.25">
      <c r="T2723" s="25"/>
    </row>
    <row r="2724" spans="20:20" x14ac:dyDescent="0.25">
      <c r="T2724" s="25"/>
    </row>
    <row r="2725" spans="20:20" x14ac:dyDescent="0.25">
      <c r="T2725" s="25"/>
    </row>
    <row r="2726" spans="20:20" x14ac:dyDescent="0.25">
      <c r="T2726" s="25"/>
    </row>
    <row r="2727" spans="20:20" x14ac:dyDescent="0.25">
      <c r="T2727" s="25"/>
    </row>
    <row r="2728" spans="20:20" x14ac:dyDescent="0.25">
      <c r="T2728" s="25"/>
    </row>
    <row r="2729" spans="20:20" x14ac:dyDescent="0.25">
      <c r="T2729" s="25"/>
    </row>
    <row r="2730" spans="20:20" x14ac:dyDescent="0.25">
      <c r="T2730" s="25"/>
    </row>
    <row r="2731" spans="20:20" x14ac:dyDescent="0.25">
      <c r="T2731" s="25"/>
    </row>
    <row r="2732" spans="20:20" x14ac:dyDescent="0.25">
      <c r="T2732" s="25"/>
    </row>
    <row r="2733" spans="20:20" x14ac:dyDescent="0.25">
      <c r="T2733" s="25"/>
    </row>
    <row r="2734" spans="20:20" x14ac:dyDescent="0.25">
      <c r="T2734" s="25"/>
    </row>
    <row r="2735" spans="20:20" x14ac:dyDescent="0.25">
      <c r="T2735" s="25"/>
    </row>
    <row r="2736" spans="20:20" x14ac:dyDescent="0.25">
      <c r="T2736" s="25"/>
    </row>
    <row r="2737" spans="20:20" x14ac:dyDescent="0.25">
      <c r="T2737" s="25"/>
    </row>
    <row r="2738" spans="20:20" x14ac:dyDescent="0.25">
      <c r="T2738" s="25"/>
    </row>
    <row r="2739" spans="20:20" x14ac:dyDescent="0.25">
      <c r="T2739" s="25"/>
    </row>
    <row r="2740" spans="20:20" x14ac:dyDescent="0.25">
      <c r="T2740" s="25"/>
    </row>
    <row r="2741" spans="20:20" x14ac:dyDescent="0.25">
      <c r="T2741" s="25"/>
    </row>
    <row r="2742" spans="20:20" x14ac:dyDescent="0.25">
      <c r="T2742" s="25"/>
    </row>
    <row r="2743" spans="20:20" x14ac:dyDescent="0.25">
      <c r="T2743" s="25"/>
    </row>
    <row r="2744" spans="20:20" x14ac:dyDescent="0.25">
      <c r="T2744" s="25"/>
    </row>
    <row r="2745" spans="20:20" x14ac:dyDescent="0.25">
      <c r="T2745" s="25"/>
    </row>
    <row r="2746" spans="20:20" x14ac:dyDescent="0.25">
      <c r="T2746" s="25"/>
    </row>
    <row r="2747" spans="20:20" x14ac:dyDescent="0.25">
      <c r="T2747" s="25"/>
    </row>
    <row r="2748" spans="20:20" x14ac:dyDescent="0.25">
      <c r="T2748" s="25"/>
    </row>
    <row r="2749" spans="20:20" x14ac:dyDescent="0.25">
      <c r="T2749" s="25"/>
    </row>
    <row r="2750" spans="20:20" x14ac:dyDescent="0.25">
      <c r="T2750" s="25"/>
    </row>
    <row r="2751" spans="20:20" x14ac:dyDescent="0.25">
      <c r="T2751" s="25"/>
    </row>
    <row r="2752" spans="20:20" x14ac:dyDescent="0.25">
      <c r="T2752" s="25"/>
    </row>
    <row r="2753" spans="20:20" x14ac:dyDescent="0.25">
      <c r="T2753" s="25"/>
    </row>
    <row r="2754" spans="20:20" x14ac:dyDescent="0.25">
      <c r="T2754" s="25"/>
    </row>
    <row r="2755" spans="20:20" x14ac:dyDescent="0.25">
      <c r="T2755" s="25"/>
    </row>
    <row r="2756" spans="20:20" x14ac:dyDescent="0.25">
      <c r="T2756" s="25"/>
    </row>
    <row r="2757" spans="20:20" x14ac:dyDescent="0.25">
      <c r="T2757" s="25"/>
    </row>
    <row r="2758" spans="20:20" x14ac:dyDescent="0.25">
      <c r="T2758" s="25"/>
    </row>
    <row r="2759" spans="20:20" x14ac:dyDescent="0.25">
      <c r="T2759" s="25"/>
    </row>
    <row r="2760" spans="20:20" x14ac:dyDescent="0.25">
      <c r="T2760" s="25"/>
    </row>
    <row r="2761" spans="20:20" x14ac:dyDescent="0.25">
      <c r="T2761" s="25"/>
    </row>
    <row r="2762" spans="20:20" x14ac:dyDescent="0.25">
      <c r="T2762" s="25"/>
    </row>
    <row r="2763" spans="20:20" x14ac:dyDescent="0.25">
      <c r="T2763" s="25"/>
    </row>
    <row r="2764" spans="20:20" x14ac:dyDescent="0.25">
      <c r="T2764" s="25"/>
    </row>
    <row r="2765" spans="20:20" x14ac:dyDescent="0.25">
      <c r="T2765" s="25"/>
    </row>
    <row r="2766" spans="20:20" x14ac:dyDescent="0.25">
      <c r="T2766" s="25"/>
    </row>
    <row r="2767" spans="20:20" x14ac:dyDescent="0.25">
      <c r="T2767" s="25"/>
    </row>
    <row r="2768" spans="20:20" x14ac:dyDescent="0.25">
      <c r="T2768" s="25"/>
    </row>
    <row r="2769" spans="20:20" x14ac:dyDescent="0.25">
      <c r="T2769" s="25"/>
    </row>
    <row r="2770" spans="20:20" x14ac:dyDescent="0.25">
      <c r="T2770" s="25"/>
    </row>
    <row r="2771" spans="20:20" x14ac:dyDescent="0.25">
      <c r="T2771" s="25"/>
    </row>
    <row r="2772" spans="20:20" x14ac:dyDescent="0.25">
      <c r="T2772" s="25"/>
    </row>
    <row r="2773" spans="20:20" x14ac:dyDescent="0.25">
      <c r="T2773" s="25"/>
    </row>
    <row r="2774" spans="20:20" x14ac:dyDescent="0.25">
      <c r="T2774" s="25"/>
    </row>
    <row r="2775" spans="20:20" x14ac:dyDescent="0.25">
      <c r="T2775" s="25"/>
    </row>
    <row r="2776" spans="20:20" x14ac:dyDescent="0.25">
      <c r="T2776" s="25"/>
    </row>
    <row r="2777" spans="20:20" x14ac:dyDescent="0.25">
      <c r="T2777" s="25"/>
    </row>
    <row r="2778" spans="20:20" x14ac:dyDescent="0.25">
      <c r="T2778" s="25"/>
    </row>
    <row r="2779" spans="20:20" x14ac:dyDescent="0.25">
      <c r="T2779" s="25"/>
    </row>
    <row r="2780" spans="20:20" x14ac:dyDescent="0.25">
      <c r="T2780" s="25"/>
    </row>
    <row r="2781" spans="20:20" x14ac:dyDescent="0.25">
      <c r="T2781" s="25"/>
    </row>
    <row r="2782" spans="20:20" x14ac:dyDescent="0.25">
      <c r="T2782" s="25"/>
    </row>
    <row r="2783" spans="20:20" x14ac:dyDescent="0.25">
      <c r="T2783" s="25"/>
    </row>
    <row r="2784" spans="20:20" x14ac:dyDescent="0.25">
      <c r="T2784" s="25"/>
    </row>
    <row r="2785" spans="20:20" x14ac:dyDescent="0.25">
      <c r="T2785" s="25"/>
    </row>
    <row r="2786" spans="20:20" x14ac:dyDescent="0.25">
      <c r="T2786" s="25"/>
    </row>
    <row r="2787" spans="20:20" x14ac:dyDescent="0.25">
      <c r="T2787" s="25"/>
    </row>
    <row r="2788" spans="20:20" x14ac:dyDescent="0.25">
      <c r="T2788" s="25"/>
    </row>
    <row r="2789" spans="20:20" x14ac:dyDescent="0.25">
      <c r="T2789" s="25"/>
    </row>
    <row r="2790" spans="20:20" x14ac:dyDescent="0.25">
      <c r="T2790" s="25"/>
    </row>
    <row r="2791" spans="20:20" x14ac:dyDescent="0.25">
      <c r="T2791" s="25"/>
    </row>
    <row r="2792" spans="20:20" x14ac:dyDescent="0.25">
      <c r="T2792" s="25"/>
    </row>
    <row r="2793" spans="20:20" x14ac:dyDescent="0.25">
      <c r="T2793" s="25"/>
    </row>
    <row r="2794" spans="20:20" x14ac:dyDescent="0.25">
      <c r="T2794" s="25"/>
    </row>
    <row r="2795" spans="20:20" x14ac:dyDescent="0.25">
      <c r="T2795" s="25"/>
    </row>
    <row r="2796" spans="20:20" x14ac:dyDescent="0.25">
      <c r="T2796" s="25"/>
    </row>
    <row r="2797" spans="20:20" x14ac:dyDescent="0.25">
      <c r="T2797" s="25"/>
    </row>
    <row r="2798" spans="20:20" x14ac:dyDescent="0.25">
      <c r="T2798" s="25"/>
    </row>
    <row r="2799" spans="20:20" x14ac:dyDescent="0.25">
      <c r="T2799" s="25"/>
    </row>
    <row r="2800" spans="20:20" x14ac:dyDescent="0.25">
      <c r="T2800" s="25"/>
    </row>
    <row r="2801" spans="20:20" x14ac:dyDescent="0.25">
      <c r="T2801" s="25"/>
    </row>
    <row r="2802" spans="20:20" x14ac:dyDescent="0.25">
      <c r="T2802" s="25"/>
    </row>
    <row r="2803" spans="20:20" x14ac:dyDescent="0.25">
      <c r="T2803" s="25"/>
    </row>
    <row r="2804" spans="20:20" x14ac:dyDescent="0.25">
      <c r="T2804" s="25"/>
    </row>
    <row r="2805" spans="20:20" x14ac:dyDescent="0.25">
      <c r="T2805" s="25"/>
    </row>
    <row r="2806" spans="20:20" x14ac:dyDescent="0.25">
      <c r="T2806" s="25"/>
    </row>
    <row r="2807" spans="20:20" x14ac:dyDescent="0.25">
      <c r="T2807" s="25"/>
    </row>
    <row r="2808" spans="20:20" x14ac:dyDescent="0.25">
      <c r="T2808" s="25"/>
    </row>
    <row r="2809" spans="20:20" x14ac:dyDescent="0.25">
      <c r="T2809" s="25"/>
    </row>
    <row r="2810" spans="20:20" x14ac:dyDescent="0.25">
      <c r="T2810" s="25"/>
    </row>
    <row r="2811" spans="20:20" x14ac:dyDescent="0.25">
      <c r="T2811" s="25"/>
    </row>
    <row r="2812" spans="20:20" x14ac:dyDescent="0.25">
      <c r="T2812" s="25"/>
    </row>
    <row r="2813" spans="20:20" x14ac:dyDescent="0.25">
      <c r="T2813" s="25"/>
    </row>
    <row r="2814" spans="20:20" x14ac:dyDescent="0.25">
      <c r="T2814" s="25"/>
    </row>
    <row r="2815" spans="20:20" x14ac:dyDescent="0.25">
      <c r="T2815" s="25"/>
    </row>
    <row r="2816" spans="20:20" x14ac:dyDescent="0.25">
      <c r="T2816" s="25"/>
    </row>
    <row r="2817" spans="20:20" x14ac:dyDescent="0.25">
      <c r="T2817" s="25"/>
    </row>
    <row r="2818" spans="20:20" x14ac:dyDescent="0.25">
      <c r="T2818" s="25"/>
    </row>
    <row r="2819" spans="20:20" x14ac:dyDescent="0.25">
      <c r="T2819" s="25"/>
    </row>
    <row r="2820" spans="20:20" x14ac:dyDescent="0.25">
      <c r="T2820" s="25"/>
    </row>
    <row r="2821" spans="20:20" x14ac:dyDescent="0.25">
      <c r="T2821" s="25"/>
    </row>
    <row r="2822" spans="20:20" x14ac:dyDescent="0.25">
      <c r="T2822" s="25"/>
    </row>
    <row r="2823" spans="20:20" x14ac:dyDescent="0.25">
      <c r="T2823" s="25"/>
    </row>
    <row r="2824" spans="20:20" x14ac:dyDescent="0.25">
      <c r="T2824" s="25"/>
    </row>
    <row r="2825" spans="20:20" x14ac:dyDescent="0.25">
      <c r="T2825" s="25"/>
    </row>
    <row r="2826" spans="20:20" x14ac:dyDescent="0.25">
      <c r="T2826" s="25"/>
    </row>
    <row r="2827" spans="20:20" x14ac:dyDescent="0.25">
      <c r="T2827" s="25"/>
    </row>
    <row r="2828" spans="20:20" x14ac:dyDescent="0.25">
      <c r="T2828" s="25"/>
    </row>
    <row r="2829" spans="20:20" x14ac:dyDescent="0.25">
      <c r="T2829" s="25"/>
    </row>
    <row r="2830" spans="20:20" x14ac:dyDescent="0.25">
      <c r="T2830" s="25"/>
    </row>
    <row r="2831" spans="20:20" x14ac:dyDescent="0.25">
      <c r="T2831" s="25"/>
    </row>
    <row r="2832" spans="20:20" x14ac:dyDescent="0.25">
      <c r="T2832" s="25"/>
    </row>
    <row r="2833" spans="20:20" x14ac:dyDescent="0.25">
      <c r="T2833" s="25"/>
    </row>
    <row r="2834" spans="20:20" x14ac:dyDescent="0.25">
      <c r="T2834" s="25"/>
    </row>
    <row r="2835" spans="20:20" x14ac:dyDescent="0.25">
      <c r="T2835" s="25"/>
    </row>
    <row r="2836" spans="20:20" x14ac:dyDescent="0.25">
      <c r="T2836" s="25"/>
    </row>
    <row r="2837" spans="20:20" x14ac:dyDescent="0.25">
      <c r="T2837" s="25"/>
    </row>
    <row r="2838" spans="20:20" x14ac:dyDescent="0.25">
      <c r="T2838" s="25"/>
    </row>
    <row r="2839" spans="20:20" x14ac:dyDescent="0.25">
      <c r="T2839" s="25"/>
    </row>
    <row r="2840" spans="20:20" x14ac:dyDescent="0.25">
      <c r="T2840" s="25"/>
    </row>
    <row r="2841" spans="20:20" x14ac:dyDescent="0.25">
      <c r="T2841" s="25"/>
    </row>
    <row r="2842" spans="20:20" x14ac:dyDescent="0.25">
      <c r="T2842" s="25"/>
    </row>
    <row r="2843" spans="20:20" x14ac:dyDescent="0.25">
      <c r="T2843" s="25"/>
    </row>
    <row r="2844" spans="20:20" x14ac:dyDescent="0.25">
      <c r="T2844" s="25"/>
    </row>
    <row r="2845" spans="20:20" x14ac:dyDescent="0.25">
      <c r="T2845" s="25"/>
    </row>
    <row r="2846" spans="20:20" x14ac:dyDescent="0.25">
      <c r="T2846" s="25"/>
    </row>
    <row r="2847" spans="20:20" x14ac:dyDescent="0.25">
      <c r="T2847" s="25"/>
    </row>
    <row r="2848" spans="20:20" x14ac:dyDescent="0.25">
      <c r="T2848" s="25"/>
    </row>
    <row r="2849" spans="20:20" x14ac:dyDescent="0.25">
      <c r="T2849" s="25"/>
    </row>
    <row r="2850" spans="20:20" x14ac:dyDescent="0.25">
      <c r="T2850" s="25"/>
    </row>
    <row r="2851" spans="20:20" x14ac:dyDescent="0.25">
      <c r="T2851" s="25"/>
    </row>
    <row r="2852" spans="20:20" x14ac:dyDescent="0.25">
      <c r="T2852" s="25"/>
    </row>
    <row r="2853" spans="20:20" x14ac:dyDescent="0.25">
      <c r="T2853" s="25"/>
    </row>
    <row r="2854" spans="20:20" x14ac:dyDescent="0.25">
      <c r="T2854" s="25"/>
    </row>
    <row r="2855" spans="20:20" x14ac:dyDescent="0.25">
      <c r="T2855" s="25"/>
    </row>
    <row r="2856" spans="20:20" x14ac:dyDescent="0.25">
      <c r="T2856" s="25"/>
    </row>
    <row r="2857" spans="20:20" x14ac:dyDescent="0.25">
      <c r="T2857" s="25"/>
    </row>
    <row r="2858" spans="20:20" x14ac:dyDescent="0.25">
      <c r="T2858" s="25"/>
    </row>
    <row r="2859" spans="20:20" x14ac:dyDescent="0.25">
      <c r="T2859" s="25"/>
    </row>
    <row r="2860" spans="20:20" x14ac:dyDescent="0.25">
      <c r="T2860" s="25"/>
    </row>
    <row r="2861" spans="20:20" x14ac:dyDescent="0.25">
      <c r="T2861" s="25"/>
    </row>
    <row r="2862" spans="20:20" x14ac:dyDescent="0.25">
      <c r="T2862" s="25"/>
    </row>
    <row r="2863" spans="20:20" x14ac:dyDescent="0.25">
      <c r="T2863" s="25"/>
    </row>
    <row r="2864" spans="20:20" x14ac:dyDescent="0.25">
      <c r="T2864" s="25"/>
    </row>
    <row r="2865" spans="20:20" x14ac:dyDescent="0.25">
      <c r="T2865" s="25"/>
    </row>
    <row r="2866" spans="20:20" x14ac:dyDescent="0.25">
      <c r="T2866" s="25"/>
    </row>
    <row r="2867" spans="20:20" x14ac:dyDescent="0.25">
      <c r="T2867" s="25"/>
    </row>
    <row r="2868" spans="20:20" x14ac:dyDescent="0.25">
      <c r="T2868" s="25"/>
    </row>
    <row r="2869" spans="20:20" x14ac:dyDescent="0.25">
      <c r="T2869" s="25"/>
    </row>
    <row r="2870" spans="20:20" x14ac:dyDescent="0.25">
      <c r="T2870" s="25"/>
    </row>
    <row r="2871" spans="20:20" x14ac:dyDescent="0.25">
      <c r="T2871" s="25"/>
    </row>
    <row r="2872" spans="20:20" x14ac:dyDescent="0.25">
      <c r="T2872" s="25"/>
    </row>
    <row r="2873" spans="20:20" x14ac:dyDescent="0.25">
      <c r="T2873" s="25"/>
    </row>
    <row r="2874" spans="20:20" x14ac:dyDescent="0.25">
      <c r="T2874" s="25"/>
    </row>
    <row r="2875" spans="20:20" x14ac:dyDescent="0.25">
      <c r="T2875" s="25"/>
    </row>
    <row r="2876" spans="20:20" x14ac:dyDescent="0.25">
      <c r="T2876" s="25"/>
    </row>
    <row r="2877" spans="20:20" x14ac:dyDescent="0.25">
      <c r="T2877" s="25"/>
    </row>
    <row r="2878" spans="20:20" x14ac:dyDescent="0.25">
      <c r="T2878" s="25"/>
    </row>
    <row r="2879" spans="20:20" x14ac:dyDescent="0.25">
      <c r="T2879" s="25"/>
    </row>
    <row r="2880" spans="20:20" x14ac:dyDescent="0.25">
      <c r="T2880" s="25"/>
    </row>
    <row r="2881" spans="20:20" x14ac:dyDescent="0.25">
      <c r="T2881" s="25"/>
    </row>
    <row r="2882" spans="20:20" x14ac:dyDescent="0.25">
      <c r="T2882" s="25"/>
    </row>
    <row r="2883" spans="20:20" x14ac:dyDescent="0.25">
      <c r="T2883" s="25"/>
    </row>
    <row r="2884" spans="20:20" x14ac:dyDescent="0.25">
      <c r="T2884" s="25"/>
    </row>
    <row r="2885" spans="20:20" x14ac:dyDescent="0.25">
      <c r="T2885" s="25"/>
    </row>
    <row r="2886" spans="20:20" x14ac:dyDescent="0.25">
      <c r="T2886" s="25"/>
    </row>
    <row r="2887" spans="20:20" x14ac:dyDescent="0.25">
      <c r="T2887" s="25"/>
    </row>
    <row r="2888" spans="20:20" x14ac:dyDescent="0.25">
      <c r="T2888" s="25"/>
    </row>
    <row r="2889" spans="20:20" x14ac:dyDescent="0.25">
      <c r="T2889" s="25"/>
    </row>
    <row r="2890" spans="20:20" x14ac:dyDescent="0.25">
      <c r="T2890" s="25"/>
    </row>
    <row r="2891" spans="20:20" x14ac:dyDescent="0.25">
      <c r="T2891" s="25"/>
    </row>
    <row r="2892" spans="20:20" x14ac:dyDescent="0.25">
      <c r="T2892" s="25"/>
    </row>
    <row r="2893" spans="20:20" x14ac:dyDescent="0.25">
      <c r="T2893" s="25"/>
    </row>
    <row r="2894" spans="20:20" x14ac:dyDescent="0.25">
      <c r="T2894" s="25"/>
    </row>
    <row r="2895" spans="20:20" x14ac:dyDescent="0.25">
      <c r="T2895" s="25"/>
    </row>
    <row r="2896" spans="20:20" x14ac:dyDescent="0.25">
      <c r="T2896" s="25"/>
    </row>
    <row r="2897" spans="20:20" x14ac:dyDescent="0.25">
      <c r="T2897" s="25"/>
    </row>
    <row r="2898" spans="20:20" x14ac:dyDescent="0.25">
      <c r="T2898" s="25"/>
    </row>
    <row r="2899" spans="20:20" x14ac:dyDescent="0.25">
      <c r="T2899" s="25"/>
    </row>
    <row r="2900" spans="20:20" x14ac:dyDescent="0.25">
      <c r="T2900" s="25"/>
    </row>
    <row r="2901" spans="20:20" x14ac:dyDescent="0.25">
      <c r="T2901" s="25"/>
    </row>
    <row r="2902" spans="20:20" x14ac:dyDescent="0.25">
      <c r="T2902" s="25"/>
    </row>
    <row r="2903" spans="20:20" x14ac:dyDescent="0.25">
      <c r="T2903" s="25"/>
    </row>
    <row r="2904" spans="20:20" x14ac:dyDescent="0.25">
      <c r="T2904" s="25"/>
    </row>
    <row r="2905" spans="20:20" x14ac:dyDescent="0.25">
      <c r="T2905" s="25"/>
    </row>
    <row r="2906" spans="20:20" x14ac:dyDescent="0.25">
      <c r="T2906" s="25"/>
    </row>
    <row r="2907" spans="20:20" x14ac:dyDescent="0.25">
      <c r="T2907" s="25"/>
    </row>
    <row r="2908" spans="20:20" x14ac:dyDescent="0.25">
      <c r="T2908" s="25"/>
    </row>
    <row r="2909" spans="20:20" x14ac:dyDescent="0.25">
      <c r="T2909" s="25"/>
    </row>
    <row r="2910" spans="20:20" x14ac:dyDescent="0.25">
      <c r="T2910" s="25"/>
    </row>
    <row r="2911" spans="20:20" x14ac:dyDescent="0.25">
      <c r="T2911" s="25"/>
    </row>
    <row r="2912" spans="20:20" x14ac:dyDescent="0.25">
      <c r="T2912" s="25"/>
    </row>
    <row r="2913" spans="20:20" x14ac:dyDescent="0.25">
      <c r="T2913" s="25"/>
    </row>
    <row r="2914" spans="20:20" x14ac:dyDescent="0.25">
      <c r="T2914" s="25"/>
    </row>
    <row r="2915" spans="20:20" x14ac:dyDescent="0.25">
      <c r="T2915" s="25"/>
    </row>
    <row r="2916" spans="20:20" x14ac:dyDescent="0.25">
      <c r="T2916" s="25"/>
    </row>
    <row r="2917" spans="20:20" x14ac:dyDescent="0.25">
      <c r="T2917" s="25"/>
    </row>
    <row r="2918" spans="20:20" x14ac:dyDescent="0.25">
      <c r="T2918" s="25"/>
    </row>
    <row r="2919" spans="20:20" x14ac:dyDescent="0.25">
      <c r="T2919" s="25"/>
    </row>
    <row r="2920" spans="20:20" x14ac:dyDescent="0.25">
      <c r="T2920" s="25"/>
    </row>
    <row r="2921" spans="20:20" x14ac:dyDescent="0.25">
      <c r="T2921" s="25"/>
    </row>
    <row r="2922" spans="20:20" x14ac:dyDescent="0.25">
      <c r="T2922" s="25"/>
    </row>
    <row r="2923" spans="20:20" x14ac:dyDescent="0.25">
      <c r="T2923" s="25"/>
    </row>
    <row r="2924" spans="20:20" x14ac:dyDescent="0.25">
      <c r="T2924" s="25"/>
    </row>
    <row r="2925" spans="20:20" x14ac:dyDescent="0.25">
      <c r="T2925" s="25"/>
    </row>
    <row r="2926" spans="20:20" x14ac:dyDescent="0.25">
      <c r="T2926" s="25"/>
    </row>
    <row r="2927" spans="20:20" x14ac:dyDescent="0.25">
      <c r="T2927" s="25"/>
    </row>
    <row r="2928" spans="20:20" x14ac:dyDescent="0.25">
      <c r="T2928" s="25"/>
    </row>
    <row r="2929" spans="20:20" x14ac:dyDescent="0.25">
      <c r="T2929" s="25"/>
    </row>
    <row r="2930" spans="20:20" x14ac:dyDescent="0.25">
      <c r="T2930" s="25"/>
    </row>
    <row r="2931" spans="20:20" x14ac:dyDescent="0.25">
      <c r="T2931" s="25"/>
    </row>
    <row r="2932" spans="20:20" x14ac:dyDescent="0.25">
      <c r="T2932" s="25"/>
    </row>
    <row r="2933" spans="20:20" x14ac:dyDescent="0.25">
      <c r="T2933" s="25"/>
    </row>
    <row r="2934" spans="20:20" x14ac:dyDescent="0.25">
      <c r="T2934" s="25"/>
    </row>
    <row r="2935" spans="20:20" x14ac:dyDescent="0.25">
      <c r="T2935" s="25"/>
    </row>
    <row r="2936" spans="20:20" x14ac:dyDescent="0.25">
      <c r="T2936" s="25"/>
    </row>
    <row r="2937" spans="20:20" x14ac:dyDescent="0.25">
      <c r="T2937" s="25"/>
    </row>
    <row r="2938" spans="20:20" x14ac:dyDescent="0.25">
      <c r="T2938" s="25"/>
    </row>
    <row r="2939" spans="20:20" x14ac:dyDescent="0.25">
      <c r="T2939" s="25"/>
    </row>
    <row r="2940" spans="20:20" x14ac:dyDescent="0.25">
      <c r="T2940" s="25"/>
    </row>
    <row r="2941" spans="20:20" x14ac:dyDescent="0.25">
      <c r="T2941" s="25"/>
    </row>
    <row r="2942" spans="20:20" x14ac:dyDescent="0.25">
      <c r="T2942" s="25"/>
    </row>
    <row r="2943" spans="20:20" x14ac:dyDescent="0.25">
      <c r="T2943" s="25"/>
    </row>
    <row r="2944" spans="20:20" x14ac:dyDescent="0.25">
      <c r="T2944" s="25"/>
    </row>
    <row r="2945" spans="20:20" x14ac:dyDescent="0.25">
      <c r="T2945" s="25"/>
    </row>
    <row r="2946" spans="20:20" x14ac:dyDescent="0.25">
      <c r="T2946" s="25"/>
    </row>
    <row r="2947" spans="20:20" x14ac:dyDescent="0.25">
      <c r="T2947" s="25"/>
    </row>
    <row r="2948" spans="20:20" x14ac:dyDescent="0.25">
      <c r="T2948" s="25"/>
    </row>
    <row r="2949" spans="20:20" x14ac:dyDescent="0.25">
      <c r="T2949" s="25"/>
    </row>
    <row r="2950" spans="20:20" x14ac:dyDescent="0.25">
      <c r="T2950" s="25"/>
    </row>
    <row r="2951" spans="20:20" x14ac:dyDescent="0.25">
      <c r="T2951" s="25"/>
    </row>
    <row r="2952" spans="20:20" x14ac:dyDescent="0.25">
      <c r="T2952" s="25"/>
    </row>
    <row r="2953" spans="20:20" x14ac:dyDescent="0.25">
      <c r="T2953" s="25"/>
    </row>
    <row r="2954" spans="20:20" x14ac:dyDescent="0.25">
      <c r="T2954" s="25"/>
    </row>
    <row r="2955" spans="20:20" x14ac:dyDescent="0.25">
      <c r="T2955" s="25"/>
    </row>
    <row r="2956" spans="20:20" x14ac:dyDescent="0.25">
      <c r="T2956" s="25"/>
    </row>
    <row r="2957" spans="20:20" x14ac:dyDescent="0.25">
      <c r="T2957" s="25"/>
    </row>
    <row r="2958" spans="20:20" x14ac:dyDescent="0.25">
      <c r="T2958" s="25"/>
    </row>
    <row r="2959" spans="20:20" x14ac:dyDescent="0.25">
      <c r="T2959" s="25"/>
    </row>
    <row r="2960" spans="20:20" x14ac:dyDescent="0.25">
      <c r="T2960" s="25"/>
    </row>
    <row r="2961" spans="20:20" x14ac:dyDescent="0.25">
      <c r="T2961" s="25"/>
    </row>
    <row r="2962" spans="20:20" x14ac:dyDescent="0.25">
      <c r="T2962" s="25"/>
    </row>
    <row r="2963" spans="20:20" x14ac:dyDescent="0.25">
      <c r="T2963" s="25"/>
    </row>
    <row r="2964" spans="20:20" x14ac:dyDescent="0.25">
      <c r="T2964" s="25"/>
    </row>
    <row r="2965" spans="20:20" x14ac:dyDescent="0.25">
      <c r="T2965" s="25"/>
    </row>
    <row r="2966" spans="20:20" x14ac:dyDescent="0.25">
      <c r="T2966" s="25"/>
    </row>
    <row r="2967" spans="20:20" x14ac:dyDescent="0.25">
      <c r="T2967" s="25"/>
    </row>
    <row r="2968" spans="20:20" x14ac:dyDescent="0.25">
      <c r="T2968" s="25"/>
    </row>
    <row r="2969" spans="20:20" x14ac:dyDescent="0.25">
      <c r="T2969" s="25"/>
    </row>
    <row r="2970" spans="20:20" x14ac:dyDescent="0.25">
      <c r="T2970" s="25"/>
    </row>
    <row r="2971" spans="20:20" x14ac:dyDescent="0.25">
      <c r="T2971" s="25"/>
    </row>
    <row r="2972" spans="20:20" x14ac:dyDescent="0.25">
      <c r="T2972" s="25"/>
    </row>
    <row r="2973" spans="20:20" x14ac:dyDescent="0.25">
      <c r="T2973" s="25"/>
    </row>
    <row r="2974" spans="20:20" x14ac:dyDescent="0.25">
      <c r="T2974" s="25"/>
    </row>
    <row r="2975" spans="20:20" x14ac:dyDescent="0.25">
      <c r="T2975" s="25"/>
    </row>
    <row r="2976" spans="20:20" x14ac:dyDescent="0.25">
      <c r="T2976" s="25"/>
    </row>
    <row r="2977" spans="20:20" x14ac:dyDescent="0.25">
      <c r="T2977" s="25"/>
    </row>
    <row r="2978" spans="20:20" x14ac:dyDescent="0.25">
      <c r="T2978" s="25"/>
    </row>
    <row r="2979" spans="20:20" x14ac:dyDescent="0.25">
      <c r="T2979" s="25"/>
    </row>
    <row r="2980" spans="20:20" x14ac:dyDescent="0.25">
      <c r="T2980" s="25"/>
    </row>
    <row r="2981" spans="20:20" x14ac:dyDescent="0.25">
      <c r="T2981" s="25"/>
    </row>
    <row r="2982" spans="20:20" x14ac:dyDescent="0.25">
      <c r="T2982" s="25"/>
    </row>
    <row r="2983" spans="20:20" x14ac:dyDescent="0.25">
      <c r="T2983" s="25"/>
    </row>
    <row r="2984" spans="20:20" x14ac:dyDescent="0.25">
      <c r="T2984" s="25"/>
    </row>
    <row r="2985" spans="20:20" x14ac:dyDescent="0.25">
      <c r="T2985" s="25"/>
    </row>
    <row r="2986" spans="20:20" x14ac:dyDescent="0.25">
      <c r="T2986" s="25"/>
    </row>
    <row r="2987" spans="20:20" x14ac:dyDescent="0.25">
      <c r="T2987" s="25"/>
    </row>
    <row r="2988" spans="20:20" x14ac:dyDescent="0.25">
      <c r="T2988" s="25"/>
    </row>
    <row r="2989" spans="20:20" x14ac:dyDescent="0.25">
      <c r="T2989" s="25"/>
    </row>
    <row r="2990" spans="20:20" x14ac:dyDescent="0.25">
      <c r="T2990" s="25"/>
    </row>
    <row r="2991" spans="20:20" x14ac:dyDescent="0.25">
      <c r="T2991" s="25"/>
    </row>
    <row r="2992" spans="20:20" x14ac:dyDescent="0.25">
      <c r="T2992" s="25"/>
    </row>
    <row r="2993" spans="20:20" x14ac:dyDescent="0.25">
      <c r="T2993" s="25"/>
    </row>
    <row r="2994" spans="20:20" x14ac:dyDescent="0.25">
      <c r="T2994" s="25"/>
    </row>
    <row r="2995" spans="20:20" x14ac:dyDescent="0.25">
      <c r="T2995" s="25"/>
    </row>
    <row r="2996" spans="20:20" x14ac:dyDescent="0.25">
      <c r="T2996" s="25"/>
    </row>
    <row r="2997" spans="20:20" x14ac:dyDescent="0.25">
      <c r="T2997" s="25"/>
    </row>
    <row r="2998" spans="20:20" x14ac:dyDescent="0.25">
      <c r="T2998" s="25"/>
    </row>
    <row r="2999" spans="20:20" x14ac:dyDescent="0.25">
      <c r="T2999" s="25"/>
    </row>
    <row r="3000" spans="20:20" x14ac:dyDescent="0.25">
      <c r="T3000" s="25"/>
    </row>
    <row r="3001" spans="20:20" x14ac:dyDescent="0.25">
      <c r="T3001" s="25"/>
    </row>
    <row r="3002" spans="20:20" x14ac:dyDescent="0.25">
      <c r="T3002" s="25"/>
    </row>
    <row r="3003" spans="20:20" x14ac:dyDescent="0.25">
      <c r="T3003" s="25"/>
    </row>
    <row r="3004" spans="20:20" x14ac:dyDescent="0.25">
      <c r="T3004" s="25"/>
    </row>
    <row r="3005" spans="20:20" x14ac:dyDescent="0.25">
      <c r="T3005" s="25"/>
    </row>
    <row r="3006" spans="20:20" x14ac:dyDescent="0.25">
      <c r="T3006" s="25"/>
    </row>
    <row r="3007" spans="20:20" x14ac:dyDescent="0.25">
      <c r="T3007" s="25"/>
    </row>
    <row r="3008" spans="20:20" x14ac:dyDescent="0.25">
      <c r="T3008" s="25"/>
    </row>
    <row r="3009" spans="20:20" x14ac:dyDescent="0.25">
      <c r="T3009" s="25"/>
    </row>
    <row r="3010" spans="20:20" x14ac:dyDescent="0.25">
      <c r="T3010" s="25"/>
    </row>
    <row r="3011" spans="20:20" x14ac:dyDescent="0.25">
      <c r="T3011" s="25"/>
    </row>
    <row r="3012" spans="20:20" x14ac:dyDescent="0.25">
      <c r="T3012" s="25"/>
    </row>
    <row r="3013" spans="20:20" x14ac:dyDescent="0.25">
      <c r="T3013" s="25"/>
    </row>
    <row r="3014" spans="20:20" x14ac:dyDescent="0.25">
      <c r="T3014" s="25"/>
    </row>
    <row r="3015" spans="20:20" x14ac:dyDescent="0.25">
      <c r="T3015" s="25"/>
    </row>
    <row r="3016" spans="20:20" x14ac:dyDescent="0.25">
      <c r="T3016" s="25"/>
    </row>
    <row r="3017" spans="20:20" x14ac:dyDescent="0.25">
      <c r="T3017" s="25"/>
    </row>
    <row r="3018" spans="20:20" x14ac:dyDescent="0.25">
      <c r="T3018" s="25"/>
    </row>
    <row r="3019" spans="20:20" x14ac:dyDescent="0.25">
      <c r="T3019" s="25"/>
    </row>
    <row r="3020" spans="20:20" x14ac:dyDescent="0.25">
      <c r="T3020" s="25"/>
    </row>
    <row r="3021" spans="20:20" x14ac:dyDescent="0.25">
      <c r="T3021" s="25"/>
    </row>
    <row r="3022" spans="20:20" x14ac:dyDescent="0.25">
      <c r="T3022" s="25"/>
    </row>
    <row r="3023" spans="20:20" x14ac:dyDescent="0.25">
      <c r="T3023" s="25"/>
    </row>
    <row r="3024" spans="20:20" x14ac:dyDescent="0.25">
      <c r="T3024" s="25"/>
    </row>
    <row r="3025" spans="20:20" x14ac:dyDescent="0.25">
      <c r="T3025" s="25"/>
    </row>
    <row r="3026" spans="20:20" x14ac:dyDescent="0.25">
      <c r="T3026" s="25"/>
    </row>
    <row r="3027" spans="20:20" x14ac:dyDescent="0.25">
      <c r="T3027" s="25"/>
    </row>
    <row r="3028" spans="20:20" x14ac:dyDescent="0.25">
      <c r="T3028" s="25"/>
    </row>
    <row r="3029" spans="20:20" x14ac:dyDescent="0.25">
      <c r="T3029" s="25"/>
    </row>
    <row r="3030" spans="20:20" x14ac:dyDescent="0.25">
      <c r="T3030" s="25"/>
    </row>
    <row r="3031" spans="20:20" x14ac:dyDescent="0.25">
      <c r="T3031" s="25"/>
    </row>
    <row r="3032" spans="20:20" x14ac:dyDescent="0.25">
      <c r="T3032" s="25"/>
    </row>
    <row r="3033" spans="20:20" x14ac:dyDescent="0.25">
      <c r="T3033" s="25"/>
    </row>
    <row r="3034" spans="20:20" x14ac:dyDescent="0.25">
      <c r="T3034" s="25"/>
    </row>
    <row r="3035" spans="20:20" x14ac:dyDescent="0.25">
      <c r="T3035" s="25"/>
    </row>
    <row r="3036" spans="20:20" x14ac:dyDescent="0.25">
      <c r="T3036" s="25"/>
    </row>
    <row r="3037" spans="20:20" x14ac:dyDescent="0.25">
      <c r="T3037" s="25"/>
    </row>
    <row r="3038" spans="20:20" x14ac:dyDescent="0.25">
      <c r="T3038" s="25"/>
    </row>
    <row r="3039" spans="20:20" x14ac:dyDescent="0.25">
      <c r="T3039" s="25"/>
    </row>
    <row r="3040" spans="20:20" x14ac:dyDescent="0.25">
      <c r="T3040" s="25"/>
    </row>
    <row r="3041" spans="20:20" x14ac:dyDescent="0.25">
      <c r="T3041" s="25"/>
    </row>
    <row r="3042" spans="20:20" x14ac:dyDescent="0.25">
      <c r="T3042" s="25"/>
    </row>
    <row r="3043" spans="20:20" x14ac:dyDescent="0.25">
      <c r="T3043" s="25"/>
    </row>
    <row r="3044" spans="20:20" x14ac:dyDescent="0.25">
      <c r="T3044" s="25"/>
    </row>
    <row r="3045" spans="20:20" x14ac:dyDescent="0.25">
      <c r="T3045" s="25"/>
    </row>
    <row r="3046" spans="20:20" x14ac:dyDescent="0.25">
      <c r="T3046" s="25"/>
    </row>
    <row r="3047" spans="20:20" x14ac:dyDescent="0.25">
      <c r="T3047" s="25"/>
    </row>
    <row r="3048" spans="20:20" x14ac:dyDescent="0.25">
      <c r="T3048" s="25"/>
    </row>
    <row r="3049" spans="20:20" x14ac:dyDescent="0.25">
      <c r="T3049" s="25"/>
    </row>
    <row r="3050" spans="20:20" x14ac:dyDescent="0.25">
      <c r="T3050" s="25"/>
    </row>
    <row r="3051" spans="20:20" x14ac:dyDescent="0.25">
      <c r="T3051" s="25"/>
    </row>
    <row r="3052" spans="20:20" x14ac:dyDescent="0.25">
      <c r="T3052" s="25"/>
    </row>
    <row r="3053" spans="20:20" x14ac:dyDescent="0.25">
      <c r="T3053" s="25"/>
    </row>
    <row r="3054" spans="20:20" x14ac:dyDescent="0.25">
      <c r="T3054" s="25"/>
    </row>
    <row r="3055" spans="20:20" x14ac:dyDescent="0.25">
      <c r="T3055" s="25"/>
    </row>
    <row r="3056" spans="20:20" x14ac:dyDescent="0.25">
      <c r="T3056" s="25"/>
    </row>
    <row r="3057" spans="20:20" x14ac:dyDescent="0.25">
      <c r="T3057" s="25"/>
    </row>
    <row r="3058" spans="20:20" x14ac:dyDescent="0.25">
      <c r="T3058" s="25"/>
    </row>
    <row r="3059" spans="20:20" x14ac:dyDescent="0.25">
      <c r="T3059" s="25"/>
    </row>
    <row r="3060" spans="20:20" x14ac:dyDescent="0.25">
      <c r="T3060" s="25"/>
    </row>
    <row r="3061" spans="20:20" x14ac:dyDescent="0.25">
      <c r="T3061" s="25"/>
    </row>
    <row r="3062" spans="20:20" x14ac:dyDescent="0.25">
      <c r="T3062" s="25"/>
    </row>
    <row r="3063" spans="20:20" x14ac:dyDescent="0.25">
      <c r="T3063" s="25"/>
    </row>
    <row r="3064" spans="20:20" x14ac:dyDescent="0.25">
      <c r="T3064" s="25"/>
    </row>
    <row r="3065" spans="20:20" x14ac:dyDescent="0.25">
      <c r="T3065" s="25"/>
    </row>
    <row r="3066" spans="20:20" x14ac:dyDescent="0.25">
      <c r="T3066" s="25"/>
    </row>
    <row r="3067" spans="20:20" x14ac:dyDescent="0.25">
      <c r="T3067" s="25"/>
    </row>
    <row r="3068" spans="20:20" x14ac:dyDescent="0.25">
      <c r="T3068" s="25"/>
    </row>
    <row r="3069" spans="20:20" x14ac:dyDescent="0.25">
      <c r="T3069" s="25"/>
    </row>
    <row r="3070" spans="20:20" x14ac:dyDescent="0.25">
      <c r="T3070" s="25"/>
    </row>
    <row r="3071" spans="20:20" x14ac:dyDescent="0.25">
      <c r="T3071" s="25"/>
    </row>
    <row r="3072" spans="20:20" x14ac:dyDescent="0.25">
      <c r="T3072" s="25"/>
    </row>
    <row r="3073" spans="20:20" x14ac:dyDescent="0.25">
      <c r="T3073" s="25"/>
    </row>
    <row r="3074" spans="20:20" x14ac:dyDescent="0.25">
      <c r="T3074" s="25"/>
    </row>
    <row r="3075" spans="20:20" x14ac:dyDescent="0.25">
      <c r="T3075" s="25"/>
    </row>
    <row r="3076" spans="20:20" x14ac:dyDescent="0.25">
      <c r="T3076" s="25"/>
    </row>
    <row r="3077" spans="20:20" x14ac:dyDescent="0.25">
      <c r="T3077" s="25"/>
    </row>
    <row r="3078" spans="20:20" x14ac:dyDescent="0.25">
      <c r="T3078" s="25"/>
    </row>
    <row r="3079" spans="20:20" x14ac:dyDescent="0.25">
      <c r="T3079" s="25"/>
    </row>
    <row r="3080" spans="20:20" x14ac:dyDescent="0.25">
      <c r="T3080" s="25"/>
    </row>
    <row r="3081" spans="20:20" x14ac:dyDescent="0.25">
      <c r="T3081" s="25"/>
    </row>
    <row r="3082" spans="20:20" x14ac:dyDescent="0.25">
      <c r="T3082" s="25"/>
    </row>
    <row r="3083" spans="20:20" x14ac:dyDescent="0.25">
      <c r="T3083" s="25"/>
    </row>
    <row r="3084" spans="20:20" x14ac:dyDescent="0.25">
      <c r="T3084" s="25"/>
    </row>
    <row r="3085" spans="20:20" x14ac:dyDescent="0.25">
      <c r="T3085" s="25"/>
    </row>
    <row r="3086" spans="20:20" x14ac:dyDescent="0.25">
      <c r="T3086" s="25"/>
    </row>
    <row r="3087" spans="20:20" x14ac:dyDescent="0.25">
      <c r="T3087" s="25"/>
    </row>
    <row r="3088" spans="20:20" x14ac:dyDescent="0.25">
      <c r="T3088" s="25"/>
    </row>
    <row r="3089" spans="20:20" x14ac:dyDescent="0.25">
      <c r="T3089" s="25"/>
    </row>
    <row r="3090" spans="20:20" x14ac:dyDescent="0.25">
      <c r="T3090" s="25"/>
    </row>
    <row r="3091" spans="20:20" x14ac:dyDescent="0.25">
      <c r="T3091" s="25"/>
    </row>
    <row r="3092" spans="20:20" x14ac:dyDescent="0.25">
      <c r="T3092" s="25"/>
    </row>
    <row r="3093" spans="20:20" x14ac:dyDescent="0.25">
      <c r="T3093" s="25"/>
    </row>
    <row r="3094" spans="20:20" x14ac:dyDescent="0.25">
      <c r="T3094" s="25"/>
    </row>
    <row r="3095" spans="20:20" x14ac:dyDescent="0.25">
      <c r="T3095" s="25"/>
    </row>
    <row r="3096" spans="20:20" x14ac:dyDescent="0.25">
      <c r="T3096" s="25"/>
    </row>
    <row r="3097" spans="20:20" x14ac:dyDescent="0.25">
      <c r="T3097" s="25"/>
    </row>
    <row r="3098" spans="20:20" x14ac:dyDescent="0.25">
      <c r="T3098" s="25"/>
    </row>
    <row r="3099" spans="20:20" x14ac:dyDescent="0.25">
      <c r="T3099" s="25"/>
    </row>
    <row r="3100" spans="20:20" x14ac:dyDescent="0.25">
      <c r="T3100" s="25"/>
    </row>
    <row r="3101" spans="20:20" x14ac:dyDescent="0.25">
      <c r="T3101" s="25"/>
    </row>
    <row r="3102" spans="20:20" x14ac:dyDescent="0.25">
      <c r="T3102" s="25"/>
    </row>
    <row r="3103" spans="20:20" x14ac:dyDescent="0.25">
      <c r="T3103" s="25"/>
    </row>
    <row r="3104" spans="20:20" x14ac:dyDescent="0.25">
      <c r="T3104" s="25"/>
    </row>
    <row r="3105" spans="20:20" x14ac:dyDescent="0.25">
      <c r="T3105" s="25"/>
    </row>
    <row r="3106" spans="20:20" x14ac:dyDescent="0.25">
      <c r="T3106" s="25"/>
    </row>
    <row r="3107" spans="20:20" x14ac:dyDescent="0.25">
      <c r="T3107" s="25"/>
    </row>
    <row r="3108" spans="20:20" x14ac:dyDescent="0.25">
      <c r="T3108" s="25"/>
    </row>
    <row r="3109" spans="20:20" x14ac:dyDescent="0.25">
      <c r="T3109" s="25"/>
    </row>
    <row r="3110" spans="20:20" x14ac:dyDescent="0.25">
      <c r="T3110" s="25"/>
    </row>
    <row r="3111" spans="20:20" x14ac:dyDescent="0.25">
      <c r="T3111" s="25"/>
    </row>
    <row r="3112" spans="20:20" x14ac:dyDescent="0.25">
      <c r="T3112" s="25"/>
    </row>
    <row r="3113" spans="20:20" x14ac:dyDescent="0.25">
      <c r="T3113" s="25"/>
    </row>
    <row r="3114" spans="20:20" x14ac:dyDescent="0.25">
      <c r="T3114" s="25"/>
    </row>
    <row r="3115" spans="20:20" x14ac:dyDescent="0.25">
      <c r="T3115" s="25"/>
    </row>
    <row r="3116" spans="20:20" x14ac:dyDescent="0.25">
      <c r="T3116" s="25"/>
    </row>
    <row r="3117" spans="20:20" x14ac:dyDescent="0.25">
      <c r="T3117" s="25"/>
    </row>
    <row r="3118" spans="20:20" x14ac:dyDescent="0.25">
      <c r="T3118" s="25"/>
    </row>
    <row r="3119" spans="20:20" x14ac:dyDescent="0.25">
      <c r="T3119" s="25"/>
    </row>
    <row r="3120" spans="20:20" x14ac:dyDescent="0.25">
      <c r="T3120" s="25"/>
    </row>
    <row r="3121" spans="20:20" x14ac:dyDescent="0.25">
      <c r="T3121" s="25"/>
    </row>
    <row r="3122" spans="20:20" x14ac:dyDescent="0.25">
      <c r="T3122" s="25"/>
    </row>
    <row r="3123" spans="20:20" x14ac:dyDescent="0.25">
      <c r="T3123" s="25"/>
    </row>
    <row r="3124" spans="20:20" x14ac:dyDescent="0.25">
      <c r="T3124" s="25"/>
    </row>
    <row r="3125" spans="20:20" x14ac:dyDescent="0.25">
      <c r="T3125" s="25"/>
    </row>
    <row r="3126" spans="20:20" x14ac:dyDescent="0.25">
      <c r="T3126" s="25"/>
    </row>
    <row r="3127" spans="20:20" x14ac:dyDescent="0.25">
      <c r="T3127" s="25"/>
    </row>
    <row r="3128" spans="20:20" x14ac:dyDescent="0.25">
      <c r="T3128" s="25"/>
    </row>
    <row r="3129" spans="20:20" x14ac:dyDescent="0.25">
      <c r="T3129" s="25"/>
    </row>
    <row r="3130" spans="20:20" x14ac:dyDescent="0.25">
      <c r="T3130" s="25"/>
    </row>
    <row r="3131" spans="20:20" x14ac:dyDescent="0.25">
      <c r="T3131" s="25"/>
    </row>
    <row r="3132" spans="20:20" x14ac:dyDescent="0.25">
      <c r="T3132" s="25"/>
    </row>
    <row r="3133" spans="20:20" x14ac:dyDescent="0.25">
      <c r="T3133" s="25"/>
    </row>
    <row r="3134" spans="20:20" x14ac:dyDescent="0.25">
      <c r="T3134" s="25"/>
    </row>
    <row r="3135" spans="20:20" x14ac:dyDescent="0.25">
      <c r="T3135" s="25"/>
    </row>
    <row r="3136" spans="20:20" x14ac:dyDescent="0.25">
      <c r="T3136" s="25"/>
    </row>
    <row r="3137" spans="20:20" x14ac:dyDescent="0.25">
      <c r="T3137" s="25"/>
    </row>
    <row r="3138" spans="20:20" x14ac:dyDescent="0.25">
      <c r="T3138" s="25"/>
    </row>
    <row r="3139" spans="20:20" x14ac:dyDescent="0.25">
      <c r="T3139" s="25"/>
    </row>
    <row r="3140" spans="20:20" x14ac:dyDescent="0.25">
      <c r="T3140" s="25"/>
    </row>
    <row r="3141" spans="20:20" x14ac:dyDescent="0.25">
      <c r="T3141" s="25"/>
    </row>
    <row r="3142" spans="20:20" x14ac:dyDescent="0.25">
      <c r="T3142" s="25"/>
    </row>
    <row r="3143" spans="20:20" x14ac:dyDescent="0.25">
      <c r="T3143" s="25"/>
    </row>
    <row r="3144" spans="20:20" x14ac:dyDescent="0.25">
      <c r="T3144" s="25"/>
    </row>
    <row r="3145" spans="20:20" x14ac:dyDescent="0.25">
      <c r="T3145" s="25"/>
    </row>
    <row r="3146" spans="20:20" x14ac:dyDescent="0.25">
      <c r="T3146" s="25"/>
    </row>
    <row r="3147" spans="20:20" x14ac:dyDescent="0.25">
      <c r="T3147" s="25"/>
    </row>
    <row r="3148" spans="20:20" x14ac:dyDescent="0.25">
      <c r="T3148" s="25"/>
    </row>
    <row r="3149" spans="20:20" x14ac:dyDescent="0.25">
      <c r="T3149" s="25"/>
    </row>
    <row r="3150" spans="20:20" x14ac:dyDescent="0.25">
      <c r="T3150" s="25"/>
    </row>
    <row r="3151" spans="20:20" x14ac:dyDescent="0.25">
      <c r="T3151" s="25"/>
    </row>
    <row r="3152" spans="20:20" x14ac:dyDescent="0.25">
      <c r="T3152" s="25"/>
    </row>
    <row r="3153" spans="20:20" x14ac:dyDescent="0.25">
      <c r="T3153" s="25"/>
    </row>
    <row r="3154" spans="20:20" x14ac:dyDescent="0.25">
      <c r="T3154" s="25"/>
    </row>
    <row r="3155" spans="20:20" x14ac:dyDescent="0.25">
      <c r="T3155" s="25"/>
    </row>
    <row r="3156" spans="20:20" x14ac:dyDescent="0.25">
      <c r="T3156" s="25"/>
    </row>
    <row r="3157" spans="20:20" x14ac:dyDescent="0.25">
      <c r="T3157" s="25"/>
    </row>
    <row r="3158" spans="20:20" x14ac:dyDescent="0.25">
      <c r="T3158" s="25"/>
    </row>
    <row r="3159" spans="20:20" x14ac:dyDescent="0.25">
      <c r="T3159" s="25"/>
    </row>
    <row r="3160" spans="20:20" x14ac:dyDescent="0.25">
      <c r="T3160" s="25"/>
    </row>
    <row r="3161" spans="20:20" x14ac:dyDescent="0.25">
      <c r="T3161" s="25"/>
    </row>
    <row r="3162" spans="20:20" x14ac:dyDescent="0.25">
      <c r="T3162" s="25"/>
    </row>
    <row r="3163" spans="20:20" x14ac:dyDescent="0.25">
      <c r="T3163" s="25"/>
    </row>
    <row r="3164" spans="20:20" x14ac:dyDescent="0.25">
      <c r="T3164" s="25"/>
    </row>
    <row r="3165" spans="20:20" x14ac:dyDescent="0.25">
      <c r="T3165" s="25"/>
    </row>
    <row r="3166" spans="20:20" x14ac:dyDescent="0.25">
      <c r="T3166" s="25"/>
    </row>
    <row r="3167" spans="20:20" x14ac:dyDescent="0.25">
      <c r="T3167" s="25"/>
    </row>
    <row r="3168" spans="20:20" x14ac:dyDescent="0.25">
      <c r="T3168" s="25"/>
    </row>
    <row r="3169" spans="20:20" x14ac:dyDescent="0.25">
      <c r="T3169" s="25"/>
    </row>
    <row r="3170" spans="20:20" x14ac:dyDescent="0.25">
      <c r="T3170" s="25"/>
    </row>
    <row r="3171" spans="20:20" x14ac:dyDescent="0.25">
      <c r="T3171" s="25"/>
    </row>
    <row r="3172" spans="20:20" x14ac:dyDescent="0.25">
      <c r="T3172" s="25"/>
    </row>
    <row r="3173" spans="20:20" x14ac:dyDescent="0.25">
      <c r="T3173" s="25"/>
    </row>
    <row r="3174" spans="20:20" x14ac:dyDescent="0.25">
      <c r="T3174" s="25"/>
    </row>
    <row r="3175" spans="20:20" x14ac:dyDescent="0.25">
      <c r="T3175" s="25"/>
    </row>
    <row r="3176" spans="20:20" x14ac:dyDescent="0.25">
      <c r="T3176" s="25"/>
    </row>
    <row r="3177" spans="20:20" x14ac:dyDescent="0.25">
      <c r="T3177" s="25"/>
    </row>
    <row r="3178" spans="20:20" x14ac:dyDescent="0.25">
      <c r="T3178" s="25"/>
    </row>
    <row r="3179" spans="20:20" x14ac:dyDescent="0.25">
      <c r="T3179" s="25"/>
    </row>
    <row r="3180" spans="20:20" x14ac:dyDescent="0.25">
      <c r="T3180" s="25"/>
    </row>
    <row r="3181" spans="20:20" x14ac:dyDescent="0.25">
      <c r="T3181" s="25"/>
    </row>
    <row r="3182" spans="20:20" x14ac:dyDescent="0.25">
      <c r="T3182" s="25"/>
    </row>
    <row r="3183" spans="20:20" x14ac:dyDescent="0.25">
      <c r="T3183" s="25"/>
    </row>
    <row r="3184" spans="20:20" x14ac:dyDescent="0.25">
      <c r="T3184" s="25"/>
    </row>
    <row r="3185" spans="20:20" x14ac:dyDescent="0.25">
      <c r="T3185" s="25"/>
    </row>
    <row r="3186" spans="20:20" x14ac:dyDescent="0.25">
      <c r="T3186" s="25"/>
    </row>
    <row r="3187" spans="20:20" x14ac:dyDescent="0.25">
      <c r="T3187" s="25"/>
    </row>
    <row r="3188" spans="20:20" x14ac:dyDescent="0.25">
      <c r="T3188" s="25"/>
    </row>
    <row r="3189" spans="20:20" x14ac:dyDescent="0.25">
      <c r="T3189" s="25"/>
    </row>
    <row r="3190" spans="20:20" x14ac:dyDescent="0.25">
      <c r="T3190" s="25"/>
    </row>
    <row r="3191" spans="20:20" x14ac:dyDescent="0.25">
      <c r="T3191" s="25"/>
    </row>
    <row r="3192" spans="20:20" x14ac:dyDescent="0.25">
      <c r="T3192" s="25"/>
    </row>
    <row r="3193" spans="20:20" x14ac:dyDescent="0.25">
      <c r="T3193" s="25"/>
    </row>
    <row r="3194" spans="20:20" x14ac:dyDescent="0.25">
      <c r="T3194" s="25"/>
    </row>
    <row r="3195" spans="20:20" x14ac:dyDescent="0.25">
      <c r="T3195" s="25"/>
    </row>
    <row r="3196" spans="20:20" x14ac:dyDescent="0.25">
      <c r="T3196" s="25"/>
    </row>
    <row r="3197" spans="20:20" x14ac:dyDescent="0.25">
      <c r="T3197" s="25"/>
    </row>
    <row r="3198" spans="20:20" x14ac:dyDescent="0.25">
      <c r="T3198" s="25"/>
    </row>
    <row r="3199" spans="20:20" x14ac:dyDescent="0.25">
      <c r="T3199" s="25"/>
    </row>
    <row r="3200" spans="20:20" x14ac:dyDescent="0.25">
      <c r="T3200" s="25"/>
    </row>
    <row r="3201" spans="20:20" x14ac:dyDescent="0.25">
      <c r="T3201" s="25"/>
    </row>
    <row r="3202" spans="20:20" x14ac:dyDescent="0.25">
      <c r="T3202" s="25"/>
    </row>
    <row r="3203" spans="20:20" x14ac:dyDescent="0.25">
      <c r="T3203" s="25"/>
    </row>
    <row r="3204" spans="20:20" x14ac:dyDescent="0.25">
      <c r="T3204" s="25"/>
    </row>
    <row r="3205" spans="20:20" x14ac:dyDescent="0.25">
      <c r="T3205" s="25"/>
    </row>
    <row r="3206" spans="20:20" x14ac:dyDescent="0.25">
      <c r="T3206" s="25"/>
    </row>
    <row r="3207" spans="20:20" x14ac:dyDescent="0.25">
      <c r="T3207" s="25"/>
    </row>
    <row r="3208" spans="20:20" x14ac:dyDescent="0.25">
      <c r="T3208" s="25"/>
    </row>
    <row r="3209" spans="20:20" x14ac:dyDescent="0.25">
      <c r="T3209" s="25"/>
    </row>
    <row r="3210" spans="20:20" x14ac:dyDescent="0.25">
      <c r="T3210" s="25"/>
    </row>
    <row r="3211" spans="20:20" x14ac:dyDescent="0.25">
      <c r="T3211" s="25"/>
    </row>
    <row r="3212" spans="20:20" x14ac:dyDescent="0.25">
      <c r="T3212" s="25"/>
    </row>
    <row r="3213" spans="20:20" x14ac:dyDescent="0.25">
      <c r="T3213" s="25"/>
    </row>
    <row r="3214" spans="20:20" x14ac:dyDescent="0.25">
      <c r="T3214" s="25"/>
    </row>
    <row r="3215" spans="20:20" x14ac:dyDescent="0.25">
      <c r="T3215" s="25"/>
    </row>
    <row r="3216" spans="20:20" x14ac:dyDescent="0.25">
      <c r="T3216" s="25"/>
    </row>
    <row r="3217" spans="20:20" x14ac:dyDescent="0.25">
      <c r="T3217" s="25"/>
    </row>
    <row r="3218" spans="20:20" x14ac:dyDescent="0.25">
      <c r="T3218" s="25"/>
    </row>
    <row r="3219" spans="20:20" x14ac:dyDescent="0.25">
      <c r="T3219" s="25"/>
    </row>
    <row r="3220" spans="20:20" x14ac:dyDescent="0.25">
      <c r="T3220" s="25"/>
    </row>
    <row r="3221" spans="20:20" x14ac:dyDescent="0.25">
      <c r="T3221" s="25"/>
    </row>
    <row r="3222" spans="20:20" x14ac:dyDescent="0.25">
      <c r="T3222" s="25"/>
    </row>
    <row r="3223" spans="20:20" x14ac:dyDescent="0.25">
      <c r="T3223" s="25"/>
    </row>
    <row r="3224" spans="20:20" x14ac:dyDescent="0.25">
      <c r="T3224" s="25"/>
    </row>
    <row r="3225" spans="20:20" x14ac:dyDescent="0.25">
      <c r="T3225" s="25"/>
    </row>
    <row r="3226" spans="20:20" x14ac:dyDescent="0.25">
      <c r="T3226" s="25"/>
    </row>
    <row r="3227" spans="20:20" x14ac:dyDescent="0.25">
      <c r="T3227" s="25"/>
    </row>
    <row r="3228" spans="20:20" x14ac:dyDescent="0.25">
      <c r="T3228" s="25"/>
    </row>
    <row r="3229" spans="20:20" x14ac:dyDescent="0.25">
      <c r="T3229" s="25"/>
    </row>
    <row r="3230" spans="20:20" x14ac:dyDescent="0.25">
      <c r="T3230" s="25"/>
    </row>
    <row r="3231" spans="20:20" x14ac:dyDescent="0.25">
      <c r="T3231" s="25"/>
    </row>
    <row r="3232" spans="20:20" x14ac:dyDescent="0.25">
      <c r="T3232" s="25"/>
    </row>
    <row r="3233" spans="20:20" x14ac:dyDescent="0.25">
      <c r="T3233" s="25"/>
    </row>
    <row r="3234" spans="20:20" x14ac:dyDescent="0.25">
      <c r="T3234" s="25"/>
    </row>
    <row r="3235" spans="20:20" x14ac:dyDescent="0.25">
      <c r="T3235" s="25"/>
    </row>
    <row r="3236" spans="20:20" x14ac:dyDescent="0.25">
      <c r="T3236" s="25"/>
    </row>
    <row r="3237" spans="20:20" x14ac:dyDescent="0.25">
      <c r="T3237" s="25"/>
    </row>
    <row r="3238" spans="20:20" x14ac:dyDescent="0.25">
      <c r="T3238" s="25"/>
    </row>
    <row r="3239" spans="20:20" x14ac:dyDescent="0.25">
      <c r="T3239" s="25"/>
    </row>
    <row r="3240" spans="20:20" x14ac:dyDescent="0.25">
      <c r="T3240" s="25"/>
    </row>
    <row r="3241" spans="20:20" x14ac:dyDescent="0.25">
      <c r="T3241" s="25"/>
    </row>
    <row r="3242" spans="20:20" x14ac:dyDescent="0.25">
      <c r="T3242" s="25"/>
    </row>
    <row r="3243" spans="20:20" x14ac:dyDescent="0.25">
      <c r="T3243" s="25"/>
    </row>
    <row r="3244" spans="20:20" x14ac:dyDescent="0.25">
      <c r="T3244" s="25"/>
    </row>
    <row r="3245" spans="20:20" x14ac:dyDescent="0.25">
      <c r="T3245" s="25"/>
    </row>
    <row r="3246" spans="20:20" x14ac:dyDescent="0.25">
      <c r="T3246" s="25"/>
    </row>
    <row r="3247" spans="20:20" x14ac:dyDescent="0.25">
      <c r="T3247" s="25"/>
    </row>
    <row r="3248" spans="20:20" x14ac:dyDescent="0.25">
      <c r="T3248" s="25"/>
    </row>
    <row r="3249" spans="20:20" x14ac:dyDescent="0.25">
      <c r="T3249" s="25"/>
    </row>
    <row r="3250" spans="20:20" x14ac:dyDescent="0.25">
      <c r="T3250" s="25"/>
    </row>
    <row r="3251" spans="20:20" x14ac:dyDescent="0.25">
      <c r="T3251" s="25"/>
    </row>
    <row r="3252" spans="20:20" x14ac:dyDescent="0.25">
      <c r="T3252" s="25"/>
    </row>
    <row r="3253" spans="20:20" x14ac:dyDescent="0.25">
      <c r="T3253" s="25"/>
    </row>
    <row r="3254" spans="20:20" x14ac:dyDescent="0.25">
      <c r="T3254" s="25"/>
    </row>
    <row r="3255" spans="20:20" x14ac:dyDescent="0.25">
      <c r="T3255" s="25"/>
    </row>
    <row r="3256" spans="20:20" x14ac:dyDescent="0.25">
      <c r="T3256" s="25"/>
    </row>
    <row r="3257" spans="20:20" x14ac:dyDescent="0.25">
      <c r="T3257" s="25"/>
    </row>
    <row r="3258" spans="20:20" x14ac:dyDescent="0.25">
      <c r="T3258" s="25"/>
    </row>
    <row r="3259" spans="20:20" x14ac:dyDescent="0.25">
      <c r="T3259" s="25"/>
    </row>
    <row r="3260" spans="20:20" x14ac:dyDescent="0.25">
      <c r="T3260" s="25"/>
    </row>
    <row r="3261" spans="20:20" x14ac:dyDescent="0.25">
      <c r="T3261" s="25"/>
    </row>
    <row r="3262" spans="20:20" x14ac:dyDescent="0.25">
      <c r="T3262" s="25"/>
    </row>
    <row r="3263" spans="20:20" x14ac:dyDescent="0.25">
      <c r="T3263" s="25"/>
    </row>
    <row r="3264" spans="20:20" x14ac:dyDescent="0.25">
      <c r="T3264" s="25"/>
    </row>
    <row r="3265" spans="20:20" x14ac:dyDescent="0.25">
      <c r="T3265" s="25"/>
    </row>
    <row r="3266" spans="20:20" x14ac:dyDescent="0.25">
      <c r="T3266" s="25"/>
    </row>
    <row r="3267" spans="20:20" x14ac:dyDescent="0.25">
      <c r="T3267" s="25"/>
    </row>
    <row r="3268" spans="20:20" x14ac:dyDescent="0.25">
      <c r="T3268" s="25"/>
    </row>
    <row r="3269" spans="20:20" x14ac:dyDescent="0.25">
      <c r="T3269" s="25"/>
    </row>
    <row r="3270" spans="20:20" x14ac:dyDescent="0.25">
      <c r="T3270" s="25"/>
    </row>
    <row r="3271" spans="20:20" x14ac:dyDescent="0.25">
      <c r="T3271" s="25"/>
    </row>
    <row r="3272" spans="20:20" x14ac:dyDescent="0.25">
      <c r="T3272" s="25"/>
    </row>
    <row r="3273" spans="20:20" x14ac:dyDescent="0.25">
      <c r="T3273" s="25"/>
    </row>
    <row r="3274" spans="20:20" x14ac:dyDescent="0.25">
      <c r="T3274" s="25"/>
    </row>
    <row r="3275" spans="20:20" x14ac:dyDescent="0.25">
      <c r="T3275" s="25"/>
    </row>
    <row r="3276" spans="20:20" x14ac:dyDescent="0.25">
      <c r="T3276" s="25"/>
    </row>
    <row r="3277" spans="20:20" x14ac:dyDescent="0.25">
      <c r="T3277" s="25"/>
    </row>
    <row r="3278" spans="20:20" x14ac:dyDescent="0.25">
      <c r="T3278" s="25"/>
    </row>
    <row r="3279" spans="20:20" x14ac:dyDescent="0.25">
      <c r="T3279" s="25"/>
    </row>
    <row r="3280" spans="20:20" x14ac:dyDescent="0.25">
      <c r="T3280" s="25"/>
    </row>
    <row r="3281" spans="20:20" x14ac:dyDescent="0.25">
      <c r="T3281" s="25"/>
    </row>
    <row r="3282" spans="20:20" x14ac:dyDescent="0.25">
      <c r="T3282" s="25"/>
    </row>
    <row r="3283" spans="20:20" x14ac:dyDescent="0.25">
      <c r="T3283" s="25"/>
    </row>
    <row r="3284" spans="20:20" x14ac:dyDescent="0.25">
      <c r="T3284" s="25"/>
    </row>
    <row r="3285" spans="20:20" x14ac:dyDescent="0.25">
      <c r="T3285" s="25"/>
    </row>
    <row r="3286" spans="20:20" x14ac:dyDescent="0.25">
      <c r="T3286" s="25"/>
    </row>
    <row r="3287" spans="20:20" x14ac:dyDescent="0.25">
      <c r="T3287" s="25"/>
    </row>
    <row r="3288" spans="20:20" x14ac:dyDescent="0.25">
      <c r="T3288" s="25"/>
    </row>
    <row r="3289" spans="20:20" x14ac:dyDescent="0.25">
      <c r="T3289" s="25"/>
    </row>
    <row r="3290" spans="20:20" x14ac:dyDescent="0.25">
      <c r="T3290" s="25"/>
    </row>
    <row r="3291" spans="20:20" x14ac:dyDescent="0.25">
      <c r="T3291" s="25"/>
    </row>
    <row r="3292" spans="20:20" x14ac:dyDescent="0.25">
      <c r="T3292" s="25"/>
    </row>
    <row r="3293" spans="20:20" x14ac:dyDescent="0.25">
      <c r="T3293" s="25"/>
    </row>
    <row r="3294" spans="20:20" x14ac:dyDescent="0.25">
      <c r="T3294" s="25"/>
    </row>
    <row r="3295" spans="20:20" x14ac:dyDescent="0.25">
      <c r="T3295" s="25"/>
    </row>
    <row r="3296" spans="20:20" x14ac:dyDescent="0.25">
      <c r="T3296" s="25"/>
    </row>
    <row r="3297" spans="20:20" x14ac:dyDescent="0.25">
      <c r="T3297" s="25"/>
    </row>
    <row r="3298" spans="20:20" x14ac:dyDescent="0.25">
      <c r="T3298" s="25"/>
    </row>
    <row r="3299" spans="20:20" x14ac:dyDescent="0.25">
      <c r="T3299" s="25"/>
    </row>
    <row r="3300" spans="20:20" x14ac:dyDescent="0.25">
      <c r="T3300" s="25"/>
    </row>
    <row r="3301" spans="20:20" x14ac:dyDescent="0.25">
      <c r="T3301" s="25"/>
    </row>
    <row r="3302" spans="20:20" x14ac:dyDescent="0.25">
      <c r="T3302" s="25"/>
    </row>
    <row r="3303" spans="20:20" x14ac:dyDescent="0.25">
      <c r="T3303" s="25"/>
    </row>
    <row r="3304" spans="20:20" x14ac:dyDescent="0.25">
      <c r="T3304" s="25"/>
    </row>
    <row r="3305" spans="20:20" x14ac:dyDescent="0.25">
      <c r="T3305" s="25"/>
    </row>
    <row r="3306" spans="20:20" x14ac:dyDescent="0.25">
      <c r="T3306" s="25"/>
    </row>
    <row r="3307" spans="20:20" x14ac:dyDescent="0.25">
      <c r="T3307" s="25"/>
    </row>
    <row r="3308" spans="20:20" x14ac:dyDescent="0.25">
      <c r="T3308" s="25"/>
    </row>
    <row r="3309" spans="20:20" x14ac:dyDescent="0.25">
      <c r="T3309" s="25"/>
    </row>
    <row r="3310" spans="20:20" x14ac:dyDescent="0.25">
      <c r="T3310" s="25"/>
    </row>
    <row r="3311" spans="20:20" x14ac:dyDescent="0.25">
      <c r="T3311" s="25"/>
    </row>
    <row r="3312" spans="20:20" x14ac:dyDescent="0.25">
      <c r="T3312" s="25"/>
    </row>
    <row r="3313" spans="20:20" x14ac:dyDescent="0.25">
      <c r="T3313" s="25"/>
    </row>
    <row r="3314" spans="20:20" x14ac:dyDescent="0.25">
      <c r="T3314" s="25"/>
    </row>
    <row r="3315" spans="20:20" x14ac:dyDescent="0.25">
      <c r="T3315" s="25"/>
    </row>
    <row r="3316" spans="20:20" x14ac:dyDescent="0.25">
      <c r="T3316" s="25"/>
    </row>
    <row r="3317" spans="20:20" x14ac:dyDescent="0.25">
      <c r="T3317" s="25"/>
    </row>
    <row r="3318" spans="20:20" x14ac:dyDescent="0.25">
      <c r="T3318" s="25"/>
    </row>
    <row r="3319" spans="20:20" x14ac:dyDescent="0.25">
      <c r="T3319" s="25"/>
    </row>
    <row r="3320" spans="20:20" x14ac:dyDescent="0.25">
      <c r="T3320" s="25"/>
    </row>
    <row r="3321" spans="20:20" x14ac:dyDescent="0.25">
      <c r="T3321" s="25"/>
    </row>
    <row r="3322" spans="20:20" x14ac:dyDescent="0.25">
      <c r="T3322" s="25"/>
    </row>
    <row r="3323" spans="20:20" x14ac:dyDescent="0.25">
      <c r="T3323" s="25"/>
    </row>
    <row r="3324" spans="20:20" x14ac:dyDescent="0.25">
      <c r="T3324" s="25"/>
    </row>
    <row r="3325" spans="20:20" x14ac:dyDescent="0.25">
      <c r="T3325" s="25"/>
    </row>
    <row r="3326" spans="20:20" x14ac:dyDescent="0.25">
      <c r="T3326" s="25"/>
    </row>
    <row r="3327" spans="20:20" x14ac:dyDescent="0.25">
      <c r="T3327" s="25"/>
    </row>
    <row r="3328" spans="20:20" x14ac:dyDescent="0.25">
      <c r="T3328" s="25"/>
    </row>
    <row r="3329" spans="20:20" x14ac:dyDescent="0.25">
      <c r="T3329" s="25"/>
    </row>
    <row r="3330" spans="20:20" x14ac:dyDescent="0.25">
      <c r="T3330" s="25"/>
    </row>
    <row r="3331" spans="20:20" x14ac:dyDescent="0.25">
      <c r="T3331" s="25"/>
    </row>
    <row r="3332" spans="20:20" x14ac:dyDescent="0.25">
      <c r="T3332" s="25"/>
    </row>
    <row r="3333" spans="20:20" x14ac:dyDescent="0.25">
      <c r="T3333" s="25"/>
    </row>
    <row r="3334" spans="20:20" x14ac:dyDescent="0.25">
      <c r="T3334" s="25"/>
    </row>
    <row r="3335" spans="20:20" x14ac:dyDescent="0.25">
      <c r="T3335" s="25"/>
    </row>
    <row r="3336" spans="20:20" x14ac:dyDescent="0.25">
      <c r="T3336" s="25"/>
    </row>
    <row r="3337" spans="20:20" x14ac:dyDescent="0.25">
      <c r="T3337" s="25"/>
    </row>
    <row r="3338" spans="20:20" x14ac:dyDescent="0.25">
      <c r="T3338" s="25"/>
    </row>
    <row r="3339" spans="20:20" x14ac:dyDescent="0.25">
      <c r="T3339" s="25"/>
    </row>
    <row r="3340" spans="20:20" x14ac:dyDescent="0.25">
      <c r="T3340" s="25"/>
    </row>
    <row r="3341" spans="20:20" x14ac:dyDescent="0.25">
      <c r="T3341" s="25"/>
    </row>
    <row r="3342" spans="20:20" x14ac:dyDescent="0.25">
      <c r="T3342" s="25"/>
    </row>
    <row r="3343" spans="20:20" x14ac:dyDescent="0.25">
      <c r="T3343" s="25"/>
    </row>
    <row r="3344" spans="20:20" x14ac:dyDescent="0.25">
      <c r="T3344" s="25"/>
    </row>
    <row r="3345" spans="20:20" x14ac:dyDescent="0.25">
      <c r="T3345" s="25"/>
    </row>
    <row r="3346" spans="20:20" x14ac:dyDescent="0.25">
      <c r="T3346" s="25"/>
    </row>
    <row r="3347" spans="20:20" x14ac:dyDescent="0.25">
      <c r="T3347" s="25"/>
    </row>
    <row r="3348" spans="20:20" x14ac:dyDescent="0.25">
      <c r="T3348" s="25"/>
    </row>
    <row r="3349" spans="20:20" x14ac:dyDescent="0.25">
      <c r="T3349" s="25"/>
    </row>
    <row r="3350" spans="20:20" x14ac:dyDescent="0.25">
      <c r="T3350" s="25"/>
    </row>
    <row r="3351" spans="20:20" x14ac:dyDescent="0.25">
      <c r="T3351" s="25"/>
    </row>
    <row r="3352" spans="20:20" x14ac:dyDescent="0.25">
      <c r="T3352" s="25"/>
    </row>
    <row r="3353" spans="20:20" x14ac:dyDescent="0.25">
      <c r="T3353" s="25"/>
    </row>
    <row r="3354" spans="20:20" x14ac:dyDescent="0.25">
      <c r="T3354" s="25"/>
    </row>
    <row r="3355" spans="20:20" x14ac:dyDescent="0.25">
      <c r="T3355" s="25"/>
    </row>
    <row r="3356" spans="20:20" x14ac:dyDescent="0.25">
      <c r="T3356" s="25"/>
    </row>
    <row r="3357" spans="20:20" x14ac:dyDescent="0.25">
      <c r="T3357" s="25"/>
    </row>
    <row r="3358" spans="20:20" x14ac:dyDescent="0.25">
      <c r="T3358" s="25"/>
    </row>
    <row r="3359" spans="20:20" x14ac:dyDescent="0.25">
      <c r="T3359" s="25"/>
    </row>
    <row r="3360" spans="20:20" x14ac:dyDescent="0.25">
      <c r="T3360" s="25"/>
    </row>
    <row r="3361" spans="20:20" x14ac:dyDescent="0.25">
      <c r="T3361" s="25"/>
    </row>
    <row r="3362" spans="20:20" x14ac:dyDescent="0.25">
      <c r="T3362" s="25"/>
    </row>
    <row r="3363" spans="20:20" x14ac:dyDescent="0.25">
      <c r="T3363" s="25"/>
    </row>
    <row r="3364" spans="20:20" x14ac:dyDescent="0.25">
      <c r="T3364" s="25"/>
    </row>
    <row r="3365" spans="20:20" x14ac:dyDescent="0.25">
      <c r="T3365" s="25"/>
    </row>
    <row r="3366" spans="20:20" x14ac:dyDescent="0.25">
      <c r="T3366" s="25"/>
    </row>
    <row r="3367" spans="20:20" x14ac:dyDescent="0.25">
      <c r="T3367" s="25"/>
    </row>
    <row r="3368" spans="20:20" x14ac:dyDescent="0.25">
      <c r="T3368" s="25"/>
    </row>
    <row r="3369" spans="20:20" x14ac:dyDescent="0.25">
      <c r="T3369" s="25"/>
    </row>
    <row r="3370" spans="20:20" x14ac:dyDescent="0.25">
      <c r="T3370" s="25"/>
    </row>
    <row r="3371" spans="20:20" x14ac:dyDescent="0.25">
      <c r="T3371" s="25"/>
    </row>
    <row r="3372" spans="20:20" x14ac:dyDescent="0.25">
      <c r="T3372" s="25"/>
    </row>
    <row r="3373" spans="20:20" x14ac:dyDescent="0.25">
      <c r="T3373" s="25"/>
    </row>
    <row r="3374" spans="20:20" x14ac:dyDescent="0.25">
      <c r="T3374" s="25"/>
    </row>
    <row r="3375" spans="20:20" x14ac:dyDescent="0.25">
      <c r="T3375" s="25"/>
    </row>
    <row r="3376" spans="20:20" x14ac:dyDescent="0.25">
      <c r="T3376" s="25"/>
    </row>
    <row r="3377" spans="20:20" x14ac:dyDescent="0.25">
      <c r="T3377" s="25"/>
    </row>
    <row r="3378" spans="20:20" x14ac:dyDescent="0.25">
      <c r="T3378" s="25"/>
    </row>
    <row r="3379" spans="20:20" x14ac:dyDescent="0.25">
      <c r="T3379" s="25"/>
    </row>
    <row r="3380" spans="20:20" x14ac:dyDescent="0.25">
      <c r="T3380" s="25"/>
    </row>
    <row r="3381" spans="20:20" x14ac:dyDescent="0.25">
      <c r="T3381" s="25"/>
    </row>
    <row r="3382" spans="20:20" x14ac:dyDescent="0.25">
      <c r="T3382" s="25"/>
    </row>
    <row r="3383" spans="20:20" x14ac:dyDescent="0.25">
      <c r="T3383" s="25"/>
    </row>
    <row r="3384" spans="20:20" x14ac:dyDescent="0.25">
      <c r="T3384" s="25"/>
    </row>
    <row r="3385" spans="20:20" x14ac:dyDescent="0.25">
      <c r="T3385" s="25"/>
    </row>
    <row r="3386" spans="20:20" x14ac:dyDescent="0.25">
      <c r="T3386" s="25"/>
    </row>
    <row r="3387" spans="20:20" x14ac:dyDescent="0.25">
      <c r="T3387" s="25"/>
    </row>
    <row r="3388" spans="20:20" x14ac:dyDescent="0.25">
      <c r="T3388" s="25"/>
    </row>
    <row r="3389" spans="20:20" x14ac:dyDescent="0.25">
      <c r="T3389" s="25"/>
    </row>
    <row r="3390" spans="20:20" x14ac:dyDescent="0.25">
      <c r="T3390" s="25"/>
    </row>
    <row r="3391" spans="20:20" x14ac:dyDescent="0.25">
      <c r="T3391" s="25"/>
    </row>
    <row r="3392" spans="20:20" x14ac:dyDescent="0.25">
      <c r="T3392" s="25"/>
    </row>
    <row r="3393" spans="20:20" x14ac:dyDescent="0.25">
      <c r="T3393" s="25"/>
    </row>
    <row r="3394" spans="20:20" x14ac:dyDescent="0.25">
      <c r="T3394" s="25"/>
    </row>
    <row r="3395" spans="20:20" x14ac:dyDescent="0.25">
      <c r="T3395" s="25"/>
    </row>
    <row r="3396" spans="20:20" x14ac:dyDescent="0.25">
      <c r="T3396" s="25"/>
    </row>
    <row r="3397" spans="20:20" x14ac:dyDescent="0.25">
      <c r="T3397" s="25"/>
    </row>
    <row r="3398" spans="20:20" x14ac:dyDescent="0.25">
      <c r="T3398" s="25"/>
    </row>
    <row r="3399" spans="20:20" x14ac:dyDescent="0.25">
      <c r="T3399" s="25"/>
    </row>
    <row r="3400" spans="20:20" x14ac:dyDescent="0.25">
      <c r="T3400" s="25"/>
    </row>
    <row r="3401" spans="20:20" x14ac:dyDescent="0.25">
      <c r="T3401" s="25"/>
    </row>
    <row r="3402" spans="20:20" x14ac:dyDescent="0.25">
      <c r="T3402" s="25"/>
    </row>
    <row r="3403" spans="20:20" x14ac:dyDescent="0.25">
      <c r="T3403" s="25"/>
    </row>
    <row r="3404" spans="20:20" x14ac:dyDescent="0.25">
      <c r="T3404" s="25"/>
    </row>
    <row r="3405" spans="20:20" x14ac:dyDescent="0.25">
      <c r="T3405" s="25"/>
    </row>
    <row r="3406" spans="20:20" x14ac:dyDescent="0.25">
      <c r="T3406" s="25"/>
    </row>
    <row r="3407" spans="20:20" x14ac:dyDescent="0.25">
      <c r="T3407" s="25"/>
    </row>
    <row r="3408" spans="20:20" x14ac:dyDescent="0.25">
      <c r="T3408" s="25"/>
    </row>
    <row r="3409" spans="20:20" x14ac:dyDescent="0.25">
      <c r="T3409" s="25"/>
    </row>
    <row r="3410" spans="20:20" x14ac:dyDescent="0.25">
      <c r="T3410" s="25"/>
    </row>
    <row r="3411" spans="20:20" x14ac:dyDescent="0.25">
      <c r="T3411" s="25"/>
    </row>
    <row r="3412" spans="20:20" x14ac:dyDescent="0.25">
      <c r="T3412" s="25"/>
    </row>
    <row r="3413" spans="20:20" x14ac:dyDescent="0.25">
      <c r="T3413" s="25"/>
    </row>
    <row r="3414" spans="20:20" x14ac:dyDescent="0.25">
      <c r="T3414" s="25"/>
    </row>
    <row r="3415" spans="20:20" x14ac:dyDescent="0.25">
      <c r="T3415" s="25"/>
    </row>
    <row r="3416" spans="20:20" x14ac:dyDescent="0.25">
      <c r="T3416" s="25"/>
    </row>
    <row r="3417" spans="20:20" x14ac:dyDescent="0.25">
      <c r="T3417" s="25"/>
    </row>
    <row r="3418" spans="20:20" x14ac:dyDescent="0.25">
      <c r="T3418" s="25"/>
    </row>
    <row r="3419" spans="20:20" x14ac:dyDescent="0.25">
      <c r="T3419" s="25"/>
    </row>
    <row r="3420" spans="20:20" x14ac:dyDescent="0.25">
      <c r="T3420" s="25"/>
    </row>
    <row r="3421" spans="20:20" x14ac:dyDescent="0.25">
      <c r="T3421" s="25"/>
    </row>
    <row r="3422" spans="20:20" x14ac:dyDescent="0.25">
      <c r="T3422" s="25"/>
    </row>
    <row r="3423" spans="20:20" x14ac:dyDescent="0.25">
      <c r="T3423" s="25"/>
    </row>
    <row r="3424" spans="20:20" x14ac:dyDescent="0.25">
      <c r="T3424" s="25"/>
    </row>
    <row r="3425" spans="20:20" x14ac:dyDescent="0.25">
      <c r="T3425" s="25"/>
    </row>
    <row r="3426" spans="20:20" x14ac:dyDescent="0.25">
      <c r="T3426" s="25"/>
    </row>
    <row r="3427" spans="20:20" x14ac:dyDescent="0.25">
      <c r="T3427" s="25"/>
    </row>
    <row r="3428" spans="20:20" x14ac:dyDescent="0.25">
      <c r="T3428" s="25"/>
    </row>
    <row r="3429" spans="20:20" x14ac:dyDescent="0.25">
      <c r="T3429" s="25"/>
    </row>
    <row r="3430" spans="20:20" x14ac:dyDescent="0.25">
      <c r="T3430" s="25"/>
    </row>
    <row r="3431" spans="20:20" x14ac:dyDescent="0.25">
      <c r="T3431" s="25"/>
    </row>
    <row r="3432" spans="20:20" x14ac:dyDescent="0.25">
      <c r="T3432" s="25"/>
    </row>
    <row r="3433" spans="20:20" x14ac:dyDescent="0.25">
      <c r="T3433" s="25"/>
    </row>
    <row r="3434" spans="20:20" x14ac:dyDescent="0.25">
      <c r="T3434" s="25"/>
    </row>
    <row r="3435" spans="20:20" x14ac:dyDescent="0.25">
      <c r="T3435" s="25"/>
    </row>
    <row r="3436" spans="20:20" x14ac:dyDescent="0.25">
      <c r="T3436" s="25"/>
    </row>
    <row r="3437" spans="20:20" x14ac:dyDescent="0.25">
      <c r="T3437" s="25"/>
    </row>
    <row r="3438" spans="20:20" x14ac:dyDescent="0.25">
      <c r="T3438" s="25"/>
    </row>
    <row r="3439" spans="20:20" x14ac:dyDescent="0.25">
      <c r="T3439" s="25"/>
    </row>
    <row r="3440" spans="20:20" x14ac:dyDescent="0.25">
      <c r="T3440" s="25"/>
    </row>
    <row r="3441" spans="20:20" x14ac:dyDescent="0.25">
      <c r="T3441" s="25"/>
    </row>
    <row r="3442" spans="20:20" x14ac:dyDescent="0.25">
      <c r="T3442" s="25"/>
    </row>
    <row r="3443" spans="20:20" x14ac:dyDescent="0.25">
      <c r="T3443" s="25"/>
    </row>
    <row r="3444" spans="20:20" x14ac:dyDescent="0.25">
      <c r="T3444" s="25"/>
    </row>
    <row r="3445" spans="20:20" x14ac:dyDescent="0.25">
      <c r="T3445" s="25"/>
    </row>
    <row r="3446" spans="20:20" x14ac:dyDescent="0.25">
      <c r="T3446" s="25"/>
    </row>
    <row r="3447" spans="20:20" x14ac:dyDescent="0.25">
      <c r="T3447" s="25"/>
    </row>
    <row r="3448" spans="20:20" x14ac:dyDescent="0.25">
      <c r="T3448" s="25"/>
    </row>
    <row r="3449" spans="20:20" x14ac:dyDescent="0.25">
      <c r="T3449" s="25"/>
    </row>
    <row r="3450" spans="20:20" x14ac:dyDescent="0.25">
      <c r="T3450" s="25"/>
    </row>
    <row r="3451" spans="20:20" x14ac:dyDescent="0.25">
      <c r="T3451" s="25"/>
    </row>
    <row r="3452" spans="20:20" x14ac:dyDescent="0.25">
      <c r="T3452" s="25"/>
    </row>
    <row r="3453" spans="20:20" x14ac:dyDescent="0.25">
      <c r="T3453" s="25"/>
    </row>
    <row r="3454" spans="20:20" x14ac:dyDescent="0.25">
      <c r="T3454" s="25"/>
    </row>
    <row r="3455" spans="20:20" x14ac:dyDescent="0.25">
      <c r="T3455" s="25"/>
    </row>
    <row r="3456" spans="20:20" x14ac:dyDescent="0.25">
      <c r="T3456" s="25"/>
    </row>
    <row r="3457" spans="20:20" x14ac:dyDescent="0.25">
      <c r="T3457" s="25"/>
    </row>
    <row r="3458" spans="20:20" x14ac:dyDescent="0.25">
      <c r="T3458" s="25"/>
    </row>
    <row r="3459" spans="20:20" x14ac:dyDescent="0.25">
      <c r="T3459" s="25"/>
    </row>
    <row r="3460" spans="20:20" x14ac:dyDescent="0.25">
      <c r="T3460" s="25"/>
    </row>
    <row r="3461" spans="20:20" x14ac:dyDescent="0.25">
      <c r="T3461" s="25"/>
    </row>
    <row r="3462" spans="20:20" x14ac:dyDescent="0.25">
      <c r="T3462" s="25"/>
    </row>
    <row r="3463" spans="20:20" x14ac:dyDescent="0.25">
      <c r="T3463" s="25"/>
    </row>
    <row r="3464" spans="20:20" x14ac:dyDescent="0.25">
      <c r="T3464" s="25"/>
    </row>
    <row r="3465" spans="20:20" x14ac:dyDescent="0.25">
      <c r="T3465" s="25"/>
    </row>
    <row r="3466" spans="20:20" x14ac:dyDescent="0.25">
      <c r="T3466" s="25"/>
    </row>
    <row r="3467" spans="20:20" x14ac:dyDescent="0.25">
      <c r="T3467" s="25"/>
    </row>
    <row r="3468" spans="20:20" x14ac:dyDescent="0.25">
      <c r="T3468" s="25"/>
    </row>
    <row r="3469" spans="20:20" x14ac:dyDescent="0.25">
      <c r="T3469" s="25"/>
    </row>
    <row r="3470" spans="20:20" x14ac:dyDescent="0.25">
      <c r="T3470" s="25"/>
    </row>
    <row r="3471" spans="20:20" x14ac:dyDescent="0.25">
      <c r="T3471" s="25"/>
    </row>
    <row r="3472" spans="20:20" x14ac:dyDescent="0.25">
      <c r="T3472" s="25"/>
    </row>
    <row r="3473" spans="20:20" x14ac:dyDescent="0.25">
      <c r="T3473" s="25"/>
    </row>
    <row r="3474" spans="20:20" x14ac:dyDescent="0.25">
      <c r="T3474" s="25"/>
    </row>
    <row r="3475" spans="20:20" x14ac:dyDescent="0.25">
      <c r="T3475" s="25"/>
    </row>
    <row r="3476" spans="20:20" x14ac:dyDescent="0.25">
      <c r="T3476" s="25"/>
    </row>
    <row r="3477" spans="20:20" x14ac:dyDescent="0.25">
      <c r="T3477" s="25"/>
    </row>
    <row r="3478" spans="20:20" x14ac:dyDescent="0.25">
      <c r="T3478" s="25"/>
    </row>
    <row r="3479" spans="20:20" x14ac:dyDescent="0.25">
      <c r="T3479" s="25"/>
    </row>
    <row r="3480" spans="20:20" x14ac:dyDescent="0.25">
      <c r="T3480" s="25"/>
    </row>
    <row r="3481" spans="20:20" x14ac:dyDescent="0.25">
      <c r="T3481" s="25"/>
    </row>
    <row r="3482" spans="20:20" x14ac:dyDescent="0.25">
      <c r="T3482" s="25"/>
    </row>
    <row r="3483" spans="20:20" x14ac:dyDescent="0.25">
      <c r="T3483" s="25"/>
    </row>
    <row r="3484" spans="20:20" x14ac:dyDescent="0.25">
      <c r="T3484" s="25"/>
    </row>
    <row r="3485" spans="20:20" x14ac:dyDescent="0.25">
      <c r="T3485" s="25"/>
    </row>
    <row r="3486" spans="20:20" x14ac:dyDescent="0.25">
      <c r="T3486" s="25"/>
    </row>
    <row r="3487" spans="20:20" x14ac:dyDescent="0.25">
      <c r="T3487" s="25"/>
    </row>
    <row r="3488" spans="20:20" x14ac:dyDescent="0.25">
      <c r="T3488" s="25"/>
    </row>
    <row r="3489" spans="20:20" x14ac:dyDescent="0.25">
      <c r="T3489" s="25"/>
    </row>
    <row r="3490" spans="20:20" x14ac:dyDescent="0.25">
      <c r="T3490" s="25"/>
    </row>
    <row r="3491" spans="20:20" x14ac:dyDescent="0.25">
      <c r="T3491" s="25"/>
    </row>
    <row r="3492" spans="20:20" x14ac:dyDescent="0.25">
      <c r="T3492" s="25"/>
    </row>
    <row r="3493" spans="20:20" x14ac:dyDescent="0.25">
      <c r="T3493" s="25"/>
    </row>
    <row r="3494" spans="20:20" x14ac:dyDescent="0.25">
      <c r="T3494" s="25"/>
    </row>
    <row r="3495" spans="20:20" x14ac:dyDescent="0.25">
      <c r="T3495" s="25"/>
    </row>
    <row r="3496" spans="20:20" x14ac:dyDescent="0.25">
      <c r="T3496" s="25"/>
    </row>
    <row r="3497" spans="20:20" x14ac:dyDescent="0.25">
      <c r="T3497" s="25"/>
    </row>
    <row r="3498" spans="20:20" x14ac:dyDescent="0.25">
      <c r="T3498" s="25"/>
    </row>
    <row r="3499" spans="20:20" x14ac:dyDescent="0.25">
      <c r="T3499" s="25"/>
    </row>
    <row r="3500" spans="20:20" x14ac:dyDescent="0.25">
      <c r="T3500" s="25"/>
    </row>
    <row r="3501" spans="20:20" x14ac:dyDescent="0.25">
      <c r="T3501" s="25"/>
    </row>
    <row r="3502" spans="20:20" x14ac:dyDescent="0.25">
      <c r="T3502" s="25"/>
    </row>
    <row r="3503" spans="20:20" x14ac:dyDescent="0.25">
      <c r="T3503" s="25"/>
    </row>
    <row r="3504" spans="20:20" x14ac:dyDescent="0.25">
      <c r="T3504" s="25"/>
    </row>
    <row r="3505" spans="20:20" x14ac:dyDescent="0.25">
      <c r="T3505" s="25"/>
    </row>
    <row r="3506" spans="20:20" x14ac:dyDescent="0.25">
      <c r="T3506" s="25"/>
    </row>
    <row r="3507" spans="20:20" x14ac:dyDescent="0.25">
      <c r="T3507" s="25"/>
    </row>
    <row r="3508" spans="20:20" x14ac:dyDescent="0.25">
      <c r="T3508" s="25"/>
    </row>
    <row r="3509" spans="20:20" x14ac:dyDescent="0.25">
      <c r="T3509" s="25"/>
    </row>
    <row r="3510" spans="20:20" x14ac:dyDescent="0.25">
      <c r="T3510" s="25"/>
    </row>
    <row r="3511" spans="20:20" x14ac:dyDescent="0.25">
      <c r="T3511" s="25"/>
    </row>
    <row r="3512" spans="20:20" x14ac:dyDescent="0.25">
      <c r="T3512" s="25"/>
    </row>
    <row r="3513" spans="20:20" x14ac:dyDescent="0.25">
      <c r="T3513" s="25"/>
    </row>
    <row r="3514" spans="20:20" x14ac:dyDescent="0.25">
      <c r="T3514" s="25"/>
    </row>
    <row r="3515" spans="20:20" x14ac:dyDescent="0.25">
      <c r="T3515" s="25"/>
    </row>
    <row r="3516" spans="20:20" x14ac:dyDescent="0.25">
      <c r="T3516" s="25"/>
    </row>
    <row r="3517" spans="20:20" x14ac:dyDescent="0.25">
      <c r="T3517" s="25"/>
    </row>
    <row r="3518" spans="20:20" x14ac:dyDescent="0.25">
      <c r="T3518" s="25"/>
    </row>
    <row r="3519" spans="20:20" x14ac:dyDescent="0.25">
      <c r="T3519" s="25"/>
    </row>
    <row r="3520" spans="20:20" x14ac:dyDescent="0.25">
      <c r="T3520" s="25"/>
    </row>
    <row r="3521" spans="20:20" x14ac:dyDescent="0.25">
      <c r="T3521" s="25"/>
    </row>
    <row r="3522" spans="20:20" x14ac:dyDescent="0.25">
      <c r="T3522" s="25"/>
    </row>
    <row r="3523" spans="20:20" x14ac:dyDescent="0.25">
      <c r="T3523" s="25"/>
    </row>
    <row r="3524" spans="20:20" x14ac:dyDescent="0.25">
      <c r="T3524" s="25"/>
    </row>
    <row r="3525" spans="20:20" x14ac:dyDescent="0.25">
      <c r="T3525" s="25"/>
    </row>
    <row r="3526" spans="20:20" x14ac:dyDescent="0.25">
      <c r="T3526" s="25"/>
    </row>
    <row r="3527" spans="20:20" x14ac:dyDescent="0.25">
      <c r="T3527" s="25"/>
    </row>
    <row r="3528" spans="20:20" x14ac:dyDescent="0.25">
      <c r="T3528" s="25"/>
    </row>
    <row r="3529" spans="20:20" x14ac:dyDescent="0.25">
      <c r="T3529" s="25"/>
    </row>
    <row r="3530" spans="20:20" x14ac:dyDescent="0.25">
      <c r="T3530" s="25"/>
    </row>
    <row r="3531" spans="20:20" x14ac:dyDescent="0.25">
      <c r="T3531" s="25"/>
    </row>
    <row r="3532" spans="20:20" x14ac:dyDescent="0.25">
      <c r="T3532" s="25"/>
    </row>
    <row r="3533" spans="20:20" x14ac:dyDescent="0.25">
      <c r="T3533" s="25"/>
    </row>
    <row r="3534" spans="20:20" x14ac:dyDescent="0.25">
      <c r="T3534" s="25"/>
    </row>
    <row r="3535" spans="20:20" x14ac:dyDescent="0.25">
      <c r="T3535" s="25"/>
    </row>
    <row r="3536" spans="20:20" x14ac:dyDescent="0.25">
      <c r="T3536" s="25"/>
    </row>
    <row r="3537" spans="20:20" x14ac:dyDescent="0.25">
      <c r="T3537" s="25"/>
    </row>
    <row r="3538" spans="20:20" x14ac:dyDescent="0.25">
      <c r="T3538" s="25"/>
    </row>
    <row r="3539" spans="20:20" x14ac:dyDescent="0.25">
      <c r="T3539" s="25"/>
    </row>
    <row r="3540" spans="20:20" x14ac:dyDescent="0.25">
      <c r="T3540" s="25"/>
    </row>
    <row r="3541" spans="20:20" x14ac:dyDescent="0.25">
      <c r="T3541" s="25"/>
    </row>
    <row r="3542" spans="20:20" x14ac:dyDescent="0.25">
      <c r="T3542" s="25"/>
    </row>
    <row r="3543" spans="20:20" x14ac:dyDescent="0.25">
      <c r="T3543" s="25"/>
    </row>
    <row r="3544" spans="20:20" x14ac:dyDescent="0.25">
      <c r="T3544" s="25"/>
    </row>
    <row r="3545" spans="20:20" x14ac:dyDescent="0.25">
      <c r="T3545" s="25"/>
    </row>
    <row r="3546" spans="20:20" x14ac:dyDescent="0.25">
      <c r="T3546" s="25"/>
    </row>
    <row r="3547" spans="20:20" x14ac:dyDescent="0.25">
      <c r="T3547" s="25"/>
    </row>
    <row r="3548" spans="20:20" x14ac:dyDescent="0.25">
      <c r="T3548" s="25"/>
    </row>
    <row r="3549" spans="20:20" x14ac:dyDescent="0.25">
      <c r="T3549" s="25"/>
    </row>
    <row r="3550" spans="20:20" x14ac:dyDescent="0.25">
      <c r="T3550" s="25"/>
    </row>
    <row r="3551" spans="20:20" x14ac:dyDescent="0.25">
      <c r="T3551" s="25"/>
    </row>
    <row r="3552" spans="20:20" x14ac:dyDescent="0.25">
      <c r="T3552" s="25"/>
    </row>
    <row r="3553" spans="20:20" x14ac:dyDescent="0.25">
      <c r="T3553" s="25"/>
    </row>
    <row r="3554" spans="20:20" x14ac:dyDescent="0.25">
      <c r="T3554" s="25"/>
    </row>
    <row r="3555" spans="20:20" x14ac:dyDescent="0.25">
      <c r="T3555" s="25"/>
    </row>
    <row r="3556" spans="20:20" x14ac:dyDescent="0.25">
      <c r="T3556" s="25"/>
    </row>
    <row r="3557" spans="20:20" x14ac:dyDescent="0.25">
      <c r="T3557" s="25"/>
    </row>
    <row r="3558" spans="20:20" x14ac:dyDescent="0.25">
      <c r="T3558" s="25"/>
    </row>
    <row r="3559" spans="20:20" x14ac:dyDescent="0.25">
      <c r="T3559" s="25"/>
    </row>
    <row r="3560" spans="20:20" x14ac:dyDescent="0.25">
      <c r="T3560" s="25"/>
    </row>
    <row r="3561" spans="20:20" x14ac:dyDescent="0.25">
      <c r="T3561" s="25"/>
    </row>
    <row r="3562" spans="20:20" x14ac:dyDescent="0.25">
      <c r="T3562" s="25"/>
    </row>
    <row r="3563" spans="20:20" x14ac:dyDescent="0.25">
      <c r="T3563" s="25"/>
    </row>
    <row r="3564" spans="20:20" x14ac:dyDescent="0.25">
      <c r="T3564" s="25"/>
    </row>
    <row r="3565" spans="20:20" x14ac:dyDescent="0.25">
      <c r="T3565" s="25"/>
    </row>
    <row r="3566" spans="20:20" x14ac:dyDescent="0.25">
      <c r="T3566" s="25"/>
    </row>
    <row r="3567" spans="20:20" x14ac:dyDescent="0.25">
      <c r="T3567" s="25"/>
    </row>
    <row r="3568" spans="20:20" x14ac:dyDescent="0.25">
      <c r="T3568" s="25"/>
    </row>
    <row r="3569" spans="20:20" x14ac:dyDescent="0.25">
      <c r="T3569" s="25"/>
    </row>
    <row r="3570" spans="20:20" x14ac:dyDescent="0.25">
      <c r="T3570" s="25"/>
    </row>
    <row r="3571" spans="20:20" x14ac:dyDescent="0.25">
      <c r="T3571" s="25"/>
    </row>
    <row r="3572" spans="20:20" x14ac:dyDescent="0.25">
      <c r="T3572" s="25"/>
    </row>
    <row r="3573" spans="20:20" x14ac:dyDescent="0.25">
      <c r="T3573" s="25"/>
    </row>
    <row r="3574" spans="20:20" x14ac:dyDescent="0.25">
      <c r="T3574" s="25"/>
    </row>
    <row r="3575" spans="20:20" x14ac:dyDescent="0.25">
      <c r="T3575" s="25"/>
    </row>
    <row r="3576" spans="20:20" x14ac:dyDescent="0.25">
      <c r="T3576" s="25"/>
    </row>
    <row r="3577" spans="20:20" x14ac:dyDescent="0.25">
      <c r="T3577" s="25"/>
    </row>
    <row r="3578" spans="20:20" x14ac:dyDescent="0.25">
      <c r="T3578" s="25"/>
    </row>
    <row r="3579" spans="20:20" x14ac:dyDescent="0.25">
      <c r="T3579" s="25"/>
    </row>
    <row r="3580" spans="20:20" x14ac:dyDescent="0.25">
      <c r="T3580" s="25"/>
    </row>
    <row r="3581" spans="20:20" x14ac:dyDescent="0.25">
      <c r="T3581" s="25"/>
    </row>
    <row r="3582" spans="20:20" x14ac:dyDescent="0.25">
      <c r="T3582" s="25"/>
    </row>
    <row r="3583" spans="20:20" x14ac:dyDescent="0.25">
      <c r="T3583" s="25"/>
    </row>
    <row r="3584" spans="20:20" x14ac:dyDescent="0.25">
      <c r="T3584" s="25"/>
    </row>
    <row r="3585" spans="20:20" x14ac:dyDescent="0.25">
      <c r="T3585" s="25"/>
    </row>
    <row r="3586" spans="20:20" x14ac:dyDescent="0.25">
      <c r="T3586" s="25"/>
    </row>
    <row r="3587" spans="20:20" x14ac:dyDescent="0.25">
      <c r="T3587" s="25"/>
    </row>
    <row r="3588" spans="20:20" x14ac:dyDescent="0.25">
      <c r="T3588" s="25"/>
    </row>
    <row r="3589" spans="20:20" x14ac:dyDescent="0.25">
      <c r="T3589" s="25"/>
    </row>
    <row r="3590" spans="20:20" x14ac:dyDescent="0.25">
      <c r="T3590" s="25"/>
    </row>
    <row r="3591" spans="20:20" x14ac:dyDescent="0.25">
      <c r="T3591" s="25"/>
    </row>
    <row r="3592" spans="20:20" x14ac:dyDescent="0.25">
      <c r="T3592" s="25"/>
    </row>
    <row r="3593" spans="20:20" x14ac:dyDescent="0.25">
      <c r="T3593" s="25"/>
    </row>
    <row r="3594" spans="20:20" x14ac:dyDescent="0.25">
      <c r="T3594" s="25"/>
    </row>
    <row r="3595" spans="20:20" x14ac:dyDescent="0.25">
      <c r="T3595" s="25"/>
    </row>
    <row r="3596" spans="20:20" x14ac:dyDescent="0.25">
      <c r="T3596" s="25"/>
    </row>
    <row r="3597" spans="20:20" x14ac:dyDescent="0.25">
      <c r="T3597" s="25"/>
    </row>
    <row r="3598" spans="20:20" x14ac:dyDescent="0.25">
      <c r="T3598" s="25"/>
    </row>
    <row r="3599" spans="20:20" x14ac:dyDescent="0.25">
      <c r="T3599" s="25"/>
    </row>
    <row r="3600" spans="20:20" x14ac:dyDescent="0.25">
      <c r="T3600" s="25"/>
    </row>
    <row r="3601" spans="20:20" x14ac:dyDescent="0.25">
      <c r="T3601" s="25"/>
    </row>
    <row r="3602" spans="20:20" x14ac:dyDescent="0.25">
      <c r="T3602" s="25"/>
    </row>
    <row r="3603" spans="20:20" x14ac:dyDescent="0.25">
      <c r="T3603" s="25"/>
    </row>
    <row r="3604" spans="20:20" x14ac:dyDescent="0.25">
      <c r="T3604" s="25"/>
    </row>
    <row r="3605" spans="20:20" x14ac:dyDescent="0.25">
      <c r="T3605" s="25"/>
    </row>
    <row r="3606" spans="20:20" x14ac:dyDescent="0.25">
      <c r="T3606" s="25"/>
    </row>
    <row r="3607" spans="20:20" x14ac:dyDescent="0.25">
      <c r="T3607" s="25"/>
    </row>
    <row r="3608" spans="20:20" x14ac:dyDescent="0.25">
      <c r="T3608" s="25"/>
    </row>
    <row r="3609" spans="20:20" x14ac:dyDescent="0.25">
      <c r="T3609" s="25"/>
    </row>
    <row r="3610" spans="20:20" x14ac:dyDescent="0.25">
      <c r="T3610" s="25"/>
    </row>
    <row r="3611" spans="20:20" x14ac:dyDescent="0.25">
      <c r="T3611" s="25"/>
    </row>
    <row r="3612" spans="20:20" x14ac:dyDescent="0.25">
      <c r="T3612" s="25"/>
    </row>
    <row r="3613" spans="20:20" x14ac:dyDescent="0.25">
      <c r="T3613" s="25"/>
    </row>
    <row r="3614" spans="20:20" x14ac:dyDescent="0.25">
      <c r="T3614" s="25"/>
    </row>
    <row r="3615" spans="20:20" x14ac:dyDescent="0.25">
      <c r="T3615" s="25"/>
    </row>
    <row r="3616" spans="20:20" x14ac:dyDescent="0.25">
      <c r="T3616" s="25"/>
    </row>
    <row r="3617" spans="20:20" x14ac:dyDescent="0.25">
      <c r="T3617" s="25"/>
    </row>
    <row r="3618" spans="20:20" x14ac:dyDescent="0.25">
      <c r="T3618" s="25"/>
    </row>
    <row r="3619" spans="20:20" x14ac:dyDescent="0.25">
      <c r="T3619" s="25"/>
    </row>
    <row r="3620" spans="20:20" x14ac:dyDescent="0.25">
      <c r="T3620" s="25"/>
    </row>
    <row r="3621" spans="20:20" x14ac:dyDescent="0.25">
      <c r="T3621" s="25"/>
    </row>
    <row r="3622" spans="20:20" x14ac:dyDescent="0.25">
      <c r="T3622" s="25"/>
    </row>
    <row r="3623" spans="20:20" x14ac:dyDescent="0.25">
      <c r="T3623" s="25"/>
    </row>
    <row r="3624" spans="20:20" x14ac:dyDescent="0.25">
      <c r="T3624" s="25"/>
    </row>
    <row r="3625" spans="20:20" x14ac:dyDescent="0.25">
      <c r="T3625" s="25"/>
    </row>
    <row r="3626" spans="20:20" x14ac:dyDescent="0.25">
      <c r="T3626" s="25"/>
    </row>
    <row r="3627" spans="20:20" x14ac:dyDescent="0.25">
      <c r="T3627" s="25"/>
    </row>
    <row r="3628" spans="20:20" x14ac:dyDescent="0.25">
      <c r="T3628" s="25"/>
    </row>
    <row r="3629" spans="20:20" x14ac:dyDescent="0.25">
      <c r="T3629" s="25"/>
    </row>
    <row r="3630" spans="20:20" x14ac:dyDescent="0.25">
      <c r="T3630" s="25"/>
    </row>
    <row r="3631" spans="20:20" x14ac:dyDescent="0.25">
      <c r="T3631" s="25"/>
    </row>
    <row r="3632" spans="20:20" x14ac:dyDescent="0.25">
      <c r="T3632" s="25"/>
    </row>
    <row r="3633" spans="20:20" x14ac:dyDescent="0.25">
      <c r="T3633" s="25"/>
    </row>
    <row r="3634" spans="20:20" x14ac:dyDescent="0.25">
      <c r="T3634" s="25"/>
    </row>
    <row r="3635" spans="20:20" x14ac:dyDescent="0.25">
      <c r="T3635" s="25"/>
    </row>
    <row r="3636" spans="20:20" x14ac:dyDescent="0.25">
      <c r="T3636" s="25"/>
    </row>
    <row r="3637" spans="20:20" x14ac:dyDescent="0.25">
      <c r="T3637" s="25"/>
    </row>
    <row r="3638" spans="20:20" x14ac:dyDescent="0.25">
      <c r="T3638" s="25"/>
    </row>
    <row r="3639" spans="20:20" x14ac:dyDescent="0.25">
      <c r="T3639" s="25"/>
    </row>
    <row r="3640" spans="20:20" x14ac:dyDescent="0.25">
      <c r="T3640" s="25"/>
    </row>
    <row r="3641" spans="20:20" x14ac:dyDescent="0.25">
      <c r="T3641" s="25"/>
    </row>
    <row r="3642" spans="20:20" x14ac:dyDescent="0.25">
      <c r="T3642" s="25"/>
    </row>
    <row r="3643" spans="20:20" x14ac:dyDescent="0.25">
      <c r="T3643" s="25"/>
    </row>
    <row r="3644" spans="20:20" x14ac:dyDescent="0.25">
      <c r="T3644" s="25"/>
    </row>
    <row r="3645" spans="20:20" x14ac:dyDescent="0.25">
      <c r="T3645" s="25"/>
    </row>
    <row r="3646" spans="20:20" x14ac:dyDescent="0.25">
      <c r="T3646" s="25"/>
    </row>
    <row r="3647" spans="20:20" x14ac:dyDescent="0.25">
      <c r="T3647" s="25"/>
    </row>
    <row r="3648" spans="20:20" x14ac:dyDescent="0.25">
      <c r="T3648" s="25"/>
    </row>
    <row r="3649" spans="20:20" x14ac:dyDescent="0.25">
      <c r="T3649" s="25"/>
    </row>
    <row r="3650" spans="20:20" x14ac:dyDescent="0.25">
      <c r="T3650" s="25"/>
    </row>
    <row r="3651" spans="20:20" x14ac:dyDescent="0.25">
      <c r="T3651" s="25"/>
    </row>
    <row r="3652" spans="20:20" x14ac:dyDescent="0.25">
      <c r="T3652" s="25"/>
    </row>
    <row r="3653" spans="20:20" x14ac:dyDescent="0.25">
      <c r="T3653" s="25"/>
    </row>
    <row r="3654" spans="20:20" x14ac:dyDescent="0.25">
      <c r="T3654" s="25"/>
    </row>
    <row r="3655" spans="20:20" x14ac:dyDescent="0.25">
      <c r="T3655" s="25"/>
    </row>
    <row r="3656" spans="20:20" x14ac:dyDescent="0.25">
      <c r="T3656" s="25"/>
    </row>
    <row r="3657" spans="20:20" x14ac:dyDescent="0.25">
      <c r="T3657" s="25"/>
    </row>
    <row r="3658" spans="20:20" x14ac:dyDescent="0.25">
      <c r="T3658" s="25"/>
    </row>
    <row r="3659" spans="20:20" x14ac:dyDescent="0.25">
      <c r="T3659" s="25"/>
    </row>
    <row r="3660" spans="20:20" x14ac:dyDescent="0.25">
      <c r="T3660" s="25"/>
    </row>
    <row r="3661" spans="20:20" x14ac:dyDescent="0.25">
      <c r="T3661" s="25"/>
    </row>
    <row r="3662" spans="20:20" x14ac:dyDescent="0.25">
      <c r="T3662" s="25"/>
    </row>
    <row r="3663" spans="20:20" x14ac:dyDescent="0.25">
      <c r="T3663" s="25"/>
    </row>
    <row r="3664" spans="20:20" x14ac:dyDescent="0.25">
      <c r="T3664" s="25"/>
    </row>
    <row r="3665" spans="20:20" x14ac:dyDescent="0.25">
      <c r="T3665" s="25"/>
    </row>
    <row r="3666" spans="20:20" x14ac:dyDescent="0.25">
      <c r="T3666" s="25"/>
    </row>
    <row r="3667" spans="20:20" x14ac:dyDescent="0.25">
      <c r="T3667" s="25"/>
    </row>
    <row r="3668" spans="20:20" x14ac:dyDescent="0.25">
      <c r="T3668" s="25"/>
    </row>
    <row r="3669" spans="20:20" x14ac:dyDescent="0.25">
      <c r="T3669" s="25"/>
    </row>
    <row r="3670" spans="20:20" x14ac:dyDescent="0.25">
      <c r="T3670" s="25"/>
    </row>
    <row r="3671" spans="20:20" x14ac:dyDescent="0.25">
      <c r="T3671" s="25"/>
    </row>
    <row r="3672" spans="20:20" x14ac:dyDescent="0.25">
      <c r="T3672" s="25"/>
    </row>
    <row r="3673" spans="20:20" x14ac:dyDescent="0.25">
      <c r="T3673" s="25"/>
    </row>
    <row r="3674" spans="20:20" x14ac:dyDescent="0.25">
      <c r="T3674" s="25"/>
    </row>
    <row r="3675" spans="20:20" x14ac:dyDescent="0.25">
      <c r="T3675" s="25"/>
    </row>
    <row r="3676" spans="20:20" x14ac:dyDescent="0.25">
      <c r="T3676" s="25"/>
    </row>
    <row r="3677" spans="20:20" x14ac:dyDescent="0.25">
      <c r="T3677" s="25"/>
    </row>
    <row r="3678" spans="20:20" x14ac:dyDescent="0.25">
      <c r="T3678" s="25"/>
    </row>
    <row r="3679" spans="20:20" x14ac:dyDescent="0.25">
      <c r="T3679" s="25"/>
    </row>
    <row r="3680" spans="20:20" x14ac:dyDescent="0.25">
      <c r="T3680" s="25"/>
    </row>
    <row r="3681" spans="20:20" x14ac:dyDescent="0.25">
      <c r="T3681" s="25"/>
    </row>
    <row r="3682" spans="20:20" x14ac:dyDescent="0.25">
      <c r="T3682" s="25"/>
    </row>
    <row r="3683" spans="20:20" x14ac:dyDescent="0.25">
      <c r="T3683" s="25"/>
    </row>
    <row r="3684" spans="20:20" x14ac:dyDescent="0.25">
      <c r="T3684" s="25"/>
    </row>
    <row r="3685" spans="20:20" x14ac:dyDescent="0.25">
      <c r="T3685" s="25"/>
    </row>
    <row r="3686" spans="20:20" x14ac:dyDescent="0.25">
      <c r="T3686" s="25"/>
    </row>
    <row r="3687" spans="20:20" x14ac:dyDescent="0.25">
      <c r="T3687" s="25"/>
    </row>
    <row r="3688" spans="20:20" x14ac:dyDescent="0.25">
      <c r="T3688" s="25"/>
    </row>
    <row r="3689" spans="20:20" x14ac:dyDescent="0.25">
      <c r="T3689" s="25"/>
    </row>
    <row r="3690" spans="20:20" x14ac:dyDescent="0.25">
      <c r="T3690" s="25"/>
    </row>
    <row r="3691" spans="20:20" x14ac:dyDescent="0.25">
      <c r="T3691" s="25"/>
    </row>
    <row r="3692" spans="20:20" x14ac:dyDescent="0.25">
      <c r="T3692" s="25"/>
    </row>
    <row r="3693" spans="20:20" x14ac:dyDescent="0.25">
      <c r="T3693" s="25"/>
    </row>
    <row r="3694" spans="20:20" x14ac:dyDescent="0.25">
      <c r="T3694" s="25"/>
    </row>
    <row r="3695" spans="20:20" x14ac:dyDescent="0.25">
      <c r="T3695" s="25"/>
    </row>
    <row r="3696" spans="20:20" x14ac:dyDescent="0.25">
      <c r="T3696" s="25"/>
    </row>
    <row r="3697" spans="20:20" x14ac:dyDescent="0.25">
      <c r="T3697" s="25"/>
    </row>
    <row r="3698" spans="20:20" x14ac:dyDescent="0.25">
      <c r="T3698" s="25"/>
    </row>
    <row r="3699" spans="20:20" x14ac:dyDescent="0.25">
      <c r="T3699" s="25"/>
    </row>
    <row r="3700" spans="20:20" x14ac:dyDescent="0.25">
      <c r="T3700" s="25"/>
    </row>
    <row r="3701" spans="20:20" x14ac:dyDescent="0.25">
      <c r="T3701" s="25"/>
    </row>
    <row r="3702" spans="20:20" x14ac:dyDescent="0.25">
      <c r="T3702" s="25"/>
    </row>
    <row r="3703" spans="20:20" x14ac:dyDescent="0.25">
      <c r="T3703" s="25"/>
    </row>
    <row r="3704" spans="20:20" x14ac:dyDescent="0.25">
      <c r="T3704" s="25"/>
    </row>
    <row r="3705" spans="20:20" x14ac:dyDescent="0.25">
      <c r="T3705" s="25"/>
    </row>
    <row r="3706" spans="20:20" x14ac:dyDescent="0.25">
      <c r="T3706" s="25"/>
    </row>
    <row r="3707" spans="20:20" x14ac:dyDescent="0.25">
      <c r="T3707" s="25"/>
    </row>
    <row r="3708" spans="20:20" x14ac:dyDescent="0.25">
      <c r="T3708" s="25"/>
    </row>
    <row r="3709" spans="20:20" x14ac:dyDescent="0.25">
      <c r="T3709" s="25"/>
    </row>
    <row r="3710" spans="20:20" x14ac:dyDescent="0.25">
      <c r="T3710" s="25"/>
    </row>
    <row r="3711" spans="20:20" x14ac:dyDescent="0.25">
      <c r="T3711" s="25"/>
    </row>
    <row r="3712" spans="20:20" x14ac:dyDescent="0.25">
      <c r="T3712" s="25"/>
    </row>
    <row r="3713" spans="20:20" x14ac:dyDescent="0.25">
      <c r="T3713" s="25"/>
    </row>
    <row r="3714" spans="20:20" x14ac:dyDescent="0.25">
      <c r="T3714" s="25"/>
    </row>
    <row r="3715" spans="20:20" x14ac:dyDescent="0.25">
      <c r="T3715" s="25"/>
    </row>
    <row r="3716" spans="20:20" x14ac:dyDescent="0.25">
      <c r="T3716" s="25"/>
    </row>
    <row r="3717" spans="20:20" x14ac:dyDescent="0.25">
      <c r="T3717" s="25"/>
    </row>
    <row r="3718" spans="20:20" x14ac:dyDescent="0.25">
      <c r="T3718" s="25"/>
    </row>
    <row r="3719" spans="20:20" x14ac:dyDescent="0.25">
      <c r="T3719" s="25"/>
    </row>
    <row r="3720" spans="20:20" x14ac:dyDescent="0.25">
      <c r="T3720" s="25"/>
    </row>
    <row r="3721" spans="20:20" x14ac:dyDescent="0.25">
      <c r="T3721" s="25"/>
    </row>
    <row r="3722" spans="20:20" x14ac:dyDescent="0.25">
      <c r="T3722" s="25"/>
    </row>
    <row r="3723" spans="20:20" x14ac:dyDescent="0.25">
      <c r="T3723" s="25"/>
    </row>
    <row r="3724" spans="20:20" x14ac:dyDescent="0.25">
      <c r="T3724" s="25"/>
    </row>
    <row r="3725" spans="20:20" x14ac:dyDescent="0.25">
      <c r="T3725" s="25"/>
    </row>
    <row r="3726" spans="20:20" x14ac:dyDescent="0.25">
      <c r="T3726" s="25"/>
    </row>
    <row r="3727" spans="20:20" x14ac:dyDescent="0.25">
      <c r="T3727" s="25"/>
    </row>
    <row r="3728" spans="20:20" x14ac:dyDescent="0.25">
      <c r="T3728" s="25"/>
    </row>
    <row r="3729" spans="20:20" x14ac:dyDescent="0.25">
      <c r="T3729" s="25"/>
    </row>
    <row r="3730" spans="20:20" x14ac:dyDescent="0.25">
      <c r="T3730" s="25"/>
    </row>
    <row r="3731" spans="20:20" x14ac:dyDescent="0.25">
      <c r="T3731" s="25"/>
    </row>
    <row r="3732" spans="20:20" x14ac:dyDescent="0.25">
      <c r="T3732" s="25"/>
    </row>
    <row r="3733" spans="20:20" x14ac:dyDescent="0.25">
      <c r="T3733" s="25"/>
    </row>
    <row r="3734" spans="20:20" x14ac:dyDescent="0.25">
      <c r="T3734" s="25"/>
    </row>
    <row r="3735" spans="20:20" x14ac:dyDescent="0.25">
      <c r="T3735" s="25"/>
    </row>
    <row r="3736" spans="20:20" x14ac:dyDescent="0.25">
      <c r="T3736" s="25"/>
    </row>
    <row r="3737" spans="20:20" x14ac:dyDescent="0.25">
      <c r="T3737" s="25"/>
    </row>
    <row r="3738" spans="20:20" x14ac:dyDescent="0.25">
      <c r="T3738" s="25"/>
    </row>
    <row r="3739" spans="20:20" x14ac:dyDescent="0.25">
      <c r="T3739" s="25"/>
    </row>
    <row r="3740" spans="20:20" x14ac:dyDescent="0.25">
      <c r="T3740" s="25"/>
    </row>
    <row r="3741" spans="20:20" x14ac:dyDescent="0.25">
      <c r="T3741" s="25"/>
    </row>
    <row r="3742" spans="20:20" x14ac:dyDescent="0.25">
      <c r="T3742" s="25"/>
    </row>
    <row r="3743" spans="20:20" x14ac:dyDescent="0.25">
      <c r="T3743" s="25"/>
    </row>
    <row r="3744" spans="20:20" x14ac:dyDescent="0.25">
      <c r="T3744" s="25"/>
    </row>
    <row r="3745" spans="20:20" x14ac:dyDescent="0.25">
      <c r="T3745" s="25"/>
    </row>
    <row r="3746" spans="20:20" x14ac:dyDescent="0.25">
      <c r="T3746" s="25"/>
    </row>
    <row r="3747" spans="20:20" x14ac:dyDescent="0.25">
      <c r="T3747" s="25"/>
    </row>
    <row r="3748" spans="20:20" x14ac:dyDescent="0.25">
      <c r="T3748" s="25"/>
    </row>
    <row r="3749" spans="20:20" x14ac:dyDescent="0.25">
      <c r="T3749" s="25"/>
    </row>
    <row r="3750" spans="20:20" x14ac:dyDescent="0.25">
      <c r="T3750" s="25"/>
    </row>
    <row r="3751" spans="20:20" x14ac:dyDescent="0.25">
      <c r="T3751" s="25"/>
    </row>
    <row r="3752" spans="20:20" x14ac:dyDescent="0.25">
      <c r="T3752" s="25"/>
    </row>
    <row r="3753" spans="20:20" x14ac:dyDescent="0.25">
      <c r="T3753" s="25"/>
    </row>
    <row r="3754" spans="20:20" x14ac:dyDescent="0.25">
      <c r="T3754" s="25"/>
    </row>
    <row r="3755" spans="20:20" x14ac:dyDescent="0.25">
      <c r="T3755" s="25"/>
    </row>
    <row r="3756" spans="20:20" x14ac:dyDescent="0.25">
      <c r="T3756" s="25"/>
    </row>
    <row r="3757" spans="20:20" x14ac:dyDescent="0.25">
      <c r="T3757" s="25"/>
    </row>
    <row r="3758" spans="20:20" x14ac:dyDescent="0.25">
      <c r="T3758" s="25"/>
    </row>
    <row r="3759" spans="20:20" x14ac:dyDescent="0.25">
      <c r="T3759" s="25"/>
    </row>
    <row r="3760" spans="20:20" x14ac:dyDescent="0.25">
      <c r="T3760" s="25"/>
    </row>
    <row r="3761" spans="20:20" x14ac:dyDescent="0.25">
      <c r="T3761" s="25"/>
    </row>
    <row r="3762" spans="20:20" x14ac:dyDescent="0.25">
      <c r="T3762" s="25"/>
    </row>
    <row r="3763" spans="20:20" x14ac:dyDescent="0.25">
      <c r="T3763" s="25"/>
    </row>
    <row r="3764" spans="20:20" x14ac:dyDescent="0.25">
      <c r="T3764" s="25"/>
    </row>
    <row r="3765" spans="20:20" x14ac:dyDescent="0.25">
      <c r="T3765" s="25"/>
    </row>
    <row r="3766" spans="20:20" x14ac:dyDescent="0.25">
      <c r="T3766" s="25"/>
    </row>
    <row r="3767" spans="20:20" x14ac:dyDescent="0.25">
      <c r="T3767" s="25"/>
    </row>
    <row r="3768" spans="20:20" x14ac:dyDescent="0.25">
      <c r="T3768" s="25"/>
    </row>
    <row r="3769" spans="20:20" x14ac:dyDescent="0.25">
      <c r="T3769" s="25"/>
    </row>
    <row r="3770" spans="20:20" x14ac:dyDescent="0.25">
      <c r="T3770" s="25"/>
    </row>
    <row r="3771" spans="20:20" x14ac:dyDescent="0.25">
      <c r="T3771" s="25"/>
    </row>
    <row r="3772" spans="20:20" x14ac:dyDescent="0.25">
      <c r="T3772" s="25"/>
    </row>
    <row r="3773" spans="20:20" x14ac:dyDescent="0.25">
      <c r="T3773" s="25"/>
    </row>
    <row r="3774" spans="20:20" x14ac:dyDescent="0.25">
      <c r="T3774" s="25"/>
    </row>
    <row r="3775" spans="20:20" x14ac:dyDescent="0.25">
      <c r="T3775" s="25"/>
    </row>
    <row r="3776" spans="20:20" x14ac:dyDescent="0.25">
      <c r="T3776" s="25"/>
    </row>
    <row r="3777" spans="20:20" x14ac:dyDescent="0.25">
      <c r="T3777" s="25"/>
    </row>
    <row r="3778" spans="20:20" x14ac:dyDescent="0.25">
      <c r="T3778" s="25"/>
    </row>
    <row r="3779" spans="20:20" x14ac:dyDescent="0.25">
      <c r="T3779" s="25"/>
    </row>
    <row r="3780" spans="20:20" x14ac:dyDescent="0.25">
      <c r="T3780" s="25"/>
    </row>
    <row r="3781" spans="20:20" x14ac:dyDescent="0.25">
      <c r="T3781" s="25"/>
    </row>
    <row r="3782" spans="20:20" x14ac:dyDescent="0.25">
      <c r="T3782" s="25"/>
    </row>
    <row r="3783" spans="20:20" x14ac:dyDescent="0.25">
      <c r="T3783" s="25"/>
    </row>
    <row r="3784" spans="20:20" x14ac:dyDescent="0.25">
      <c r="T3784" s="25"/>
    </row>
    <row r="3785" spans="20:20" x14ac:dyDescent="0.25">
      <c r="T3785" s="25"/>
    </row>
    <row r="3786" spans="20:20" x14ac:dyDescent="0.25">
      <c r="T3786" s="25"/>
    </row>
    <row r="3787" spans="20:20" x14ac:dyDescent="0.25">
      <c r="T3787" s="25"/>
    </row>
    <row r="3788" spans="20:20" x14ac:dyDescent="0.25">
      <c r="T3788" s="25"/>
    </row>
    <row r="3789" spans="20:20" x14ac:dyDescent="0.25">
      <c r="T3789" s="25"/>
    </row>
    <row r="3790" spans="20:20" x14ac:dyDescent="0.25">
      <c r="T3790" s="25"/>
    </row>
    <row r="3791" spans="20:20" x14ac:dyDescent="0.25">
      <c r="T3791" s="25"/>
    </row>
    <row r="3792" spans="20:20" x14ac:dyDescent="0.25">
      <c r="T3792" s="25"/>
    </row>
    <row r="3793" spans="20:20" x14ac:dyDescent="0.25">
      <c r="T3793" s="25"/>
    </row>
    <row r="3794" spans="20:20" x14ac:dyDescent="0.25">
      <c r="T3794" s="25"/>
    </row>
    <row r="3795" spans="20:20" x14ac:dyDescent="0.25">
      <c r="T3795" s="25"/>
    </row>
    <row r="3796" spans="20:20" x14ac:dyDescent="0.25">
      <c r="T3796" s="25"/>
    </row>
    <row r="3797" spans="20:20" x14ac:dyDescent="0.25">
      <c r="T3797" s="25"/>
    </row>
    <row r="3798" spans="20:20" x14ac:dyDescent="0.25">
      <c r="T3798" s="25"/>
    </row>
    <row r="3799" spans="20:20" x14ac:dyDescent="0.25">
      <c r="T3799" s="25"/>
    </row>
    <row r="3800" spans="20:20" x14ac:dyDescent="0.25">
      <c r="T3800" s="25"/>
    </row>
    <row r="3801" spans="20:20" x14ac:dyDescent="0.25">
      <c r="T3801" s="25"/>
    </row>
    <row r="3802" spans="20:20" x14ac:dyDescent="0.25">
      <c r="T3802" s="25"/>
    </row>
    <row r="3803" spans="20:20" x14ac:dyDescent="0.25">
      <c r="T3803" s="25"/>
    </row>
    <row r="3804" spans="20:20" x14ac:dyDescent="0.25">
      <c r="T3804" s="25"/>
    </row>
    <row r="3805" spans="20:20" x14ac:dyDescent="0.25">
      <c r="T3805" s="25"/>
    </row>
    <row r="3806" spans="20:20" x14ac:dyDescent="0.25">
      <c r="T3806" s="25"/>
    </row>
    <row r="3807" spans="20:20" x14ac:dyDescent="0.25">
      <c r="T3807" s="25"/>
    </row>
    <row r="3808" spans="20:20" x14ac:dyDescent="0.25">
      <c r="T3808" s="25"/>
    </row>
    <row r="3809" spans="20:20" x14ac:dyDescent="0.25">
      <c r="T3809" s="25"/>
    </row>
    <row r="3810" spans="20:20" x14ac:dyDescent="0.25">
      <c r="T3810" s="25"/>
    </row>
    <row r="3811" spans="20:20" x14ac:dyDescent="0.25">
      <c r="T3811" s="25"/>
    </row>
    <row r="3812" spans="20:20" x14ac:dyDescent="0.25">
      <c r="T3812" s="25"/>
    </row>
    <row r="3813" spans="20:20" x14ac:dyDescent="0.25">
      <c r="T3813" s="25"/>
    </row>
    <row r="3814" spans="20:20" x14ac:dyDescent="0.25">
      <c r="T3814" s="25"/>
    </row>
    <row r="3815" spans="20:20" x14ac:dyDescent="0.25">
      <c r="T3815" s="25"/>
    </row>
    <row r="3816" spans="20:20" x14ac:dyDescent="0.25">
      <c r="T3816" s="25"/>
    </row>
    <row r="3817" spans="20:20" x14ac:dyDescent="0.25">
      <c r="T3817" s="25"/>
    </row>
    <row r="3818" spans="20:20" x14ac:dyDescent="0.25">
      <c r="T3818" s="25"/>
    </row>
    <row r="3819" spans="20:20" x14ac:dyDescent="0.25">
      <c r="T3819" s="25"/>
    </row>
    <row r="3820" spans="20:20" x14ac:dyDescent="0.25">
      <c r="T3820" s="25"/>
    </row>
    <row r="3821" spans="20:20" x14ac:dyDescent="0.25">
      <c r="T3821" s="25"/>
    </row>
    <row r="3822" spans="20:20" x14ac:dyDescent="0.25">
      <c r="T3822" s="25"/>
    </row>
    <row r="3823" spans="20:20" x14ac:dyDescent="0.25">
      <c r="T3823" s="25"/>
    </row>
    <row r="3824" spans="20:20" x14ac:dyDescent="0.25">
      <c r="T3824" s="25"/>
    </row>
    <row r="3825" spans="20:20" x14ac:dyDescent="0.25">
      <c r="T3825" s="25"/>
    </row>
    <row r="3826" spans="20:20" x14ac:dyDescent="0.25">
      <c r="T3826" s="25"/>
    </row>
    <row r="3827" spans="20:20" x14ac:dyDescent="0.25">
      <c r="T3827" s="25"/>
    </row>
    <row r="3828" spans="20:20" x14ac:dyDescent="0.25">
      <c r="T3828" s="25"/>
    </row>
    <row r="3829" spans="20:20" x14ac:dyDescent="0.25">
      <c r="T3829" s="25"/>
    </row>
    <row r="3830" spans="20:20" x14ac:dyDescent="0.25">
      <c r="T3830" s="25"/>
    </row>
    <row r="3831" spans="20:20" x14ac:dyDescent="0.25">
      <c r="T3831" s="25"/>
    </row>
    <row r="3832" spans="20:20" x14ac:dyDescent="0.25">
      <c r="T3832" s="25"/>
    </row>
    <row r="3833" spans="20:20" x14ac:dyDescent="0.25">
      <c r="T3833" s="25"/>
    </row>
    <row r="3834" spans="20:20" x14ac:dyDescent="0.25">
      <c r="T3834" s="25"/>
    </row>
    <row r="3835" spans="20:20" x14ac:dyDescent="0.25">
      <c r="T3835" s="25"/>
    </row>
    <row r="3836" spans="20:20" x14ac:dyDescent="0.25">
      <c r="T3836" s="25"/>
    </row>
    <row r="3837" spans="20:20" x14ac:dyDescent="0.25">
      <c r="T3837" s="25"/>
    </row>
    <row r="3838" spans="20:20" x14ac:dyDescent="0.25">
      <c r="T3838" s="25"/>
    </row>
    <row r="3839" spans="20:20" x14ac:dyDescent="0.25">
      <c r="T3839" s="25"/>
    </row>
    <row r="3840" spans="20:20" x14ac:dyDescent="0.25">
      <c r="T3840" s="25"/>
    </row>
    <row r="3841" spans="20:20" x14ac:dyDescent="0.25">
      <c r="T3841" s="25"/>
    </row>
    <row r="3842" spans="20:20" x14ac:dyDescent="0.25">
      <c r="T3842" s="25"/>
    </row>
    <row r="3843" spans="20:20" x14ac:dyDescent="0.25">
      <c r="T3843" s="25"/>
    </row>
    <row r="3844" spans="20:20" x14ac:dyDescent="0.25">
      <c r="T3844" s="25"/>
    </row>
    <row r="3845" spans="20:20" x14ac:dyDescent="0.25">
      <c r="T3845" s="25"/>
    </row>
    <row r="3846" spans="20:20" x14ac:dyDescent="0.25">
      <c r="T3846" s="25"/>
    </row>
    <row r="3847" spans="20:20" x14ac:dyDescent="0.25">
      <c r="T3847" s="25"/>
    </row>
    <row r="3848" spans="20:20" x14ac:dyDescent="0.25">
      <c r="T3848" s="25"/>
    </row>
    <row r="3849" spans="20:20" x14ac:dyDescent="0.25">
      <c r="T3849" s="25"/>
    </row>
    <row r="3850" spans="20:20" x14ac:dyDescent="0.25">
      <c r="T3850" s="25"/>
    </row>
    <row r="3851" spans="20:20" x14ac:dyDescent="0.25">
      <c r="T3851" s="25"/>
    </row>
    <row r="3852" spans="20:20" x14ac:dyDescent="0.25">
      <c r="T3852" s="25"/>
    </row>
    <row r="3853" spans="20:20" x14ac:dyDescent="0.25">
      <c r="T3853" s="25"/>
    </row>
    <row r="3854" spans="20:20" x14ac:dyDescent="0.25">
      <c r="T3854" s="25"/>
    </row>
    <row r="3855" spans="20:20" x14ac:dyDescent="0.25">
      <c r="T3855" s="25"/>
    </row>
    <row r="3856" spans="20:20" x14ac:dyDescent="0.25">
      <c r="T3856" s="25"/>
    </row>
    <row r="3857" spans="20:20" x14ac:dyDescent="0.25">
      <c r="T3857" s="25"/>
    </row>
    <row r="3858" spans="20:20" x14ac:dyDescent="0.25">
      <c r="T3858" s="25"/>
    </row>
    <row r="3859" spans="20:20" x14ac:dyDescent="0.25">
      <c r="T3859" s="25"/>
    </row>
    <row r="3860" spans="20:20" x14ac:dyDescent="0.25">
      <c r="T3860" s="25"/>
    </row>
    <row r="3861" spans="20:20" x14ac:dyDescent="0.25">
      <c r="T3861" s="25"/>
    </row>
    <row r="3862" spans="20:20" x14ac:dyDescent="0.25">
      <c r="T3862" s="25"/>
    </row>
    <row r="3863" spans="20:20" x14ac:dyDescent="0.25">
      <c r="T3863" s="25"/>
    </row>
    <row r="3864" spans="20:20" x14ac:dyDescent="0.25">
      <c r="T3864" s="25"/>
    </row>
    <row r="3865" spans="20:20" x14ac:dyDescent="0.25">
      <c r="T3865" s="25"/>
    </row>
    <row r="3866" spans="20:20" x14ac:dyDescent="0.25">
      <c r="T3866" s="25"/>
    </row>
    <row r="3867" spans="20:20" x14ac:dyDescent="0.25">
      <c r="T3867" s="25"/>
    </row>
    <row r="3868" spans="20:20" x14ac:dyDescent="0.25">
      <c r="T3868" s="25"/>
    </row>
    <row r="3869" spans="20:20" x14ac:dyDescent="0.25">
      <c r="T3869" s="25"/>
    </row>
    <row r="3870" spans="20:20" x14ac:dyDescent="0.25">
      <c r="T3870" s="25"/>
    </row>
    <row r="3871" spans="20:20" x14ac:dyDescent="0.25">
      <c r="T3871" s="25"/>
    </row>
    <row r="3872" spans="20:20" x14ac:dyDescent="0.25">
      <c r="T3872" s="25"/>
    </row>
    <row r="3873" spans="20:20" x14ac:dyDescent="0.25">
      <c r="T3873" s="25"/>
    </row>
    <row r="3874" spans="20:20" x14ac:dyDescent="0.25">
      <c r="T3874" s="25"/>
    </row>
    <row r="3875" spans="20:20" x14ac:dyDescent="0.25">
      <c r="T3875" s="25"/>
    </row>
    <row r="3876" spans="20:20" x14ac:dyDescent="0.25">
      <c r="T3876" s="25"/>
    </row>
    <row r="3877" spans="20:20" x14ac:dyDescent="0.25">
      <c r="T3877" s="25"/>
    </row>
    <row r="3878" spans="20:20" x14ac:dyDescent="0.25">
      <c r="T3878" s="25"/>
    </row>
    <row r="3879" spans="20:20" x14ac:dyDescent="0.25">
      <c r="T3879" s="25"/>
    </row>
    <row r="3880" spans="20:20" x14ac:dyDescent="0.25">
      <c r="T3880" s="25"/>
    </row>
    <row r="3881" spans="20:20" x14ac:dyDescent="0.25">
      <c r="T3881" s="25"/>
    </row>
    <row r="3882" spans="20:20" x14ac:dyDescent="0.25">
      <c r="T3882" s="25"/>
    </row>
    <row r="3883" spans="20:20" x14ac:dyDescent="0.25">
      <c r="T3883" s="25"/>
    </row>
    <row r="3884" spans="20:20" x14ac:dyDescent="0.25">
      <c r="T3884" s="25"/>
    </row>
    <row r="3885" spans="20:20" x14ac:dyDescent="0.25">
      <c r="T3885" s="25"/>
    </row>
    <row r="3886" spans="20:20" x14ac:dyDescent="0.25">
      <c r="T3886" s="25"/>
    </row>
    <row r="3887" spans="20:20" x14ac:dyDescent="0.25">
      <c r="T3887" s="25"/>
    </row>
    <row r="3888" spans="20:20" x14ac:dyDescent="0.25">
      <c r="T3888" s="25"/>
    </row>
    <row r="3889" spans="20:20" x14ac:dyDescent="0.25">
      <c r="T3889" s="25"/>
    </row>
    <row r="3890" spans="20:20" x14ac:dyDescent="0.25">
      <c r="T3890" s="25"/>
    </row>
    <row r="3891" spans="20:20" x14ac:dyDescent="0.25">
      <c r="T3891" s="25"/>
    </row>
    <row r="3892" spans="20:20" x14ac:dyDescent="0.25">
      <c r="T3892" s="25"/>
    </row>
    <row r="3893" spans="20:20" x14ac:dyDescent="0.25">
      <c r="T3893" s="25"/>
    </row>
    <row r="3894" spans="20:20" x14ac:dyDescent="0.25">
      <c r="T3894" s="25"/>
    </row>
    <row r="3895" spans="20:20" x14ac:dyDescent="0.25">
      <c r="T3895" s="25"/>
    </row>
    <row r="3896" spans="20:20" x14ac:dyDescent="0.25">
      <c r="T3896" s="25"/>
    </row>
    <row r="3897" spans="20:20" x14ac:dyDescent="0.25">
      <c r="T3897" s="25"/>
    </row>
    <row r="3898" spans="20:20" x14ac:dyDescent="0.25">
      <c r="T3898" s="25"/>
    </row>
    <row r="3899" spans="20:20" x14ac:dyDescent="0.25">
      <c r="T3899" s="25"/>
    </row>
    <row r="3900" spans="20:20" x14ac:dyDescent="0.25">
      <c r="T3900" s="25"/>
    </row>
    <row r="3901" spans="20:20" x14ac:dyDescent="0.25">
      <c r="T3901" s="25"/>
    </row>
    <row r="3902" spans="20:20" x14ac:dyDescent="0.25">
      <c r="T3902" s="25"/>
    </row>
    <row r="3903" spans="20:20" x14ac:dyDescent="0.25">
      <c r="T3903" s="25"/>
    </row>
    <row r="3904" spans="20:20" x14ac:dyDescent="0.25">
      <c r="T3904" s="25"/>
    </row>
    <row r="3905" spans="20:20" x14ac:dyDescent="0.25">
      <c r="T3905" s="25"/>
    </row>
    <row r="3906" spans="20:20" x14ac:dyDescent="0.25">
      <c r="T3906" s="25"/>
    </row>
    <row r="3907" spans="20:20" x14ac:dyDescent="0.25">
      <c r="T3907" s="25"/>
    </row>
    <row r="3908" spans="20:20" x14ac:dyDescent="0.25">
      <c r="T3908" s="25"/>
    </row>
    <row r="3909" spans="20:20" x14ac:dyDescent="0.25">
      <c r="T3909" s="25"/>
    </row>
    <row r="3910" spans="20:20" x14ac:dyDescent="0.25">
      <c r="T3910" s="25"/>
    </row>
    <row r="3911" spans="20:20" x14ac:dyDescent="0.25">
      <c r="T3911" s="25"/>
    </row>
    <row r="3912" spans="20:20" x14ac:dyDescent="0.25">
      <c r="T3912" s="25"/>
    </row>
    <row r="3913" spans="20:20" x14ac:dyDescent="0.25">
      <c r="T3913" s="25"/>
    </row>
    <row r="3914" spans="20:20" x14ac:dyDescent="0.25">
      <c r="T3914" s="25"/>
    </row>
    <row r="3915" spans="20:20" x14ac:dyDescent="0.25">
      <c r="T3915" s="25"/>
    </row>
    <row r="3916" spans="20:20" x14ac:dyDescent="0.25">
      <c r="T3916" s="25"/>
    </row>
    <row r="3917" spans="20:20" x14ac:dyDescent="0.25">
      <c r="T3917" s="25"/>
    </row>
    <row r="3918" spans="20:20" x14ac:dyDescent="0.25">
      <c r="T3918" s="25"/>
    </row>
    <row r="3919" spans="20:20" x14ac:dyDescent="0.25">
      <c r="T3919" s="25"/>
    </row>
    <row r="3920" spans="20:20" x14ac:dyDescent="0.25">
      <c r="T3920" s="25"/>
    </row>
    <row r="3921" spans="20:20" x14ac:dyDescent="0.25">
      <c r="T3921" s="25"/>
    </row>
    <row r="3922" spans="20:20" x14ac:dyDescent="0.25">
      <c r="T3922" s="25"/>
    </row>
    <row r="3923" spans="20:20" x14ac:dyDescent="0.25">
      <c r="T3923" s="25"/>
    </row>
    <row r="3924" spans="20:20" x14ac:dyDescent="0.25">
      <c r="T3924" s="25"/>
    </row>
    <row r="3925" spans="20:20" x14ac:dyDescent="0.25">
      <c r="T3925" s="25"/>
    </row>
    <row r="3926" spans="20:20" x14ac:dyDescent="0.25">
      <c r="T3926" s="25"/>
    </row>
    <row r="3927" spans="20:20" x14ac:dyDescent="0.25">
      <c r="T3927" s="25"/>
    </row>
    <row r="3928" spans="20:20" x14ac:dyDescent="0.25">
      <c r="T3928" s="25"/>
    </row>
    <row r="3929" spans="20:20" x14ac:dyDescent="0.25">
      <c r="T3929" s="25"/>
    </row>
    <row r="3930" spans="20:20" x14ac:dyDescent="0.25">
      <c r="T3930" s="25"/>
    </row>
    <row r="3931" spans="20:20" x14ac:dyDescent="0.25">
      <c r="T3931" s="25"/>
    </row>
    <row r="3932" spans="20:20" x14ac:dyDescent="0.25">
      <c r="T3932" s="25"/>
    </row>
    <row r="3933" spans="20:20" x14ac:dyDescent="0.25">
      <c r="T3933" s="25"/>
    </row>
    <row r="3934" spans="20:20" x14ac:dyDescent="0.25">
      <c r="T3934" s="25"/>
    </row>
    <row r="3935" spans="20:20" x14ac:dyDescent="0.25">
      <c r="T3935" s="25"/>
    </row>
    <row r="3936" spans="20:20" x14ac:dyDescent="0.25">
      <c r="T3936" s="25"/>
    </row>
    <row r="3937" spans="20:20" x14ac:dyDescent="0.25">
      <c r="T3937" s="25"/>
    </row>
    <row r="3938" spans="20:20" x14ac:dyDescent="0.25">
      <c r="T3938" s="25"/>
    </row>
    <row r="3939" spans="20:20" x14ac:dyDescent="0.25">
      <c r="T3939" s="25"/>
    </row>
    <row r="3940" spans="20:20" x14ac:dyDescent="0.25">
      <c r="T3940" s="25"/>
    </row>
    <row r="3941" spans="20:20" x14ac:dyDescent="0.25">
      <c r="T3941" s="25"/>
    </row>
    <row r="3942" spans="20:20" x14ac:dyDescent="0.25">
      <c r="T3942" s="25"/>
    </row>
    <row r="3943" spans="20:20" x14ac:dyDescent="0.25">
      <c r="T3943" s="25"/>
    </row>
    <row r="3944" spans="20:20" x14ac:dyDescent="0.25">
      <c r="T3944" s="25"/>
    </row>
    <row r="3945" spans="20:20" x14ac:dyDescent="0.25">
      <c r="T3945" s="25"/>
    </row>
    <row r="3946" spans="20:20" x14ac:dyDescent="0.25">
      <c r="T3946" s="25"/>
    </row>
    <row r="3947" spans="20:20" x14ac:dyDescent="0.25">
      <c r="T3947" s="25"/>
    </row>
    <row r="3948" spans="20:20" x14ac:dyDescent="0.25">
      <c r="T3948" s="25"/>
    </row>
    <row r="3949" spans="20:20" x14ac:dyDescent="0.25">
      <c r="T3949" s="25"/>
    </row>
    <row r="3950" spans="20:20" x14ac:dyDescent="0.25">
      <c r="T3950" s="25"/>
    </row>
    <row r="3951" spans="20:20" x14ac:dyDescent="0.25">
      <c r="T3951" s="25"/>
    </row>
    <row r="3952" spans="20:20" x14ac:dyDescent="0.25">
      <c r="T3952" s="25"/>
    </row>
    <row r="3953" spans="20:20" x14ac:dyDescent="0.25">
      <c r="T3953" s="25"/>
    </row>
    <row r="3954" spans="20:20" x14ac:dyDescent="0.25">
      <c r="T3954" s="25"/>
    </row>
    <row r="3955" spans="20:20" x14ac:dyDescent="0.25">
      <c r="T3955" s="25"/>
    </row>
    <row r="3956" spans="20:20" x14ac:dyDescent="0.25">
      <c r="T3956" s="25"/>
    </row>
    <row r="3957" spans="20:20" x14ac:dyDescent="0.25">
      <c r="T3957" s="25"/>
    </row>
    <row r="3958" spans="20:20" x14ac:dyDescent="0.25">
      <c r="T3958" s="25"/>
    </row>
    <row r="3959" spans="20:20" x14ac:dyDescent="0.25">
      <c r="T3959" s="25"/>
    </row>
    <row r="3960" spans="20:20" x14ac:dyDescent="0.25">
      <c r="T3960" s="25"/>
    </row>
    <row r="3961" spans="20:20" x14ac:dyDescent="0.25">
      <c r="T3961" s="25"/>
    </row>
    <row r="3962" spans="20:20" x14ac:dyDescent="0.25">
      <c r="T3962" s="25"/>
    </row>
    <row r="3963" spans="20:20" x14ac:dyDescent="0.25">
      <c r="T3963" s="25"/>
    </row>
    <row r="3964" spans="20:20" x14ac:dyDescent="0.25">
      <c r="T3964" s="25"/>
    </row>
    <row r="3965" spans="20:20" x14ac:dyDescent="0.25">
      <c r="T3965" s="25"/>
    </row>
    <row r="3966" spans="20:20" x14ac:dyDescent="0.25">
      <c r="T3966" s="25"/>
    </row>
    <row r="3967" spans="20:20" x14ac:dyDescent="0.25">
      <c r="T3967" s="25"/>
    </row>
    <row r="3968" spans="20:20" x14ac:dyDescent="0.25">
      <c r="T3968" s="25"/>
    </row>
    <row r="3969" spans="20:20" x14ac:dyDescent="0.25">
      <c r="T3969" s="25"/>
    </row>
    <row r="3970" spans="20:20" x14ac:dyDescent="0.25">
      <c r="T3970" s="25"/>
    </row>
    <row r="3971" spans="20:20" x14ac:dyDescent="0.25">
      <c r="T3971" s="25"/>
    </row>
    <row r="3972" spans="20:20" x14ac:dyDescent="0.25">
      <c r="T3972" s="25"/>
    </row>
    <row r="3973" spans="20:20" x14ac:dyDescent="0.25">
      <c r="T3973" s="25"/>
    </row>
    <row r="3974" spans="20:20" x14ac:dyDescent="0.25">
      <c r="T3974" s="25"/>
    </row>
    <row r="3975" spans="20:20" x14ac:dyDescent="0.25">
      <c r="T3975" s="25"/>
    </row>
    <row r="3976" spans="20:20" x14ac:dyDescent="0.25">
      <c r="T3976" s="25"/>
    </row>
    <row r="3977" spans="20:20" x14ac:dyDescent="0.25">
      <c r="T3977" s="25"/>
    </row>
    <row r="3978" spans="20:20" x14ac:dyDescent="0.25">
      <c r="T3978" s="25"/>
    </row>
    <row r="3979" spans="20:20" x14ac:dyDescent="0.25">
      <c r="T3979" s="25"/>
    </row>
    <row r="3980" spans="20:20" x14ac:dyDescent="0.25">
      <c r="T3980" s="25"/>
    </row>
    <row r="3981" spans="20:20" x14ac:dyDescent="0.25">
      <c r="T3981" s="25"/>
    </row>
    <row r="3982" spans="20:20" x14ac:dyDescent="0.25">
      <c r="T3982" s="25"/>
    </row>
    <row r="3983" spans="20:20" x14ac:dyDescent="0.25">
      <c r="T3983" s="25"/>
    </row>
    <row r="3984" spans="20:20" x14ac:dyDescent="0.25">
      <c r="T3984" s="25"/>
    </row>
    <row r="3985" spans="20:20" x14ac:dyDescent="0.25">
      <c r="T3985" s="25"/>
    </row>
    <row r="3986" spans="20:20" x14ac:dyDescent="0.25">
      <c r="T3986" s="25"/>
    </row>
    <row r="3987" spans="20:20" x14ac:dyDescent="0.25">
      <c r="T3987" s="25"/>
    </row>
    <row r="3988" spans="20:20" x14ac:dyDescent="0.25">
      <c r="T3988" s="25"/>
    </row>
    <row r="3989" spans="20:20" x14ac:dyDescent="0.25">
      <c r="T3989" s="25"/>
    </row>
    <row r="3990" spans="20:20" x14ac:dyDescent="0.25">
      <c r="T3990" s="25"/>
    </row>
    <row r="3991" spans="20:20" x14ac:dyDescent="0.25">
      <c r="T3991" s="25"/>
    </row>
    <row r="3992" spans="20:20" x14ac:dyDescent="0.25">
      <c r="T3992" s="25"/>
    </row>
    <row r="3993" spans="20:20" x14ac:dyDescent="0.25">
      <c r="T3993" s="25"/>
    </row>
    <row r="3994" spans="20:20" x14ac:dyDescent="0.25">
      <c r="T3994" s="25"/>
    </row>
    <row r="3995" spans="20:20" x14ac:dyDescent="0.25">
      <c r="T3995" s="25"/>
    </row>
    <row r="3996" spans="20:20" x14ac:dyDescent="0.25">
      <c r="T3996" s="25"/>
    </row>
    <row r="3997" spans="20:20" x14ac:dyDescent="0.25">
      <c r="T3997" s="25"/>
    </row>
    <row r="3998" spans="20:20" x14ac:dyDescent="0.25">
      <c r="T3998" s="25"/>
    </row>
    <row r="3999" spans="20:20" x14ac:dyDescent="0.25">
      <c r="T3999" s="25"/>
    </row>
    <row r="4000" spans="20:20" x14ac:dyDescent="0.25">
      <c r="T4000" s="25"/>
    </row>
    <row r="4001" spans="20:20" x14ac:dyDescent="0.25">
      <c r="T4001" s="25"/>
    </row>
    <row r="4002" spans="20:20" x14ac:dyDescent="0.25">
      <c r="T4002" s="25"/>
    </row>
    <row r="4003" spans="20:20" x14ac:dyDescent="0.25">
      <c r="T4003" s="25"/>
    </row>
    <row r="4004" spans="20:20" x14ac:dyDescent="0.25">
      <c r="T4004" s="25"/>
    </row>
    <row r="4005" spans="20:20" x14ac:dyDescent="0.25">
      <c r="T4005" s="25"/>
    </row>
    <row r="4006" spans="20:20" x14ac:dyDescent="0.25">
      <c r="T4006" s="25"/>
    </row>
    <row r="4007" spans="20:20" x14ac:dyDescent="0.25">
      <c r="T4007" s="25"/>
    </row>
    <row r="4008" spans="20:20" x14ac:dyDescent="0.25">
      <c r="T4008" s="25"/>
    </row>
    <row r="4009" spans="20:20" x14ac:dyDescent="0.25">
      <c r="T4009" s="25"/>
    </row>
    <row r="4010" spans="20:20" x14ac:dyDescent="0.25">
      <c r="T4010" s="25"/>
    </row>
    <row r="4011" spans="20:20" x14ac:dyDescent="0.25">
      <c r="T4011" s="25"/>
    </row>
    <row r="4012" spans="20:20" x14ac:dyDescent="0.25">
      <c r="T4012" s="25"/>
    </row>
    <row r="4013" spans="20:20" x14ac:dyDescent="0.25">
      <c r="T4013" s="25"/>
    </row>
    <row r="4014" spans="20:20" x14ac:dyDescent="0.25">
      <c r="T4014" s="25"/>
    </row>
    <row r="4015" spans="20:20" x14ac:dyDescent="0.25">
      <c r="T4015" s="25"/>
    </row>
    <row r="4016" spans="20:20" x14ac:dyDescent="0.25">
      <c r="T4016" s="25"/>
    </row>
    <row r="4017" spans="20:20" x14ac:dyDescent="0.25">
      <c r="T4017" s="25"/>
    </row>
    <row r="4018" spans="20:20" x14ac:dyDescent="0.25">
      <c r="T4018" s="25"/>
    </row>
    <row r="4019" spans="20:20" x14ac:dyDescent="0.25">
      <c r="T4019" s="25"/>
    </row>
    <row r="4020" spans="20:20" x14ac:dyDescent="0.25">
      <c r="T4020" s="25"/>
    </row>
    <row r="4021" spans="20:20" x14ac:dyDescent="0.25">
      <c r="T4021" s="25"/>
    </row>
    <row r="4022" spans="20:20" x14ac:dyDescent="0.25">
      <c r="T4022" s="25"/>
    </row>
    <row r="4023" spans="20:20" x14ac:dyDescent="0.25">
      <c r="T4023" s="25"/>
    </row>
    <row r="4024" spans="20:20" x14ac:dyDescent="0.25">
      <c r="T4024" s="25"/>
    </row>
    <row r="4025" spans="20:20" x14ac:dyDescent="0.25">
      <c r="T4025" s="25"/>
    </row>
    <row r="4026" spans="20:20" x14ac:dyDescent="0.25">
      <c r="T4026" s="25"/>
    </row>
    <row r="4027" spans="20:20" x14ac:dyDescent="0.25">
      <c r="T4027" s="25"/>
    </row>
    <row r="4028" spans="20:20" x14ac:dyDescent="0.25">
      <c r="T4028" s="25"/>
    </row>
    <row r="4029" spans="20:20" x14ac:dyDescent="0.25">
      <c r="T4029" s="25"/>
    </row>
    <row r="4030" spans="20:20" x14ac:dyDescent="0.25">
      <c r="T4030" s="25"/>
    </row>
    <row r="4031" spans="20:20" x14ac:dyDescent="0.25">
      <c r="T4031" s="25"/>
    </row>
    <row r="4032" spans="20:20" x14ac:dyDescent="0.25">
      <c r="T4032" s="25"/>
    </row>
    <row r="4033" spans="20:20" x14ac:dyDescent="0.25">
      <c r="T4033" s="25"/>
    </row>
    <row r="4034" spans="20:20" x14ac:dyDescent="0.25">
      <c r="T4034" s="25"/>
    </row>
    <row r="4035" spans="20:20" x14ac:dyDescent="0.25">
      <c r="T4035" s="25"/>
    </row>
    <row r="4036" spans="20:20" x14ac:dyDescent="0.25">
      <c r="T4036" s="25"/>
    </row>
    <row r="4037" spans="20:20" x14ac:dyDescent="0.25">
      <c r="T4037" s="25"/>
    </row>
    <row r="4038" spans="20:20" x14ac:dyDescent="0.25">
      <c r="T4038" s="25"/>
    </row>
    <row r="4039" spans="20:20" x14ac:dyDescent="0.25">
      <c r="T4039" s="25"/>
    </row>
    <row r="4040" spans="20:20" x14ac:dyDescent="0.25">
      <c r="T4040" s="25"/>
    </row>
    <row r="4041" spans="20:20" x14ac:dyDescent="0.25">
      <c r="T4041" s="25"/>
    </row>
    <row r="4042" spans="20:20" x14ac:dyDescent="0.25">
      <c r="T4042" s="25"/>
    </row>
    <row r="4043" spans="20:20" x14ac:dyDescent="0.25">
      <c r="T4043" s="25"/>
    </row>
    <row r="4044" spans="20:20" x14ac:dyDescent="0.25">
      <c r="T4044" s="25"/>
    </row>
    <row r="4045" spans="20:20" x14ac:dyDescent="0.25">
      <c r="T4045" s="25"/>
    </row>
    <row r="4046" spans="20:20" x14ac:dyDescent="0.25">
      <c r="T4046" s="25"/>
    </row>
    <row r="4047" spans="20:20" x14ac:dyDescent="0.25">
      <c r="T4047" s="25"/>
    </row>
    <row r="4048" spans="20:20" x14ac:dyDescent="0.25">
      <c r="T4048" s="25"/>
    </row>
    <row r="4049" spans="20:20" x14ac:dyDescent="0.25">
      <c r="T4049" s="25"/>
    </row>
    <row r="4050" spans="20:20" x14ac:dyDescent="0.25">
      <c r="T4050" s="25"/>
    </row>
    <row r="4051" spans="20:20" x14ac:dyDescent="0.25">
      <c r="T4051" s="25"/>
    </row>
    <row r="4052" spans="20:20" x14ac:dyDescent="0.25">
      <c r="T4052" s="25"/>
    </row>
    <row r="4053" spans="20:20" x14ac:dyDescent="0.25">
      <c r="T4053" s="25"/>
    </row>
    <row r="4054" spans="20:20" x14ac:dyDescent="0.25">
      <c r="T4054" s="25"/>
    </row>
    <row r="4055" spans="20:20" x14ac:dyDescent="0.25">
      <c r="T4055" s="25"/>
    </row>
    <row r="4056" spans="20:20" x14ac:dyDescent="0.25">
      <c r="T4056" s="25"/>
    </row>
    <row r="4057" spans="20:20" x14ac:dyDescent="0.25">
      <c r="T4057" s="25"/>
    </row>
    <row r="4058" spans="20:20" x14ac:dyDescent="0.25">
      <c r="T4058" s="25"/>
    </row>
    <row r="4059" spans="20:20" x14ac:dyDescent="0.25">
      <c r="T4059" s="25"/>
    </row>
    <row r="4060" spans="20:20" x14ac:dyDescent="0.25">
      <c r="T4060" s="25"/>
    </row>
    <row r="4061" spans="20:20" x14ac:dyDescent="0.25">
      <c r="T4061" s="25"/>
    </row>
    <row r="4062" spans="20:20" x14ac:dyDescent="0.25">
      <c r="T4062" s="25"/>
    </row>
    <row r="4063" spans="20:20" x14ac:dyDescent="0.25">
      <c r="T4063" s="25"/>
    </row>
    <row r="4064" spans="20:20" x14ac:dyDescent="0.25">
      <c r="T4064" s="25"/>
    </row>
    <row r="4065" spans="20:20" x14ac:dyDescent="0.25">
      <c r="T4065" s="25"/>
    </row>
    <row r="4066" spans="20:20" x14ac:dyDescent="0.25">
      <c r="T4066" s="25"/>
    </row>
    <row r="4067" spans="20:20" x14ac:dyDescent="0.25">
      <c r="T4067" s="25"/>
    </row>
    <row r="4068" spans="20:20" x14ac:dyDescent="0.25">
      <c r="T4068" s="25"/>
    </row>
    <row r="4069" spans="20:20" x14ac:dyDescent="0.25">
      <c r="T4069" s="25"/>
    </row>
    <row r="4070" spans="20:20" x14ac:dyDescent="0.25">
      <c r="T4070" s="25"/>
    </row>
    <row r="4071" spans="20:20" x14ac:dyDescent="0.25">
      <c r="T4071" s="25"/>
    </row>
    <row r="4072" spans="20:20" x14ac:dyDescent="0.25">
      <c r="T4072" s="25"/>
    </row>
    <row r="4073" spans="20:20" x14ac:dyDescent="0.25">
      <c r="T4073" s="25"/>
    </row>
    <row r="4074" spans="20:20" x14ac:dyDescent="0.25">
      <c r="T4074" s="25"/>
    </row>
    <row r="4075" spans="20:20" x14ac:dyDescent="0.25">
      <c r="T4075" s="25"/>
    </row>
    <row r="4076" spans="20:20" x14ac:dyDescent="0.25">
      <c r="T4076" s="25"/>
    </row>
    <row r="4077" spans="20:20" x14ac:dyDescent="0.25">
      <c r="T4077" s="25"/>
    </row>
    <row r="4078" spans="20:20" x14ac:dyDescent="0.25">
      <c r="T4078" s="25"/>
    </row>
    <row r="4079" spans="20:20" x14ac:dyDescent="0.25">
      <c r="T4079" s="25"/>
    </row>
    <row r="4080" spans="20:20" x14ac:dyDescent="0.25">
      <c r="T4080" s="25"/>
    </row>
    <row r="4081" spans="20:20" x14ac:dyDescent="0.25">
      <c r="T4081" s="25"/>
    </row>
    <row r="4082" spans="20:20" x14ac:dyDescent="0.25">
      <c r="T4082" s="25"/>
    </row>
    <row r="4083" spans="20:20" x14ac:dyDescent="0.25">
      <c r="T4083" s="25"/>
    </row>
    <row r="4084" spans="20:20" x14ac:dyDescent="0.25">
      <c r="T4084" s="25"/>
    </row>
    <row r="4085" spans="20:20" x14ac:dyDescent="0.25">
      <c r="T4085" s="25"/>
    </row>
    <row r="4086" spans="20:20" x14ac:dyDescent="0.25">
      <c r="T4086" s="25"/>
    </row>
    <row r="4087" spans="20:20" x14ac:dyDescent="0.25">
      <c r="T4087" s="25"/>
    </row>
    <row r="4088" spans="20:20" x14ac:dyDescent="0.25">
      <c r="T4088" s="25"/>
    </row>
    <row r="4089" spans="20:20" x14ac:dyDescent="0.25">
      <c r="T4089" s="25"/>
    </row>
    <row r="4090" spans="20:20" x14ac:dyDescent="0.25">
      <c r="T4090" s="25"/>
    </row>
    <row r="4091" spans="20:20" x14ac:dyDescent="0.25">
      <c r="T4091" s="25"/>
    </row>
    <row r="4092" spans="20:20" x14ac:dyDescent="0.25">
      <c r="T4092" s="25"/>
    </row>
    <row r="4093" spans="20:20" x14ac:dyDescent="0.25">
      <c r="T4093" s="25"/>
    </row>
    <row r="4094" spans="20:20" x14ac:dyDescent="0.25">
      <c r="T4094" s="25"/>
    </row>
    <row r="4095" spans="20:20" x14ac:dyDescent="0.25">
      <c r="T4095" s="25"/>
    </row>
    <row r="4096" spans="20:20" x14ac:dyDescent="0.25">
      <c r="T4096" s="25"/>
    </row>
    <row r="4097" spans="20:20" x14ac:dyDescent="0.25">
      <c r="T4097" s="25"/>
    </row>
    <row r="4098" spans="20:20" x14ac:dyDescent="0.25">
      <c r="T4098" s="25"/>
    </row>
    <row r="4099" spans="20:20" x14ac:dyDescent="0.25">
      <c r="T4099" s="25"/>
    </row>
    <row r="4100" spans="20:20" x14ac:dyDescent="0.25">
      <c r="T4100" s="25"/>
    </row>
    <row r="4101" spans="20:20" x14ac:dyDescent="0.25">
      <c r="T4101" s="25"/>
    </row>
    <row r="4102" spans="20:20" x14ac:dyDescent="0.25">
      <c r="T4102" s="25"/>
    </row>
    <row r="4103" spans="20:20" x14ac:dyDescent="0.25">
      <c r="T4103" s="25"/>
    </row>
    <row r="4104" spans="20:20" x14ac:dyDescent="0.25">
      <c r="T4104" s="25"/>
    </row>
    <row r="4105" spans="20:20" x14ac:dyDescent="0.25">
      <c r="T4105" s="25"/>
    </row>
    <row r="4106" spans="20:20" x14ac:dyDescent="0.25">
      <c r="T4106" s="25"/>
    </row>
    <row r="4107" spans="20:20" x14ac:dyDescent="0.25">
      <c r="T4107" s="25"/>
    </row>
    <row r="4108" spans="20:20" x14ac:dyDescent="0.25">
      <c r="T4108" s="25"/>
    </row>
    <row r="4109" spans="20:20" x14ac:dyDescent="0.25">
      <c r="T4109" s="25"/>
    </row>
    <row r="4110" spans="20:20" x14ac:dyDescent="0.25">
      <c r="T4110" s="25"/>
    </row>
    <row r="4111" spans="20:20" x14ac:dyDescent="0.25">
      <c r="T4111" s="25"/>
    </row>
    <row r="4112" spans="20:20" x14ac:dyDescent="0.25">
      <c r="T4112" s="25"/>
    </row>
    <row r="4113" spans="20:20" x14ac:dyDescent="0.25">
      <c r="T4113" s="25"/>
    </row>
    <row r="4114" spans="20:20" x14ac:dyDescent="0.25">
      <c r="T4114" s="25"/>
    </row>
    <row r="4115" spans="20:20" x14ac:dyDescent="0.25">
      <c r="T4115" s="25"/>
    </row>
    <row r="4116" spans="20:20" x14ac:dyDescent="0.25">
      <c r="T4116" s="25"/>
    </row>
    <row r="4117" spans="20:20" x14ac:dyDescent="0.25">
      <c r="T4117" s="25"/>
    </row>
    <row r="4118" spans="20:20" x14ac:dyDescent="0.25">
      <c r="T4118" s="25"/>
    </row>
    <row r="4119" spans="20:20" x14ac:dyDescent="0.25">
      <c r="T4119" s="25"/>
    </row>
    <row r="4120" spans="20:20" x14ac:dyDescent="0.25">
      <c r="T4120" s="25"/>
    </row>
    <row r="4121" spans="20:20" x14ac:dyDescent="0.25">
      <c r="T4121" s="25"/>
    </row>
    <row r="4122" spans="20:20" x14ac:dyDescent="0.25">
      <c r="T4122" s="25"/>
    </row>
    <row r="4123" spans="20:20" x14ac:dyDescent="0.25">
      <c r="T4123" s="25"/>
    </row>
    <row r="4124" spans="20:20" x14ac:dyDescent="0.25">
      <c r="T4124" s="25"/>
    </row>
    <row r="4125" spans="20:20" x14ac:dyDescent="0.25">
      <c r="T4125" s="25"/>
    </row>
    <row r="4126" spans="20:20" x14ac:dyDescent="0.25">
      <c r="T4126" s="25"/>
    </row>
    <row r="4127" spans="20:20" x14ac:dyDescent="0.25">
      <c r="T4127" s="25"/>
    </row>
    <row r="4128" spans="20:20" x14ac:dyDescent="0.25">
      <c r="T4128" s="25"/>
    </row>
    <row r="4129" spans="20:20" x14ac:dyDescent="0.25">
      <c r="T4129" s="25"/>
    </row>
    <row r="4130" spans="20:20" x14ac:dyDescent="0.25">
      <c r="T4130" s="25"/>
    </row>
    <row r="4131" spans="20:20" x14ac:dyDescent="0.25">
      <c r="T4131" s="25"/>
    </row>
    <row r="4132" spans="20:20" x14ac:dyDescent="0.25">
      <c r="T4132" s="25"/>
    </row>
    <row r="4133" spans="20:20" x14ac:dyDescent="0.25">
      <c r="T4133" s="25"/>
    </row>
    <row r="4134" spans="20:20" x14ac:dyDescent="0.25">
      <c r="T4134" s="25"/>
    </row>
    <row r="4135" spans="20:20" x14ac:dyDescent="0.25">
      <c r="T4135" s="25"/>
    </row>
    <row r="4136" spans="20:20" x14ac:dyDescent="0.25">
      <c r="T4136" s="25"/>
    </row>
    <row r="4137" spans="20:20" x14ac:dyDescent="0.25">
      <c r="T4137" s="25"/>
    </row>
    <row r="4138" spans="20:20" x14ac:dyDescent="0.25">
      <c r="T4138" s="25"/>
    </row>
    <row r="4139" spans="20:20" x14ac:dyDescent="0.25">
      <c r="T4139" s="25"/>
    </row>
    <row r="4140" spans="20:20" x14ac:dyDescent="0.25">
      <c r="T4140" s="25"/>
    </row>
    <row r="4141" spans="20:20" x14ac:dyDescent="0.25">
      <c r="T4141" s="25"/>
    </row>
    <row r="4142" spans="20:20" x14ac:dyDescent="0.25">
      <c r="T4142" s="25"/>
    </row>
    <row r="4143" spans="20:20" x14ac:dyDescent="0.25">
      <c r="T4143" s="25"/>
    </row>
    <row r="4144" spans="20:20" x14ac:dyDescent="0.25">
      <c r="T4144" s="25"/>
    </row>
    <row r="4145" spans="20:20" x14ac:dyDescent="0.25">
      <c r="T4145" s="25"/>
    </row>
    <row r="4146" spans="20:20" x14ac:dyDescent="0.25">
      <c r="T4146" s="25"/>
    </row>
    <row r="4147" spans="20:20" x14ac:dyDescent="0.25">
      <c r="T4147" s="25"/>
    </row>
    <row r="4148" spans="20:20" x14ac:dyDescent="0.25">
      <c r="T4148" s="25"/>
    </row>
    <row r="4149" spans="20:20" x14ac:dyDescent="0.25">
      <c r="T4149" s="25"/>
    </row>
    <row r="4150" spans="20:20" x14ac:dyDescent="0.25">
      <c r="T4150" s="25"/>
    </row>
    <row r="4151" spans="20:20" x14ac:dyDescent="0.25">
      <c r="T4151" s="25"/>
    </row>
    <row r="4152" spans="20:20" x14ac:dyDescent="0.25">
      <c r="T4152" s="25"/>
    </row>
    <row r="4153" spans="20:20" x14ac:dyDescent="0.25">
      <c r="T4153" s="25"/>
    </row>
    <row r="4154" spans="20:20" x14ac:dyDescent="0.25">
      <c r="T4154" s="25"/>
    </row>
    <row r="4155" spans="20:20" x14ac:dyDescent="0.25">
      <c r="T4155" s="25"/>
    </row>
    <row r="4156" spans="20:20" x14ac:dyDescent="0.25">
      <c r="T4156" s="25"/>
    </row>
    <row r="4157" spans="20:20" x14ac:dyDescent="0.25">
      <c r="T4157" s="25"/>
    </row>
    <row r="4158" spans="20:20" x14ac:dyDescent="0.25">
      <c r="T4158" s="25"/>
    </row>
    <row r="4159" spans="20:20" x14ac:dyDescent="0.25">
      <c r="T4159" s="25"/>
    </row>
    <row r="4160" spans="20:20" x14ac:dyDescent="0.25">
      <c r="T4160" s="25"/>
    </row>
    <row r="4161" spans="20:20" x14ac:dyDescent="0.25">
      <c r="T4161" s="25"/>
    </row>
    <row r="4162" spans="20:20" x14ac:dyDescent="0.25">
      <c r="T4162" s="25"/>
    </row>
    <row r="4163" spans="20:20" x14ac:dyDescent="0.25">
      <c r="T4163" s="25"/>
    </row>
    <row r="4164" spans="20:20" x14ac:dyDescent="0.25">
      <c r="T4164" s="25"/>
    </row>
    <row r="4165" spans="20:20" x14ac:dyDescent="0.25">
      <c r="T4165" s="25"/>
    </row>
    <row r="4166" spans="20:20" x14ac:dyDescent="0.25">
      <c r="T4166" s="25"/>
    </row>
    <row r="4167" spans="20:20" x14ac:dyDescent="0.25">
      <c r="T4167" s="25"/>
    </row>
    <row r="4168" spans="20:20" x14ac:dyDescent="0.25">
      <c r="T4168" s="25"/>
    </row>
    <row r="4169" spans="20:20" x14ac:dyDescent="0.25">
      <c r="T4169" s="25"/>
    </row>
    <row r="4170" spans="20:20" x14ac:dyDescent="0.25">
      <c r="T4170" s="25"/>
    </row>
    <row r="4171" spans="20:20" x14ac:dyDescent="0.25">
      <c r="T4171" s="25"/>
    </row>
    <row r="4172" spans="20:20" x14ac:dyDescent="0.25">
      <c r="T4172" s="25"/>
    </row>
    <row r="4173" spans="20:20" x14ac:dyDescent="0.25">
      <c r="T4173" s="25"/>
    </row>
    <row r="4174" spans="20:20" x14ac:dyDescent="0.25">
      <c r="T4174" s="25"/>
    </row>
    <row r="4175" spans="20:20" x14ac:dyDescent="0.25">
      <c r="T4175" s="25"/>
    </row>
    <row r="4176" spans="20:20" x14ac:dyDescent="0.25">
      <c r="T4176" s="25"/>
    </row>
    <row r="4177" spans="20:20" x14ac:dyDescent="0.25">
      <c r="T4177" s="25"/>
    </row>
    <row r="4178" spans="20:20" x14ac:dyDescent="0.25">
      <c r="T4178" s="25"/>
    </row>
    <row r="4179" spans="20:20" x14ac:dyDescent="0.25">
      <c r="T4179" s="25"/>
    </row>
    <row r="4180" spans="20:20" x14ac:dyDescent="0.25">
      <c r="T4180" s="25"/>
    </row>
    <row r="4181" spans="20:20" x14ac:dyDescent="0.25">
      <c r="T4181" s="25"/>
    </row>
    <row r="4182" spans="20:20" x14ac:dyDescent="0.25">
      <c r="T4182" s="25"/>
    </row>
    <row r="4183" spans="20:20" x14ac:dyDescent="0.25">
      <c r="T4183" s="25"/>
    </row>
    <row r="4184" spans="20:20" x14ac:dyDescent="0.25">
      <c r="T4184" s="25"/>
    </row>
    <row r="4185" spans="20:20" x14ac:dyDescent="0.25">
      <c r="T4185" s="25"/>
    </row>
    <row r="4186" spans="20:20" x14ac:dyDescent="0.25">
      <c r="T4186" s="25"/>
    </row>
    <row r="4187" spans="20:20" x14ac:dyDescent="0.25">
      <c r="T4187" s="25"/>
    </row>
    <row r="4188" spans="20:20" x14ac:dyDescent="0.25">
      <c r="T4188" s="25"/>
    </row>
    <row r="4189" spans="20:20" x14ac:dyDescent="0.25">
      <c r="T4189" s="25"/>
    </row>
    <row r="4190" spans="20:20" x14ac:dyDescent="0.25">
      <c r="T4190" s="25"/>
    </row>
    <row r="4191" spans="20:20" x14ac:dyDescent="0.25">
      <c r="T4191" s="25"/>
    </row>
    <row r="4192" spans="20:20" x14ac:dyDescent="0.25">
      <c r="T4192" s="25"/>
    </row>
    <row r="4193" spans="20:20" x14ac:dyDescent="0.25">
      <c r="T4193" s="25"/>
    </row>
    <row r="4194" spans="20:20" x14ac:dyDescent="0.25">
      <c r="T4194" s="25"/>
    </row>
    <row r="4195" spans="20:20" x14ac:dyDescent="0.25">
      <c r="T4195" s="25"/>
    </row>
    <row r="4196" spans="20:20" x14ac:dyDescent="0.25">
      <c r="T4196" s="25"/>
    </row>
    <row r="4197" spans="20:20" x14ac:dyDescent="0.25">
      <c r="T4197" s="25"/>
    </row>
    <row r="4198" spans="20:20" x14ac:dyDescent="0.25">
      <c r="T4198" s="25"/>
    </row>
    <row r="4199" spans="20:20" x14ac:dyDescent="0.25">
      <c r="T4199" s="25"/>
    </row>
    <row r="4200" spans="20:20" x14ac:dyDescent="0.25">
      <c r="T4200" s="25"/>
    </row>
    <row r="4201" spans="20:20" x14ac:dyDescent="0.25">
      <c r="T4201" s="25"/>
    </row>
    <row r="4202" spans="20:20" x14ac:dyDescent="0.25">
      <c r="T4202" s="25"/>
    </row>
    <row r="4203" spans="20:20" x14ac:dyDescent="0.25">
      <c r="T4203" s="25"/>
    </row>
    <row r="4204" spans="20:20" x14ac:dyDescent="0.25">
      <c r="T4204" s="25"/>
    </row>
    <row r="4205" spans="20:20" x14ac:dyDescent="0.25">
      <c r="T4205" s="25"/>
    </row>
    <row r="4206" spans="20:20" x14ac:dyDescent="0.25">
      <c r="T4206" s="25"/>
    </row>
    <row r="4207" spans="20:20" x14ac:dyDescent="0.25">
      <c r="T4207" s="25"/>
    </row>
    <row r="4208" spans="20:20" x14ac:dyDescent="0.25">
      <c r="T4208" s="25"/>
    </row>
    <row r="4209" spans="20:20" x14ac:dyDescent="0.25">
      <c r="T4209" s="25"/>
    </row>
    <row r="4210" spans="20:20" x14ac:dyDescent="0.25">
      <c r="T4210" s="25"/>
    </row>
    <row r="4211" spans="20:20" x14ac:dyDescent="0.25">
      <c r="T4211" s="25"/>
    </row>
    <row r="4212" spans="20:20" x14ac:dyDescent="0.25">
      <c r="T4212" s="25"/>
    </row>
    <row r="4213" spans="20:20" x14ac:dyDescent="0.25">
      <c r="T4213" s="25"/>
    </row>
    <row r="4214" spans="20:20" x14ac:dyDescent="0.25">
      <c r="T4214" s="25"/>
    </row>
    <row r="4215" spans="20:20" x14ac:dyDescent="0.25">
      <c r="T4215" s="25"/>
    </row>
    <row r="4216" spans="20:20" x14ac:dyDescent="0.25">
      <c r="T4216" s="25"/>
    </row>
    <row r="4217" spans="20:20" x14ac:dyDescent="0.25">
      <c r="T4217" s="25"/>
    </row>
    <row r="4218" spans="20:20" x14ac:dyDescent="0.25">
      <c r="T4218" s="25"/>
    </row>
    <row r="4219" spans="20:20" x14ac:dyDescent="0.25">
      <c r="T4219" s="25"/>
    </row>
    <row r="4220" spans="20:20" x14ac:dyDescent="0.25">
      <c r="T4220" s="25"/>
    </row>
    <row r="4221" spans="20:20" x14ac:dyDescent="0.25">
      <c r="T4221" s="25"/>
    </row>
    <row r="4222" spans="20:20" x14ac:dyDescent="0.25">
      <c r="T4222" s="25"/>
    </row>
    <row r="4223" spans="20:20" x14ac:dyDescent="0.25">
      <c r="T4223" s="25"/>
    </row>
    <row r="4224" spans="20:20" x14ac:dyDescent="0.25">
      <c r="T4224" s="25"/>
    </row>
    <row r="4225" spans="20:20" x14ac:dyDescent="0.25">
      <c r="T4225" s="25"/>
    </row>
    <row r="4226" spans="20:20" x14ac:dyDescent="0.25">
      <c r="T4226" s="25"/>
    </row>
    <row r="4227" spans="20:20" x14ac:dyDescent="0.25">
      <c r="T4227" s="25"/>
    </row>
    <row r="4228" spans="20:20" x14ac:dyDescent="0.25">
      <c r="T4228" s="25"/>
    </row>
    <row r="4229" spans="20:20" x14ac:dyDescent="0.25">
      <c r="T4229" s="25"/>
    </row>
    <row r="4230" spans="20:20" x14ac:dyDescent="0.25">
      <c r="T4230" s="25"/>
    </row>
    <row r="4231" spans="20:20" x14ac:dyDescent="0.25">
      <c r="T4231" s="25"/>
    </row>
    <row r="4232" spans="20:20" x14ac:dyDescent="0.25">
      <c r="T4232" s="25"/>
    </row>
    <row r="4233" spans="20:20" x14ac:dyDescent="0.25">
      <c r="T4233" s="25"/>
    </row>
    <row r="4234" spans="20:20" x14ac:dyDescent="0.25">
      <c r="T4234" s="25"/>
    </row>
    <row r="4235" spans="20:20" x14ac:dyDescent="0.25">
      <c r="T4235" s="25"/>
    </row>
    <row r="4236" spans="20:20" x14ac:dyDescent="0.25">
      <c r="T4236" s="25"/>
    </row>
    <row r="4237" spans="20:20" x14ac:dyDescent="0.25">
      <c r="T4237" s="25"/>
    </row>
    <row r="4238" spans="20:20" x14ac:dyDescent="0.25">
      <c r="T4238" s="25"/>
    </row>
    <row r="4239" spans="20:20" x14ac:dyDescent="0.25">
      <c r="T4239" s="25"/>
    </row>
    <row r="4240" spans="20:20" x14ac:dyDescent="0.25">
      <c r="T4240" s="25"/>
    </row>
    <row r="4241" spans="20:20" x14ac:dyDescent="0.25">
      <c r="T4241" s="25"/>
    </row>
    <row r="4242" spans="20:20" x14ac:dyDescent="0.25">
      <c r="T4242" s="25"/>
    </row>
    <row r="4243" spans="20:20" x14ac:dyDescent="0.25">
      <c r="T4243" s="25"/>
    </row>
    <row r="4244" spans="20:20" x14ac:dyDescent="0.25">
      <c r="T4244" s="25"/>
    </row>
    <row r="4245" spans="20:20" x14ac:dyDescent="0.25">
      <c r="T4245" s="25"/>
    </row>
    <row r="4246" spans="20:20" x14ac:dyDescent="0.25">
      <c r="T4246" s="25"/>
    </row>
    <row r="4247" spans="20:20" x14ac:dyDescent="0.25">
      <c r="T4247" s="25"/>
    </row>
    <row r="4248" spans="20:20" x14ac:dyDescent="0.25">
      <c r="T4248" s="25"/>
    </row>
    <row r="4249" spans="20:20" x14ac:dyDescent="0.25">
      <c r="T4249" s="25"/>
    </row>
    <row r="4250" spans="20:20" x14ac:dyDescent="0.25">
      <c r="T4250" s="25"/>
    </row>
    <row r="4251" spans="20:20" x14ac:dyDescent="0.25">
      <c r="T4251" s="25"/>
    </row>
    <row r="4252" spans="20:20" x14ac:dyDescent="0.25">
      <c r="T4252" s="25"/>
    </row>
    <row r="4253" spans="20:20" x14ac:dyDescent="0.25">
      <c r="T4253" s="25"/>
    </row>
    <row r="4254" spans="20:20" x14ac:dyDescent="0.25">
      <c r="T4254" s="25"/>
    </row>
    <row r="4255" spans="20:20" x14ac:dyDescent="0.25">
      <c r="T4255" s="25"/>
    </row>
    <row r="4256" spans="20:20" x14ac:dyDescent="0.25">
      <c r="T4256" s="25"/>
    </row>
    <row r="4257" spans="20:20" x14ac:dyDescent="0.25">
      <c r="T4257" s="25"/>
    </row>
    <row r="4258" spans="20:20" x14ac:dyDescent="0.25">
      <c r="T4258" s="25"/>
    </row>
    <row r="4259" spans="20:20" x14ac:dyDescent="0.25">
      <c r="T4259" s="25"/>
    </row>
    <row r="4260" spans="20:20" x14ac:dyDescent="0.25">
      <c r="T4260" s="25"/>
    </row>
    <row r="4261" spans="20:20" x14ac:dyDescent="0.25">
      <c r="T4261" s="25"/>
    </row>
    <row r="4262" spans="20:20" x14ac:dyDescent="0.25">
      <c r="T4262" s="25"/>
    </row>
    <row r="4263" spans="20:20" x14ac:dyDescent="0.25">
      <c r="T4263" s="25"/>
    </row>
    <row r="4264" spans="20:20" x14ac:dyDescent="0.25">
      <c r="T4264" s="25"/>
    </row>
    <row r="4265" spans="20:20" x14ac:dyDescent="0.25">
      <c r="T4265" s="25"/>
    </row>
    <row r="4266" spans="20:20" x14ac:dyDescent="0.25">
      <c r="T4266" s="25"/>
    </row>
    <row r="4267" spans="20:20" x14ac:dyDescent="0.25">
      <c r="T4267" s="25"/>
    </row>
    <row r="4268" spans="20:20" x14ac:dyDescent="0.25">
      <c r="T4268" s="25"/>
    </row>
    <row r="4269" spans="20:20" x14ac:dyDescent="0.25">
      <c r="T4269" s="25"/>
    </row>
    <row r="4270" spans="20:20" x14ac:dyDescent="0.25">
      <c r="T4270" s="25"/>
    </row>
    <row r="4271" spans="20:20" x14ac:dyDescent="0.25">
      <c r="T4271" s="25"/>
    </row>
    <row r="4272" spans="20:20" x14ac:dyDescent="0.25">
      <c r="T4272" s="25"/>
    </row>
    <row r="4273" spans="20:20" x14ac:dyDescent="0.25">
      <c r="T4273" s="25"/>
    </row>
    <row r="4274" spans="20:20" x14ac:dyDescent="0.25">
      <c r="T4274" s="25"/>
    </row>
    <row r="4275" spans="20:20" x14ac:dyDescent="0.25">
      <c r="T4275" s="25"/>
    </row>
    <row r="4276" spans="20:20" x14ac:dyDescent="0.25">
      <c r="T4276" s="25"/>
    </row>
    <row r="4277" spans="20:20" x14ac:dyDescent="0.25">
      <c r="T4277" s="25"/>
    </row>
    <row r="4278" spans="20:20" x14ac:dyDescent="0.25">
      <c r="T4278" s="25"/>
    </row>
    <row r="4279" spans="20:20" x14ac:dyDescent="0.25">
      <c r="T4279" s="25"/>
    </row>
    <row r="4280" spans="20:20" x14ac:dyDescent="0.25">
      <c r="T4280" s="25"/>
    </row>
    <row r="4281" spans="20:20" x14ac:dyDescent="0.25">
      <c r="T4281" s="25"/>
    </row>
    <row r="4282" spans="20:20" x14ac:dyDescent="0.25">
      <c r="T4282" s="25"/>
    </row>
    <row r="4283" spans="20:20" x14ac:dyDescent="0.25">
      <c r="T4283" s="25"/>
    </row>
    <row r="4284" spans="20:20" x14ac:dyDescent="0.25">
      <c r="T4284" s="25"/>
    </row>
    <row r="4285" spans="20:20" x14ac:dyDescent="0.25">
      <c r="T4285" s="25"/>
    </row>
    <row r="4286" spans="20:20" x14ac:dyDescent="0.25">
      <c r="T4286" s="25"/>
    </row>
    <row r="4287" spans="20:20" x14ac:dyDescent="0.25">
      <c r="T4287" s="25"/>
    </row>
    <row r="4288" spans="20:20" x14ac:dyDescent="0.25">
      <c r="T4288" s="25"/>
    </row>
    <row r="4289" spans="20:20" x14ac:dyDescent="0.25">
      <c r="T4289" s="25"/>
    </row>
    <row r="4290" spans="20:20" x14ac:dyDescent="0.25">
      <c r="T4290" s="25"/>
    </row>
    <row r="4291" spans="20:20" x14ac:dyDescent="0.25">
      <c r="T4291" s="25"/>
    </row>
    <row r="4292" spans="20:20" x14ac:dyDescent="0.25">
      <c r="T4292" s="25"/>
    </row>
    <row r="4293" spans="20:20" x14ac:dyDescent="0.25">
      <c r="T4293" s="25"/>
    </row>
    <row r="4294" spans="20:20" x14ac:dyDescent="0.25">
      <c r="T4294" s="25"/>
    </row>
    <row r="4295" spans="20:20" x14ac:dyDescent="0.25">
      <c r="T4295" s="25"/>
    </row>
    <row r="4296" spans="20:20" x14ac:dyDescent="0.25">
      <c r="T4296" s="25"/>
    </row>
    <row r="4297" spans="20:20" x14ac:dyDescent="0.25">
      <c r="T4297" s="25"/>
    </row>
    <row r="4298" spans="20:20" x14ac:dyDescent="0.25">
      <c r="T4298" s="25"/>
    </row>
    <row r="4299" spans="20:20" x14ac:dyDescent="0.25">
      <c r="T4299" s="25"/>
    </row>
    <row r="4300" spans="20:20" x14ac:dyDescent="0.25">
      <c r="T4300" s="25"/>
    </row>
    <row r="4301" spans="20:20" x14ac:dyDescent="0.25">
      <c r="T4301" s="25"/>
    </row>
    <row r="4302" spans="20:20" x14ac:dyDescent="0.25">
      <c r="T4302" s="25"/>
    </row>
    <row r="4303" spans="20:20" x14ac:dyDescent="0.25">
      <c r="T4303" s="25"/>
    </row>
    <row r="4304" spans="20:20" x14ac:dyDescent="0.25">
      <c r="T4304" s="25"/>
    </row>
    <row r="4305" spans="20:20" x14ac:dyDescent="0.25">
      <c r="T4305" s="25"/>
    </row>
    <row r="4306" spans="20:20" x14ac:dyDescent="0.25">
      <c r="T4306" s="25"/>
    </row>
    <row r="4307" spans="20:20" x14ac:dyDescent="0.25">
      <c r="T4307" s="25"/>
    </row>
    <row r="4308" spans="20:20" x14ac:dyDescent="0.25">
      <c r="T4308" s="25"/>
    </row>
    <row r="4309" spans="20:20" x14ac:dyDescent="0.25">
      <c r="T4309" s="25"/>
    </row>
    <row r="4310" spans="20:20" x14ac:dyDescent="0.25">
      <c r="T4310" s="25"/>
    </row>
    <row r="4311" spans="20:20" x14ac:dyDescent="0.25">
      <c r="T4311" s="25"/>
    </row>
    <row r="4312" spans="20:20" x14ac:dyDescent="0.25">
      <c r="T4312" s="25"/>
    </row>
    <row r="4313" spans="20:20" x14ac:dyDescent="0.25">
      <c r="T4313" s="25"/>
    </row>
    <row r="4314" spans="20:20" x14ac:dyDescent="0.25">
      <c r="T4314" s="25"/>
    </row>
    <row r="4315" spans="20:20" x14ac:dyDescent="0.25">
      <c r="T4315" s="25"/>
    </row>
    <row r="4316" spans="20:20" x14ac:dyDescent="0.25">
      <c r="T4316" s="25"/>
    </row>
    <row r="4317" spans="20:20" x14ac:dyDescent="0.25">
      <c r="T4317" s="25"/>
    </row>
    <row r="4318" spans="20:20" x14ac:dyDescent="0.25">
      <c r="T4318" s="25"/>
    </row>
    <row r="4319" spans="20:20" x14ac:dyDescent="0.25">
      <c r="T4319" s="25"/>
    </row>
    <row r="4320" spans="20:20" x14ac:dyDescent="0.25">
      <c r="T4320" s="25"/>
    </row>
    <row r="4321" spans="20:20" x14ac:dyDescent="0.25">
      <c r="T4321" s="25"/>
    </row>
    <row r="4322" spans="20:20" x14ac:dyDescent="0.25">
      <c r="T4322" s="25"/>
    </row>
    <row r="4323" spans="20:20" x14ac:dyDescent="0.25">
      <c r="T4323" s="25"/>
    </row>
    <row r="4324" spans="20:20" x14ac:dyDescent="0.25">
      <c r="T4324" s="25"/>
    </row>
    <row r="4325" spans="20:20" x14ac:dyDescent="0.25">
      <c r="T4325" s="25"/>
    </row>
    <row r="4326" spans="20:20" x14ac:dyDescent="0.25">
      <c r="T4326" s="25"/>
    </row>
    <row r="4327" spans="20:20" x14ac:dyDescent="0.25">
      <c r="T4327" s="25"/>
    </row>
    <row r="4328" spans="20:20" x14ac:dyDescent="0.25">
      <c r="T4328" s="25"/>
    </row>
    <row r="4329" spans="20:20" x14ac:dyDescent="0.25">
      <c r="T4329" s="25"/>
    </row>
    <row r="4330" spans="20:20" x14ac:dyDescent="0.25">
      <c r="T4330" s="25"/>
    </row>
    <row r="4331" spans="20:20" x14ac:dyDescent="0.25">
      <c r="T4331" s="25"/>
    </row>
    <row r="4332" spans="20:20" x14ac:dyDescent="0.25">
      <c r="T4332" s="25"/>
    </row>
    <row r="4333" spans="20:20" x14ac:dyDescent="0.25">
      <c r="T4333" s="25"/>
    </row>
    <row r="4334" spans="20:20" x14ac:dyDescent="0.25">
      <c r="T4334" s="25"/>
    </row>
    <row r="4335" spans="20:20" x14ac:dyDescent="0.25">
      <c r="T4335" s="25"/>
    </row>
    <row r="4336" spans="20:20" x14ac:dyDescent="0.25">
      <c r="T4336" s="25"/>
    </row>
    <row r="4337" spans="20:20" x14ac:dyDescent="0.25">
      <c r="T4337" s="25"/>
    </row>
    <row r="4338" spans="20:20" x14ac:dyDescent="0.25">
      <c r="T4338" s="25"/>
    </row>
    <row r="4339" spans="20:20" x14ac:dyDescent="0.25">
      <c r="T4339" s="25"/>
    </row>
    <row r="4340" spans="20:20" x14ac:dyDescent="0.25">
      <c r="T4340" s="25"/>
    </row>
    <row r="4341" spans="20:20" x14ac:dyDescent="0.25">
      <c r="T4341" s="25"/>
    </row>
    <row r="4342" spans="20:20" x14ac:dyDescent="0.25">
      <c r="T4342" s="25"/>
    </row>
    <row r="4343" spans="20:20" x14ac:dyDescent="0.25">
      <c r="T4343" s="25"/>
    </row>
    <row r="4344" spans="20:20" x14ac:dyDescent="0.25">
      <c r="T4344" s="25"/>
    </row>
    <row r="4345" spans="20:20" x14ac:dyDescent="0.25">
      <c r="T4345" s="25"/>
    </row>
    <row r="4346" spans="20:20" x14ac:dyDescent="0.25">
      <c r="T4346" s="25"/>
    </row>
    <row r="4347" spans="20:20" x14ac:dyDescent="0.25">
      <c r="T4347" s="25"/>
    </row>
    <row r="4348" spans="20:20" x14ac:dyDescent="0.25">
      <c r="T4348" s="25"/>
    </row>
    <row r="4349" spans="20:20" x14ac:dyDescent="0.25">
      <c r="T4349" s="25"/>
    </row>
    <row r="4350" spans="20:20" x14ac:dyDescent="0.25">
      <c r="T4350" s="25"/>
    </row>
    <row r="4351" spans="20:20" x14ac:dyDescent="0.25">
      <c r="T4351" s="25"/>
    </row>
    <row r="4352" spans="20:20" x14ac:dyDescent="0.25">
      <c r="T4352" s="25"/>
    </row>
    <row r="4353" spans="20:20" x14ac:dyDescent="0.25">
      <c r="T4353" s="25"/>
    </row>
    <row r="4354" spans="20:20" x14ac:dyDescent="0.25">
      <c r="T4354" s="25"/>
    </row>
    <row r="4355" spans="20:20" x14ac:dyDescent="0.25">
      <c r="T4355" s="25"/>
    </row>
    <row r="4356" spans="20:20" x14ac:dyDescent="0.25">
      <c r="T4356" s="25"/>
    </row>
    <row r="4357" spans="20:20" x14ac:dyDescent="0.25">
      <c r="T4357" s="25"/>
    </row>
    <row r="4358" spans="20:20" x14ac:dyDescent="0.25">
      <c r="T4358" s="25"/>
    </row>
    <row r="4359" spans="20:20" x14ac:dyDescent="0.25">
      <c r="T4359" s="25"/>
    </row>
    <row r="4360" spans="20:20" x14ac:dyDescent="0.25">
      <c r="T4360" s="25"/>
    </row>
    <row r="4361" spans="20:20" x14ac:dyDescent="0.25">
      <c r="T4361" s="25"/>
    </row>
    <row r="4362" spans="20:20" x14ac:dyDescent="0.25">
      <c r="T4362" s="25"/>
    </row>
    <row r="4363" spans="20:20" x14ac:dyDescent="0.25">
      <c r="T4363" s="25"/>
    </row>
    <row r="4364" spans="20:20" x14ac:dyDescent="0.25">
      <c r="T4364" s="25"/>
    </row>
    <row r="4365" spans="20:20" x14ac:dyDescent="0.25">
      <c r="T4365" s="25"/>
    </row>
    <row r="4366" spans="20:20" x14ac:dyDescent="0.25">
      <c r="T4366" s="25"/>
    </row>
    <row r="4367" spans="20:20" x14ac:dyDescent="0.25">
      <c r="T4367" s="25"/>
    </row>
    <row r="4368" spans="20:20" x14ac:dyDescent="0.25">
      <c r="T4368" s="25"/>
    </row>
    <row r="4369" spans="20:20" x14ac:dyDescent="0.25">
      <c r="T4369" s="25"/>
    </row>
    <row r="4370" spans="20:20" x14ac:dyDescent="0.25">
      <c r="T4370" s="25"/>
    </row>
    <row r="4371" spans="20:20" x14ac:dyDescent="0.25">
      <c r="T4371" s="25"/>
    </row>
    <row r="4372" spans="20:20" x14ac:dyDescent="0.25">
      <c r="T4372" s="25"/>
    </row>
    <row r="4373" spans="20:20" x14ac:dyDescent="0.25">
      <c r="T4373" s="25"/>
    </row>
    <row r="4374" spans="20:20" x14ac:dyDescent="0.25">
      <c r="T4374" s="25"/>
    </row>
    <row r="4375" spans="20:20" x14ac:dyDescent="0.25">
      <c r="T4375" s="25"/>
    </row>
    <row r="4376" spans="20:20" x14ac:dyDescent="0.25">
      <c r="T4376" s="25"/>
    </row>
    <row r="4377" spans="20:20" x14ac:dyDescent="0.25">
      <c r="T4377" s="25"/>
    </row>
    <row r="4378" spans="20:20" x14ac:dyDescent="0.25">
      <c r="T4378" s="25"/>
    </row>
    <row r="4379" spans="20:20" x14ac:dyDescent="0.25">
      <c r="T4379" s="25"/>
    </row>
    <row r="4380" spans="20:20" x14ac:dyDescent="0.25">
      <c r="T4380" s="25"/>
    </row>
    <row r="4381" spans="20:20" x14ac:dyDescent="0.25">
      <c r="T4381" s="25"/>
    </row>
    <row r="4382" spans="20:20" x14ac:dyDescent="0.25">
      <c r="T4382" s="25"/>
    </row>
    <row r="4383" spans="20:20" x14ac:dyDescent="0.25">
      <c r="T4383" s="25"/>
    </row>
    <row r="4384" spans="20:20" x14ac:dyDescent="0.25">
      <c r="T4384" s="25"/>
    </row>
    <row r="4385" spans="20:20" x14ac:dyDescent="0.25">
      <c r="T4385" s="25"/>
    </row>
    <row r="4386" spans="20:20" x14ac:dyDescent="0.25">
      <c r="T4386" s="25"/>
    </row>
    <row r="4387" spans="20:20" x14ac:dyDescent="0.25">
      <c r="T4387" s="25"/>
    </row>
    <row r="4388" spans="20:20" x14ac:dyDescent="0.25">
      <c r="T4388" s="25"/>
    </row>
    <row r="4389" spans="20:20" x14ac:dyDescent="0.25">
      <c r="T4389" s="25"/>
    </row>
    <row r="4390" spans="20:20" x14ac:dyDescent="0.25">
      <c r="T4390" s="25"/>
    </row>
    <row r="4391" spans="20:20" x14ac:dyDescent="0.25">
      <c r="T4391" s="25"/>
    </row>
    <row r="4392" spans="20:20" x14ac:dyDescent="0.25">
      <c r="T4392" s="25"/>
    </row>
    <row r="4393" spans="20:20" x14ac:dyDescent="0.25">
      <c r="T4393" s="25"/>
    </row>
    <row r="4394" spans="20:20" x14ac:dyDescent="0.25">
      <c r="T4394" s="25"/>
    </row>
    <row r="4395" spans="20:20" x14ac:dyDescent="0.25">
      <c r="T4395" s="25"/>
    </row>
    <row r="4396" spans="20:20" x14ac:dyDescent="0.25">
      <c r="T4396" s="25"/>
    </row>
    <row r="4397" spans="20:20" x14ac:dyDescent="0.25">
      <c r="T4397" s="25"/>
    </row>
    <row r="4398" spans="20:20" x14ac:dyDescent="0.25">
      <c r="T4398" s="25"/>
    </row>
    <row r="4399" spans="20:20" x14ac:dyDescent="0.25">
      <c r="T4399" s="25"/>
    </row>
    <row r="4400" spans="20:20" x14ac:dyDescent="0.25">
      <c r="T4400" s="25"/>
    </row>
    <row r="4401" spans="20:20" x14ac:dyDescent="0.25">
      <c r="T4401" s="25"/>
    </row>
    <row r="4402" spans="20:20" x14ac:dyDescent="0.25">
      <c r="T4402" s="25"/>
    </row>
    <row r="4403" spans="20:20" x14ac:dyDescent="0.25">
      <c r="T4403" s="25"/>
    </row>
    <row r="4404" spans="20:20" x14ac:dyDescent="0.25">
      <c r="T4404" s="25"/>
    </row>
    <row r="4405" spans="20:20" x14ac:dyDescent="0.25">
      <c r="T4405" s="25"/>
    </row>
    <row r="4406" spans="20:20" x14ac:dyDescent="0.25">
      <c r="T4406" s="25"/>
    </row>
    <row r="4407" spans="20:20" x14ac:dyDescent="0.25">
      <c r="T4407" s="25"/>
    </row>
    <row r="4408" spans="20:20" x14ac:dyDescent="0.25">
      <c r="T4408" s="25"/>
    </row>
    <row r="4409" spans="20:20" x14ac:dyDescent="0.25">
      <c r="T4409" s="25"/>
    </row>
    <row r="4410" spans="20:20" x14ac:dyDescent="0.25">
      <c r="T4410" s="25"/>
    </row>
    <row r="4411" spans="20:20" x14ac:dyDescent="0.25">
      <c r="T4411" s="25"/>
    </row>
    <row r="4412" spans="20:20" x14ac:dyDescent="0.25">
      <c r="T4412" s="25"/>
    </row>
    <row r="4413" spans="20:20" x14ac:dyDescent="0.25">
      <c r="T4413" s="25"/>
    </row>
    <row r="4414" spans="20:20" x14ac:dyDescent="0.25">
      <c r="T4414" s="25"/>
    </row>
    <row r="4415" spans="20:20" x14ac:dyDescent="0.25">
      <c r="T4415" s="25"/>
    </row>
    <row r="4416" spans="20:20" x14ac:dyDescent="0.25">
      <c r="T4416" s="25"/>
    </row>
    <row r="4417" spans="20:20" x14ac:dyDescent="0.25">
      <c r="T4417" s="25"/>
    </row>
    <row r="4418" spans="20:20" x14ac:dyDescent="0.25">
      <c r="T4418" s="25"/>
    </row>
    <row r="4419" spans="20:20" x14ac:dyDescent="0.25">
      <c r="T4419" s="25"/>
    </row>
    <row r="4420" spans="20:20" x14ac:dyDescent="0.25">
      <c r="T4420" s="25"/>
    </row>
    <row r="4421" spans="20:20" x14ac:dyDescent="0.25">
      <c r="T4421" s="25"/>
    </row>
    <row r="4422" spans="20:20" x14ac:dyDescent="0.25">
      <c r="T4422" s="25"/>
    </row>
    <row r="4423" spans="20:20" x14ac:dyDescent="0.25">
      <c r="T4423" s="25"/>
    </row>
    <row r="4424" spans="20:20" x14ac:dyDescent="0.25">
      <c r="T4424" s="25"/>
    </row>
    <row r="4425" spans="20:20" x14ac:dyDescent="0.25">
      <c r="T4425" s="25"/>
    </row>
    <row r="4426" spans="20:20" x14ac:dyDescent="0.25">
      <c r="T4426" s="25"/>
    </row>
    <row r="4427" spans="20:20" x14ac:dyDescent="0.25">
      <c r="T4427" s="25"/>
    </row>
    <row r="4428" spans="20:20" x14ac:dyDescent="0.25">
      <c r="T4428" s="25"/>
    </row>
    <row r="4429" spans="20:20" x14ac:dyDescent="0.25">
      <c r="T4429" s="25"/>
    </row>
    <row r="4430" spans="20:20" x14ac:dyDescent="0.25">
      <c r="T4430" s="25"/>
    </row>
    <row r="4431" spans="20:20" x14ac:dyDescent="0.25">
      <c r="T4431" s="25"/>
    </row>
    <row r="4432" spans="20:20" x14ac:dyDescent="0.25">
      <c r="T4432" s="25"/>
    </row>
    <row r="4433" spans="20:20" x14ac:dyDescent="0.25">
      <c r="T4433" s="25"/>
    </row>
    <row r="4434" spans="20:20" x14ac:dyDescent="0.25">
      <c r="T4434" s="25"/>
    </row>
    <row r="4435" spans="20:20" x14ac:dyDescent="0.25">
      <c r="T4435" s="25"/>
    </row>
    <row r="4436" spans="20:20" x14ac:dyDescent="0.25">
      <c r="T4436" s="25"/>
    </row>
    <row r="4437" spans="20:20" x14ac:dyDescent="0.25">
      <c r="T4437" s="25"/>
    </row>
    <row r="4438" spans="20:20" x14ac:dyDescent="0.25">
      <c r="T4438" s="25"/>
    </row>
    <row r="4439" spans="20:20" x14ac:dyDescent="0.25">
      <c r="T4439" s="25"/>
    </row>
    <row r="4440" spans="20:20" x14ac:dyDescent="0.25">
      <c r="T4440" s="25"/>
    </row>
    <row r="4441" spans="20:20" x14ac:dyDescent="0.25">
      <c r="T4441" s="25"/>
    </row>
    <row r="4442" spans="20:20" x14ac:dyDescent="0.25">
      <c r="T4442" s="25"/>
    </row>
    <row r="4443" spans="20:20" x14ac:dyDescent="0.25">
      <c r="T4443" s="25"/>
    </row>
    <row r="4444" spans="20:20" x14ac:dyDescent="0.25">
      <c r="T4444" s="25"/>
    </row>
    <row r="4445" spans="20:20" x14ac:dyDescent="0.25">
      <c r="T4445" s="25"/>
    </row>
    <row r="4446" spans="20:20" x14ac:dyDescent="0.25">
      <c r="T4446" s="25"/>
    </row>
    <row r="4447" spans="20:20" x14ac:dyDescent="0.25">
      <c r="T4447" s="25"/>
    </row>
    <row r="4448" spans="20:20" x14ac:dyDescent="0.25">
      <c r="T4448" s="25"/>
    </row>
    <row r="4449" spans="20:20" x14ac:dyDescent="0.25">
      <c r="T4449" s="25"/>
    </row>
    <row r="4450" spans="20:20" x14ac:dyDescent="0.25">
      <c r="T4450" s="25"/>
    </row>
    <row r="4451" spans="20:20" x14ac:dyDescent="0.25">
      <c r="T4451" s="25"/>
    </row>
    <row r="4452" spans="20:20" x14ac:dyDescent="0.25">
      <c r="T4452" s="25"/>
    </row>
    <row r="4453" spans="20:20" x14ac:dyDescent="0.25">
      <c r="T4453" s="25"/>
    </row>
    <row r="4454" spans="20:20" x14ac:dyDescent="0.25">
      <c r="T4454" s="25"/>
    </row>
    <row r="4455" spans="20:20" x14ac:dyDescent="0.25">
      <c r="T4455" s="25"/>
    </row>
    <row r="4456" spans="20:20" x14ac:dyDescent="0.25">
      <c r="T4456" s="25"/>
    </row>
    <row r="4457" spans="20:20" x14ac:dyDescent="0.25">
      <c r="T4457" s="25"/>
    </row>
    <row r="4458" spans="20:20" x14ac:dyDescent="0.25">
      <c r="T4458" s="25"/>
    </row>
    <row r="4459" spans="20:20" x14ac:dyDescent="0.25">
      <c r="T4459" s="25"/>
    </row>
    <row r="4460" spans="20:20" x14ac:dyDescent="0.25">
      <c r="T4460" s="25"/>
    </row>
    <row r="4461" spans="20:20" x14ac:dyDescent="0.25">
      <c r="T4461" s="25"/>
    </row>
    <row r="4462" spans="20:20" x14ac:dyDescent="0.25">
      <c r="T4462" s="25"/>
    </row>
    <row r="4463" spans="20:20" x14ac:dyDescent="0.25">
      <c r="T4463" s="25"/>
    </row>
    <row r="4464" spans="20:20" x14ac:dyDescent="0.25">
      <c r="T4464" s="25"/>
    </row>
    <row r="4465" spans="20:20" x14ac:dyDescent="0.25">
      <c r="T4465" s="25"/>
    </row>
    <row r="4466" spans="20:20" x14ac:dyDescent="0.25">
      <c r="T4466" s="25"/>
    </row>
    <row r="4467" spans="20:20" x14ac:dyDescent="0.25">
      <c r="T4467" s="25"/>
    </row>
    <row r="4468" spans="20:20" x14ac:dyDescent="0.25">
      <c r="T4468" s="25"/>
    </row>
    <row r="4469" spans="20:20" x14ac:dyDescent="0.25">
      <c r="T4469" s="25"/>
    </row>
    <row r="4470" spans="20:20" x14ac:dyDescent="0.25">
      <c r="T4470" s="25"/>
    </row>
    <row r="4471" spans="20:20" x14ac:dyDescent="0.25">
      <c r="T4471" s="25"/>
    </row>
    <row r="4472" spans="20:20" x14ac:dyDescent="0.25">
      <c r="T4472" s="25"/>
    </row>
    <row r="4473" spans="20:20" x14ac:dyDescent="0.25">
      <c r="T4473" s="25"/>
    </row>
    <row r="4474" spans="20:20" x14ac:dyDescent="0.25">
      <c r="T4474" s="25"/>
    </row>
    <row r="4475" spans="20:20" x14ac:dyDescent="0.25">
      <c r="T4475" s="25"/>
    </row>
    <row r="4476" spans="20:20" x14ac:dyDescent="0.25">
      <c r="T4476" s="25"/>
    </row>
    <row r="4477" spans="20:20" x14ac:dyDescent="0.25">
      <c r="T4477" s="25"/>
    </row>
    <row r="4478" spans="20:20" x14ac:dyDescent="0.25">
      <c r="T4478" s="25"/>
    </row>
    <row r="4479" spans="20:20" x14ac:dyDescent="0.25">
      <c r="T4479" s="25"/>
    </row>
    <row r="4480" spans="20:20" x14ac:dyDescent="0.25">
      <c r="T4480" s="25"/>
    </row>
    <row r="4481" spans="20:20" x14ac:dyDescent="0.25">
      <c r="T4481" s="25"/>
    </row>
    <row r="4482" spans="20:20" x14ac:dyDescent="0.25">
      <c r="T4482" s="25"/>
    </row>
    <row r="4483" spans="20:20" x14ac:dyDescent="0.25">
      <c r="T4483" s="25"/>
    </row>
    <row r="4484" spans="20:20" x14ac:dyDescent="0.25">
      <c r="T4484" s="25"/>
    </row>
    <row r="4485" spans="20:20" x14ac:dyDescent="0.25">
      <c r="T4485" s="25"/>
    </row>
    <row r="4486" spans="20:20" x14ac:dyDescent="0.25">
      <c r="T4486" s="25"/>
    </row>
    <row r="4487" spans="20:20" x14ac:dyDescent="0.25">
      <c r="T4487" s="25"/>
    </row>
    <row r="4488" spans="20:20" x14ac:dyDescent="0.25">
      <c r="T4488" s="25"/>
    </row>
    <row r="4489" spans="20:20" x14ac:dyDescent="0.25">
      <c r="T4489" s="25"/>
    </row>
    <row r="4490" spans="20:20" x14ac:dyDescent="0.25">
      <c r="T4490" s="25"/>
    </row>
    <row r="4491" spans="20:20" x14ac:dyDescent="0.25">
      <c r="T4491" s="25"/>
    </row>
    <row r="4492" spans="20:20" x14ac:dyDescent="0.25">
      <c r="T4492" s="25"/>
    </row>
    <row r="4493" spans="20:20" x14ac:dyDescent="0.25">
      <c r="T4493" s="25"/>
    </row>
    <row r="4494" spans="20:20" x14ac:dyDescent="0.25">
      <c r="T4494" s="25"/>
    </row>
    <row r="4495" spans="20:20" x14ac:dyDescent="0.25">
      <c r="T4495" s="25"/>
    </row>
    <row r="4496" spans="20:20" x14ac:dyDescent="0.25">
      <c r="T4496" s="25"/>
    </row>
    <row r="4497" spans="20:20" x14ac:dyDescent="0.25">
      <c r="T4497" s="25"/>
    </row>
    <row r="4498" spans="20:20" x14ac:dyDescent="0.25">
      <c r="T4498" s="25"/>
    </row>
    <row r="4499" spans="20:20" x14ac:dyDescent="0.25">
      <c r="T4499" s="25"/>
    </row>
    <row r="4500" spans="20:20" x14ac:dyDescent="0.25">
      <c r="T4500" s="25"/>
    </row>
    <row r="4501" spans="20:20" x14ac:dyDescent="0.25">
      <c r="T4501" s="25"/>
    </row>
    <row r="4502" spans="20:20" x14ac:dyDescent="0.25">
      <c r="T4502" s="25"/>
    </row>
    <row r="4503" spans="20:20" x14ac:dyDescent="0.25">
      <c r="T4503" s="25"/>
    </row>
    <row r="4504" spans="20:20" x14ac:dyDescent="0.25">
      <c r="T4504" s="25"/>
    </row>
    <row r="4505" spans="20:20" x14ac:dyDescent="0.25">
      <c r="T4505" s="25"/>
    </row>
    <row r="4506" spans="20:20" x14ac:dyDescent="0.25">
      <c r="T4506" s="25"/>
    </row>
    <row r="4507" spans="20:20" x14ac:dyDescent="0.25">
      <c r="T4507" s="25"/>
    </row>
    <row r="4508" spans="20:20" x14ac:dyDescent="0.25">
      <c r="T4508" s="25"/>
    </row>
    <row r="4509" spans="20:20" x14ac:dyDescent="0.25">
      <c r="T4509" s="25"/>
    </row>
    <row r="4510" spans="20:20" x14ac:dyDescent="0.25">
      <c r="T4510" s="25"/>
    </row>
    <row r="4511" spans="20:20" x14ac:dyDescent="0.25">
      <c r="T4511" s="25"/>
    </row>
    <row r="4512" spans="20:20" x14ac:dyDescent="0.25">
      <c r="T4512" s="25"/>
    </row>
    <row r="4513" spans="20:20" x14ac:dyDescent="0.25">
      <c r="T4513" s="25"/>
    </row>
    <row r="4514" spans="20:20" x14ac:dyDescent="0.25">
      <c r="T4514" s="25"/>
    </row>
    <row r="4515" spans="20:20" x14ac:dyDescent="0.25">
      <c r="T4515" s="25"/>
    </row>
    <row r="4516" spans="20:20" x14ac:dyDescent="0.25">
      <c r="T4516" s="25"/>
    </row>
    <row r="4517" spans="20:20" x14ac:dyDescent="0.25">
      <c r="T4517" s="25"/>
    </row>
    <row r="4518" spans="20:20" x14ac:dyDescent="0.25">
      <c r="T4518" s="25"/>
    </row>
    <row r="4519" spans="20:20" x14ac:dyDescent="0.25">
      <c r="T4519" s="25"/>
    </row>
    <row r="4520" spans="20:20" x14ac:dyDescent="0.25">
      <c r="T4520" s="25"/>
    </row>
    <row r="4521" spans="20:20" x14ac:dyDescent="0.25">
      <c r="T4521" s="25"/>
    </row>
    <row r="4522" spans="20:20" x14ac:dyDescent="0.25">
      <c r="T4522" s="25"/>
    </row>
    <row r="4523" spans="20:20" x14ac:dyDescent="0.25">
      <c r="T4523" s="25"/>
    </row>
    <row r="4524" spans="20:20" x14ac:dyDescent="0.25">
      <c r="T4524" s="25"/>
    </row>
    <row r="4525" spans="20:20" x14ac:dyDescent="0.25">
      <c r="T4525" s="25"/>
    </row>
    <row r="4526" spans="20:20" x14ac:dyDescent="0.25">
      <c r="T4526" s="25"/>
    </row>
    <row r="4527" spans="20:20" x14ac:dyDescent="0.25">
      <c r="T4527" s="25"/>
    </row>
    <row r="4528" spans="20:20" x14ac:dyDescent="0.25">
      <c r="T4528" s="25"/>
    </row>
    <row r="4529" spans="20:20" x14ac:dyDescent="0.25">
      <c r="T4529" s="25"/>
    </row>
    <row r="4530" spans="20:20" x14ac:dyDescent="0.25">
      <c r="T4530" s="25"/>
    </row>
    <row r="4531" spans="20:20" x14ac:dyDescent="0.25">
      <c r="T4531" s="25"/>
    </row>
    <row r="4532" spans="20:20" x14ac:dyDescent="0.25">
      <c r="T4532" s="25"/>
    </row>
    <row r="4533" spans="20:20" x14ac:dyDescent="0.25">
      <c r="T4533" s="25"/>
    </row>
    <row r="4534" spans="20:20" x14ac:dyDescent="0.25">
      <c r="T4534" s="25"/>
    </row>
    <row r="4535" spans="20:20" x14ac:dyDescent="0.25">
      <c r="T4535" s="25"/>
    </row>
    <row r="4536" spans="20:20" x14ac:dyDescent="0.25">
      <c r="T4536" s="25"/>
    </row>
    <row r="4537" spans="20:20" x14ac:dyDescent="0.25">
      <c r="T4537" s="25"/>
    </row>
    <row r="4538" spans="20:20" x14ac:dyDescent="0.25">
      <c r="T4538" s="25"/>
    </row>
    <row r="4539" spans="20:20" x14ac:dyDescent="0.25">
      <c r="T4539" s="25"/>
    </row>
    <row r="4540" spans="20:20" x14ac:dyDescent="0.25">
      <c r="T4540" s="25"/>
    </row>
    <row r="4541" spans="20:20" x14ac:dyDescent="0.25">
      <c r="T4541" s="25"/>
    </row>
    <row r="4542" spans="20:20" x14ac:dyDescent="0.25">
      <c r="T4542" s="25"/>
    </row>
    <row r="4543" spans="20:20" x14ac:dyDescent="0.25">
      <c r="T4543" s="25"/>
    </row>
    <row r="4544" spans="20:20" x14ac:dyDescent="0.25">
      <c r="T4544" s="25"/>
    </row>
    <row r="4545" spans="20:20" x14ac:dyDescent="0.25">
      <c r="T4545" s="25"/>
    </row>
    <row r="4546" spans="20:20" x14ac:dyDescent="0.25">
      <c r="T4546" s="25"/>
    </row>
    <row r="4547" spans="20:20" x14ac:dyDescent="0.25">
      <c r="T4547" s="25"/>
    </row>
    <row r="4548" spans="20:20" x14ac:dyDescent="0.25">
      <c r="T4548" s="25"/>
    </row>
    <row r="4549" spans="20:20" x14ac:dyDescent="0.25">
      <c r="T4549" s="25"/>
    </row>
    <row r="4550" spans="20:20" x14ac:dyDescent="0.25">
      <c r="T4550" s="25"/>
    </row>
    <row r="4551" spans="20:20" x14ac:dyDescent="0.25">
      <c r="T4551" s="25"/>
    </row>
    <row r="4552" spans="20:20" x14ac:dyDescent="0.25">
      <c r="T4552" s="25"/>
    </row>
    <row r="4553" spans="20:20" x14ac:dyDescent="0.25">
      <c r="T4553" s="25"/>
    </row>
    <row r="4554" spans="20:20" x14ac:dyDescent="0.25">
      <c r="T4554" s="25"/>
    </row>
    <row r="4555" spans="20:20" x14ac:dyDescent="0.25">
      <c r="T4555" s="25"/>
    </row>
    <row r="4556" spans="20:20" x14ac:dyDescent="0.25">
      <c r="T4556" s="25"/>
    </row>
    <row r="4557" spans="20:20" x14ac:dyDescent="0.25">
      <c r="T4557" s="25"/>
    </row>
    <row r="4558" spans="20:20" x14ac:dyDescent="0.25">
      <c r="T4558" s="25"/>
    </row>
    <row r="4559" spans="20:20" x14ac:dyDescent="0.25">
      <c r="T4559" s="25"/>
    </row>
    <row r="4560" spans="20:20" x14ac:dyDescent="0.25">
      <c r="T4560" s="25"/>
    </row>
    <row r="4561" spans="20:20" x14ac:dyDescent="0.25">
      <c r="T4561" s="25"/>
    </row>
    <row r="4562" spans="20:20" x14ac:dyDescent="0.25">
      <c r="T4562" s="25"/>
    </row>
    <row r="4563" spans="20:20" x14ac:dyDescent="0.25">
      <c r="T4563" s="25"/>
    </row>
    <row r="4564" spans="20:20" x14ac:dyDescent="0.25">
      <c r="T4564" s="25"/>
    </row>
    <row r="4565" spans="20:20" x14ac:dyDescent="0.25">
      <c r="T4565" s="25"/>
    </row>
    <row r="4566" spans="20:20" x14ac:dyDescent="0.25">
      <c r="T4566" s="25"/>
    </row>
    <row r="4567" spans="20:20" x14ac:dyDescent="0.25">
      <c r="T4567" s="25"/>
    </row>
    <row r="4568" spans="20:20" x14ac:dyDescent="0.25">
      <c r="T4568" s="25"/>
    </row>
    <row r="4569" spans="20:20" x14ac:dyDescent="0.25">
      <c r="T4569" s="25"/>
    </row>
    <row r="4570" spans="20:20" x14ac:dyDescent="0.25">
      <c r="T4570" s="25"/>
    </row>
    <row r="4571" spans="20:20" x14ac:dyDescent="0.25">
      <c r="T4571" s="25"/>
    </row>
    <row r="4572" spans="20:20" x14ac:dyDescent="0.25">
      <c r="T4572" s="25"/>
    </row>
    <row r="4573" spans="20:20" x14ac:dyDescent="0.25">
      <c r="T4573" s="25"/>
    </row>
    <row r="4574" spans="20:20" x14ac:dyDescent="0.25">
      <c r="T4574" s="25"/>
    </row>
    <row r="4575" spans="20:20" x14ac:dyDescent="0.25">
      <c r="T4575" s="25"/>
    </row>
    <row r="4576" spans="20:20" x14ac:dyDescent="0.25">
      <c r="T4576" s="25"/>
    </row>
    <row r="4577" spans="20:20" x14ac:dyDescent="0.25">
      <c r="T4577" s="25"/>
    </row>
    <row r="4578" spans="20:20" x14ac:dyDescent="0.25">
      <c r="T4578" s="25"/>
    </row>
    <row r="4579" spans="20:20" x14ac:dyDescent="0.25">
      <c r="T4579" s="25"/>
    </row>
    <row r="4580" spans="20:20" x14ac:dyDescent="0.25">
      <c r="T4580" s="25"/>
    </row>
    <row r="4581" spans="20:20" x14ac:dyDescent="0.25">
      <c r="T4581" s="25"/>
    </row>
    <row r="4582" spans="20:20" x14ac:dyDescent="0.25">
      <c r="T4582" s="25"/>
    </row>
    <row r="4583" spans="20:20" x14ac:dyDescent="0.25">
      <c r="T4583" s="25"/>
    </row>
    <row r="4584" spans="20:20" x14ac:dyDescent="0.25">
      <c r="T4584" s="25"/>
    </row>
    <row r="4585" spans="20:20" x14ac:dyDescent="0.25">
      <c r="T4585" s="25"/>
    </row>
    <row r="4586" spans="20:20" x14ac:dyDescent="0.25">
      <c r="T4586" s="25"/>
    </row>
    <row r="4587" spans="20:20" x14ac:dyDescent="0.25">
      <c r="T4587" s="25"/>
    </row>
    <row r="4588" spans="20:20" x14ac:dyDescent="0.25">
      <c r="T4588" s="25"/>
    </row>
    <row r="4589" spans="20:20" x14ac:dyDescent="0.25">
      <c r="T4589" s="25"/>
    </row>
    <row r="4590" spans="20:20" x14ac:dyDescent="0.25">
      <c r="T4590" s="25"/>
    </row>
    <row r="4591" spans="20:20" x14ac:dyDescent="0.25">
      <c r="T4591" s="25"/>
    </row>
    <row r="4592" spans="20:20" x14ac:dyDescent="0.25">
      <c r="T4592" s="25"/>
    </row>
    <row r="4593" spans="20:20" x14ac:dyDescent="0.25">
      <c r="T4593" s="25"/>
    </row>
    <row r="4594" spans="20:20" x14ac:dyDescent="0.25">
      <c r="T4594" s="25"/>
    </row>
    <row r="4595" spans="20:20" x14ac:dyDescent="0.25">
      <c r="T4595" s="25"/>
    </row>
    <row r="4596" spans="20:20" x14ac:dyDescent="0.25">
      <c r="T4596" s="25"/>
    </row>
    <row r="4597" spans="20:20" x14ac:dyDescent="0.25">
      <c r="T4597" s="25"/>
    </row>
    <row r="4598" spans="20:20" x14ac:dyDescent="0.25">
      <c r="T4598" s="25"/>
    </row>
    <row r="4599" spans="20:20" x14ac:dyDescent="0.25">
      <c r="T4599" s="25"/>
    </row>
    <row r="4600" spans="20:20" x14ac:dyDescent="0.25">
      <c r="T4600" s="25"/>
    </row>
    <row r="4601" spans="20:20" x14ac:dyDescent="0.25">
      <c r="T4601" s="25"/>
    </row>
    <row r="4602" spans="20:20" x14ac:dyDescent="0.25">
      <c r="T4602" s="25"/>
    </row>
    <row r="4603" spans="20:20" x14ac:dyDescent="0.25">
      <c r="T4603" s="25"/>
    </row>
    <row r="4604" spans="20:20" x14ac:dyDescent="0.25">
      <c r="T4604" s="25"/>
    </row>
    <row r="4605" spans="20:20" x14ac:dyDescent="0.25">
      <c r="T4605" s="25"/>
    </row>
    <row r="4606" spans="20:20" x14ac:dyDescent="0.25">
      <c r="T4606" s="25"/>
    </row>
    <row r="4607" spans="20:20" x14ac:dyDescent="0.25">
      <c r="T4607" s="25"/>
    </row>
    <row r="4608" spans="20:20" x14ac:dyDescent="0.25">
      <c r="T4608" s="25"/>
    </row>
    <row r="4609" spans="20:20" x14ac:dyDescent="0.25">
      <c r="T4609" s="25"/>
    </row>
    <row r="4610" spans="20:20" x14ac:dyDescent="0.25">
      <c r="T4610" s="25"/>
    </row>
    <row r="4611" spans="20:20" x14ac:dyDescent="0.25">
      <c r="T4611" s="25"/>
    </row>
    <row r="4612" spans="20:20" x14ac:dyDescent="0.25">
      <c r="T4612" s="25"/>
    </row>
    <row r="4613" spans="20:20" x14ac:dyDescent="0.25">
      <c r="T4613" s="25"/>
    </row>
    <row r="4614" spans="20:20" x14ac:dyDescent="0.25">
      <c r="T4614" s="25"/>
    </row>
    <row r="4615" spans="20:20" x14ac:dyDescent="0.25">
      <c r="T4615" s="25"/>
    </row>
    <row r="4616" spans="20:20" x14ac:dyDescent="0.25">
      <c r="T4616" s="25"/>
    </row>
    <row r="4617" spans="20:20" x14ac:dyDescent="0.25">
      <c r="T4617" s="25"/>
    </row>
    <row r="4618" spans="20:20" x14ac:dyDescent="0.25">
      <c r="T4618" s="25"/>
    </row>
    <row r="4619" spans="20:20" x14ac:dyDescent="0.25">
      <c r="T4619" s="25"/>
    </row>
    <row r="4620" spans="20:20" x14ac:dyDescent="0.25">
      <c r="T4620" s="25"/>
    </row>
    <row r="4621" spans="20:20" x14ac:dyDescent="0.25">
      <c r="T4621" s="25"/>
    </row>
    <row r="4622" spans="20:20" x14ac:dyDescent="0.25">
      <c r="T4622" s="25"/>
    </row>
    <row r="4623" spans="20:20" x14ac:dyDescent="0.25">
      <c r="T4623" s="25"/>
    </row>
    <row r="4624" spans="20:20" x14ac:dyDescent="0.25">
      <c r="T4624" s="25"/>
    </row>
    <row r="4625" spans="20:20" x14ac:dyDescent="0.25">
      <c r="T4625" s="25"/>
    </row>
    <row r="4626" spans="20:20" x14ac:dyDescent="0.25">
      <c r="T4626" s="25"/>
    </row>
    <row r="4627" spans="20:20" x14ac:dyDescent="0.25">
      <c r="T4627" s="25"/>
    </row>
    <row r="4628" spans="20:20" x14ac:dyDescent="0.25">
      <c r="T4628" s="25"/>
    </row>
    <row r="4629" spans="20:20" x14ac:dyDescent="0.25">
      <c r="T4629" s="25"/>
    </row>
    <row r="4630" spans="20:20" x14ac:dyDescent="0.25">
      <c r="T4630" s="25"/>
    </row>
    <row r="4631" spans="20:20" x14ac:dyDescent="0.25">
      <c r="T4631" s="25"/>
    </row>
    <row r="4632" spans="20:20" x14ac:dyDescent="0.25">
      <c r="T4632" s="25"/>
    </row>
    <row r="4633" spans="20:20" x14ac:dyDescent="0.25">
      <c r="T4633" s="25"/>
    </row>
    <row r="4634" spans="20:20" x14ac:dyDescent="0.25">
      <c r="T4634" s="25"/>
    </row>
    <row r="4635" spans="20:20" x14ac:dyDescent="0.25">
      <c r="T4635" s="25"/>
    </row>
    <row r="4636" spans="20:20" x14ac:dyDescent="0.25">
      <c r="T4636" s="25"/>
    </row>
    <row r="4637" spans="20:20" x14ac:dyDescent="0.25">
      <c r="T4637" s="25"/>
    </row>
    <row r="4638" spans="20:20" x14ac:dyDescent="0.25">
      <c r="T4638" s="25"/>
    </row>
    <row r="4639" spans="20:20" x14ac:dyDescent="0.25">
      <c r="T4639" s="25"/>
    </row>
    <row r="4640" spans="20:20" x14ac:dyDescent="0.25">
      <c r="T4640" s="25"/>
    </row>
    <row r="4641" spans="20:20" x14ac:dyDescent="0.25">
      <c r="T4641" s="25"/>
    </row>
    <row r="4642" spans="20:20" x14ac:dyDescent="0.25">
      <c r="T4642" s="25"/>
    </row>
    <row r="4643" spans="20:20" x14ac:dyDescent="0.25">
      <c r="T4643" s="25"/>
    </row>
    <row r="4644" spans="20:20" x14ac:dyDescent="0.25">
      <c r="T4644" s="25"/>
    </row>
    <row r="4645" spans="20:20" x14ac:dyDescent="0.25">
      <c r="T4645" s="25"/>
    </row>
    <row r="4646" spans="20:20" x14ac:dyDescent="0.25">
      <c r="T4646" s="25"/>
    </row>
    <row r="4647" spans="20:20" x14ac:dyDescent="0.25">
      <c r="T4647" s="25"/>
    </row>
    <row r="4648" spans="20:20" x14ac:dyDescent="0.25">
      <c r="T4648" s="25"/>
    </row>
    <row r="4649" spans="20:20" x14ac:dyDescent="0.25">
      <c r="T4649" s="25"/>
    </row>
    <row r="4650" spans="20:20" x14ac:dyDescent="0.25">
      <c r="T4650" s="25"/>
    </row>
    <row r="4651" spans="20:20" x14ac:dyDescent="0.25">
      <c r="T4651" s="25"/>
    </row>
    <row r="4652" spans="20:20" x14ac:dyDescent="0.25">
      <c r="T4652" s="25"/>
    </row>
    <row r="4653" spans="20:20" x14ac:dyDescent="0.25">
      <c r="T4653" s="25"/>
    </row>
    <row r="4654" spans="20:20" x14ac:dyDescent="0.25">
      <c r="T4654" s="25"/>
    </row>
    <row r="4655" spans="20:20" x14ac:dyDescent="0.25">
      <c r="T4655" s="25"/>
    </row>
    <row r="4656" spans="20:20" x14ac:dyDescent="0.25">
      <c r="T4656" s="25"/>
    </row>
    <row r="4657" spans="20:20" x14ac:dyDescent="0.25">
      <c r="T4657" s="25"/>
    </row>
    <row r="4658" spans="20:20" x14ac:dyDescent="0.25">
      <c r="T4658" s="25"/>
    </row>
    <row r="4659" spans="20:20" x14ac:dyDescent="0.25">
      <c r="T4659" s="25"/>
    </row>
    <row r="4660" spans="20:20" x14ac:dyDescent="0.25">
      <c r="T4660" s="25"/>
    </row>
    <row r="4661" spans="20:20" x14ac:dyDescent="0.25">
      <c r="T4661" s="25"/>
    </row>
    <row r="4662" spans="20:20" x14ac:dyDescent="0.25">
      <c r="T4662" s="25"/>
    </row>
    <row r="4663" spans="20:20" x14ac:dyDescent="0.25">
      <c r="T4663" s="25"/>
    </row>
    <row r="4664" spans="20:20" x14ac:dyDescent="0.25">
      <c r="T4664" s="25"/>
    </row>
    <row r="4665" spans="20:20" x14ac:dyDescent="0.25">
      <c r="T4665" s="25"/>
    </row>
    <row r="4666" spans="20:20" x14ac:dyDescent="0.25">
      <c r="T4666" s="25"/>
    </row>
    <row r="4667" spans="20:20" x14ac:dyDescent="0.25">
      <c r="T4667" s="25"/>
    </row>
    <row r="4668" spans="20:20" x14ac:dyDescent="0.25">
      <c r="T4668" s="25"/>
    </row>
    <row r="4669" spans="20:20" x14ac:dyDescent="0.25">
      <c r="T4669" s="25"/>
    </row>
    <row r="4670" spans="20:20" x14ac:dyDescent="0.25">
      <c r="T4670" s="25"/>
    </row>
    <row r="4671" spans="20:20" x14ac:dyDescent="0.25">
      <c r="T4671" s="25"/>
    </row>
    <row r="4672" spans="20:20" x14ac:dyDescent="0.25">
      <c r="T4672" s="25"/>
    </row>
    <row r="4673" spans="20:20" x14ac:dyDescent="0.25">
      <c r="T4673" s="25"/>
    </row>
    <row r="4674" spans="20:20" x14ac:dyDescent="0.25">
      <c r="T4674" s="25"/>
    </row>
    <row r="4675" spans="20:20" x14ac:dyDescent="0.25">
      <c r="T4675" s="25"/>
    </row>
    <row r="4676" spans="20:20" x14ac:dyDescent="0.25">
      <c r="T4676" s="25"/>
    </row>
    <row r="4677" spans="20:20" x14ac:dyDescent="0.25">
      <c r="T4677" s="25"/>
    </row>
    <row r="4678" spans="20:20" x14ac:dyDescent="0.25">
      <c r="T4678" s="25"/>
    </row>
    <row r="4679" spans="20:20" x14ac:dyDescent="0.25">
      <c r="T4679" s="25"/>
    </row>
    <row r="4680" spans="20:20" x14ac:dyDescent="0.25">
      <c r="T4680" s="25"/>
    </row>
    <row r="4681" spans="20:20" x14ac:dyDescent="0.25">
      <c r="T4681" s="25"/>
    </row>
    <row r="4682" spans="20:20" x14ac:dyDescent="0.25">
      <c r="T4682" s="25"/>
    </row>
    <row r="4683" spans="20:20" x14ac:dyDescent="0.25">
      <c r="T4683" s="25"/>
    </row>
    <row r="4684" spans="20:20" x14ac:dyDescent="0.25">
      <c r="T4684" s="25"/>
    </row>
    <row r="4685" spans="20:20" x14ac:dyDescent="0.25">
      <c r="T4685" s="25"/>
    </row>
    <row r="4686" spans="20:20" x14ac:dyDescent="0.25">
      <c r="T4686" s="25"/>
    </row>
    <row r="4687" spans="20:20" x14ac:dyDescent="0.25">
      <c r="T4687" s="25"/>
    </row>
    <row r="4688" spans="20:20" x14ac:dyDescent="0.25">
      <c r="T4688" s="25"/>
    </row>
    <row r="4689" spans="20:20" x14ac:dyDescent="0.25">
      <c r="T4689" s="25"/>
    </row>
    <row r="4690" spans="20:20" x14ac:dyDescent="0.25">
      <c r="T4690" s="25"/>
    </row>
    <row r="4691" spans="20:20" x14ac:dyDescent="0.25">
      <c r="T4691" s="25"/>
    </row>
    <row r="4692" spans="20:20" x14ac:dyDescent="0.25">
      <c r="T4692" s="25"/>
    </row>
    <row r="4693" spans="20:20" x14ac:dyDescent="0.25">
      <c r="T4693" s="25"/>
    </row>
    <row r="4694" spans="20:20" x14ac:dyDescent="0.25">
      <c r="T4694" s="25"/>
    </row>
    <row r="4695" spans="20:20" x14ac:dyDescent="0.25">
      <c r="T4695" s="25"/>
    </row>
    <row r="4696" spans="20:20" x14ac:dyDescent="0.25">
      <c r="T4696" s="25"/>
    </row>
    <row r="4697" spans="20:20" x14ac:dyDescent="0.25">
      <c r="T4697" s="25"/>
    </row>
    <row r="4698" spans="20:20" x14ac:dyDescent="0.25">
      <c r="T4698" s="25"/>
    </row>
    <row r="4699" spans="20:20" x14ac:dyDescent="0.25">
      <c r="T4699" s="25"/>
    </row>
    <row r="4700" spans="20:20" x14ac:dyDescent="0.25">
      <c r="T4700" s="25"/>
    </row>
    <row r="4701" spans="20:20" x14ac:dyDescent="0.25">
      <c r="T4701" s="25"/>
    </row>
    <row r="4702" spans="20:20" x14ac:dyDescent="0.25">
      <c r="T4702" s="25"/>
    </row>
    <row r="4703" spans="20:20" x14ac:dyDescent="0.25">
      <c r="T4703" s="25"/>
    </row>
    <row r="4704" spans="20:20" x14ac:dyDescent="0.25">
      <c r="T4704" s="25"/>
    </row>
    <row r="4705" spans="20:20" x14ac:dyDescent="0.25">
      <c r="T4705" s="25"/>
    </row>
    <row r="4706" spans="20:20" x14ac:dyDescent="0.25">
      <c r="T4706" s="25"/>
    </row>
    <row r="4707" spans="20:20" x14ac:dyDescent="0.25">
      <c r="T4707" s="25"/>
    </row>
    <row r="4708" spans="20:20" x14ac:dyDescent="0.25">
      <c r="T4708" s="25"/>
    </row>
    <row r="4709" spans="20:20" x14ac:dyDescent="0.25">
      <c r="T4709" s="25"/>
    </row>
    <row r="4710" spans="20:20" x14ac:dyDescent="0.25">
      <c r="T4710" s="25"/>
    </row>
    <row r="4711" spans="20:20" x14ac:dyDescent="0.25">
      <c r="T4711" s="25"/>
    </row>
    <row r="4712" spans="20:20" x14ac:dyDescent="0.25">
      <c r="T4712" s="25"/>
    </row>
    <row r="4713" spans="20:20" x14ac:dyDescent="0.25">
      <c r="T4713" s="25"/>
    </row>
    <row r="4714" spans="20:20" x14ac:dyDescent="0.25">
      <c r="T4714" s="25"/>
    </row>
    <row r="4715" spans="20:20" x14ac:dyDescent="0.25">
      <c r="T4715" s="25"/>
    </row>
    <row r="4716" spans="20:20" x14ac:dyDescent="0.25">
      <c r="T4716" s="25"/>
    </row>
    <row r="4717" spans="20:20" x14ac:dyDescent="0.25">
      <c r="T4717" s="25"/>
    </row>
    <row r="4718" spans="20:20" x14ac:dyDescent="0.25">
      <c r="T4718" s="25"/>
    </row>
    <row r="4719" spans="20:20" x14ac:dyDescent="0.25">
      <c r="T4719" s="25"/>
    </row>
    <row r="4720" spans="20:20" x14ac:dyDescent="0.25">
      <c r="T4720" s="25"/>
    </row>
    <row r="4721" spans="20:20" x14ac:dyDescent="0.25">
      <c r="T4721" s="25"/>
    </row>
    <row r="4722" spans="20:20" x14ac:dyDescent="0.25">
      <c r="T4722" s="25"/>
    </row>
    <row r="4723" spans="20:20" x14ac:dyDescent="0.25">
      <c r="T4723" s="25"/>
    </row>
    <row r="4724" spans="20:20" x14ac:dyDescent="0.25">
      <c r="T4724" s="25"/>
    </row>
    <row r="4725" spans="20:20" x14ac:dyDescent="0.25">
      <c r="T4725" s="25"/>
    </row>
    <row r="4726" spans="20:20" x14ac:dyDescent="0.25">
      <c r="T4726" s="25"/>
    </row>
    <row r="4727" spans="20:20" x14ac:dyDescent="0.25">
      <c r="T4727" s="25"/>
    </row>
    <row r="4728" spans="20:20" x14ac:dyDescent="0.25">
      <c r="T4728" s="25"/>
    </row>
    <row r="4729" spans="20:20" x14ac:dyDescent="0.25">
      <c r="T4729" s="25"/>
    </row>
    <row r="4730" spans="20:20" x14ac:dyDescent="0.25">
      <c r="T4730" s="25"/>
    </row>
    <row r="4731" spans="20:20" x14ac:dyDescent="0.25">
      <c r="T4731" s="25"/>
    </row>
    <row r="4732" spans="20:20" x14ac:dyDescent="0.25">
      <c r="T4732" s="25"/>
    </row>
    <row r="4733" spans="20:20" x14ac:dyDescent="0.25">
      <c r="T4733" s="25"/>
    </row>
    <row r="4734" spans="20:20" x14ac:dyDescent="0.25">
      <c r="T4734" s="25"/>
    </row>
    <row r="4735" spans="20:20" x14ac:dyDescent="0.25">
      <c r="T4735" s="25"/>
    </row>
    <row r="4736" spans="20:20" x14ac:dyDescent="0.25">
      <c r="T4736" s="25"/>
    </row>
    <row r="4737" spans="20:20" x14ac:dyDescent="0.25">
      <c r="T4737" s="25"/>
    </row>
    <row r="4738" spans="20:20" x14ac:dyDescent="0.25">
      <c r="T4738" s="25"/>
    </row>
    <row r="4739" spans="20:20" x14ac:dyDescent="0.25">
      <c r="T4739" s="25"/>
    </row>
    <row r="4740" spans="20:20" x14ac:dyDescent="0.25">
      <c r="T4740" s="25"/>
    </row>
    <row r="4741" spans="20:20" x14ac:dyDescent="0.25">
      <c r="T4741" s="25"/>
    </row>
    <row r="4742" spans="20:20" x14ac:dyDescent="0.25">
      <c r="T4742" s="25"/>
    </row>
    <row r="4743" spans="20:20" x14ac:dyDescent="0.25">
      <c r="T4743" s="25"/>
    </row>
    <row r="4744" spans="20:20" x14ac:dyDescent="0.25">
      <c r="T4744" s="25"/>
    </row>
    <row r="4745" spans="20:20" x14ac:dyDescent="0.25">
      <c r="T4745" s="25"/>
    </row>
    <row r="4746" spans="20:20" x14ac:dyDescent="0.25">
      <c r="T4746" s="25"/>
    </row>
    <row r="4747" spans="20:20" x14ac:dyDescent="0.25">
      <c r="T4747" s="25"/>
    </row>
    <row r="4748" spans="20:20" x14ac:dyDescent="0.25">
      <c r="T4748" s="25"/>
    </row>
    <row r="4749" spans="20:20" x14ac:dyDescent="0.25">
      <c r="T4749" s="25"/>
    </row>
    <row r="4750" spans="20:20" x14ac:dyDescent="0.25">
      <c r="T4750" s="25"/>
    </row>
    <row r="4751" spans="20:20" x14ac:dyDescent="0.25">
      <c r="T4751" s="25"/>
    </row>
    <row r="4752" spans="20:20" x14ac:dyDescent="0.25">
      <c r="T4752" s="25"/>
    </row>
    <row r="4753" spans="20:20" x14ac:dyDescent="0.25">
      <c r="T4753" s="25"/>
    </row>
    <row r="4754" spans="20:20" x14ac:dyDescent="0.25">
      <c r="T4754" s="25"/>
    </row>
    <row r="4755" spans="20:20" x14ac:dyDescent="0.25">
      <c r="T4755" s="25"/>
    </row>
    <row r="4756" spans="20:20" x14ac:dyDescent="0.25">
      <c r="T4756" s="25"/>
    </row>
    <row r="4757" spans="20:20" x14ac:dyDescent="0.25">
      <c r="T4757" s="25"/>
    </row>
    <row r="4758" spans="20:20" x14ac:dyDescent="0.25">
      <c r="T4758" s="25"/>
    </row>
    <row r="4759" spans="20:20" x14ac:dyDescent="0.25">
      <c r="T4759" s="25"/>
    </row>
    <row r="4760" spans="20:20" x14ac:dyDescent="0.25">
      <c r="T4760" s="25"/>
    </row>
    <row r="4761" spans="20:20" x14ac:dyDescent="0.25">
      <c r="T4761" s="25"/>
    </row>
    <row r="4762" spans="20:20" x14ac:dyDescent="0.25">
      <c r="T4762" s="25"/>
    </row>
    <row r="4763" spans="20:20" x14ac:dyDescent="0.25">
      <c r="T4763" s="25"/>
    </row>
    <row r="4764" spans="20:20" x14ac:dyDescent="0.25">
      <c r="T4764" s="25"/>
    </row>
    <row r="4765" spans="20:20" x14ac:dyDescent="0.25">
      <c r="T4765" s="25"/>
    </row>
    <row r="4766" spans="20:20" x14ac:dyDescent="0.25">
      <c r="T4766" s="25"/>
    </row>
    <row r="4767" spans="20:20" x14ac:dyDescent="0.25">
      <c r="T4767" s="25"/>
    </row>
    <row r="4768" spans="20:20" x14ac:dyDescent="0.25">
      <c r="T4768" s="25"/>
    </row>
    <row r="4769" spans="20:20" x14ac:dyDescent="0.25">
      <c r="T4769" s="25"/>
    </row>
    <row r="4770" spans="20:20" x14ac:dyDescent="0.25">
      <c r="T4770" s="25"/>
    </row>
    <row r="4771" spans="20:20" x14ac:dyDescent="0.25">
      <c r="T4771" s="25"/>
    </row>
    <row r="4772" spans="20:20" x14ac:dyDescent="0.25">
      <c r="T4772" s="25"/>
    </row>
    <row r="4773" spans="20:20" x14ac:dyDescent="0.25">
      <c r="T4773" s="25"/>
    </row>
    <row r="4774" spans="20:20" x14ac:dyDescent="0.25">
      <c r="T4774" s="25"/>
    </row>
    <row r="4775" spans="20:20" x14ac:dyDescent="0.25">
      <c r="T4775" s="25"/>
    </row>
    <row r="4776" spans="20:20" x14ac:dyDescent="0.25">
      <c r="T4776" s="25"/>
    </row>
    <row r="4777" spans="20:20" x14ac:dyDescent="0.25">
      <c r="T4777" s="25"/>
    </row>
    <row r="4778" spans="20:20" x14ac:dyDescent="0.25">
      <c r="T4778" s="25"/>
    </row>
    <row r="4779" spans="20:20" x14ac:dyDescent="0.25">
      <c r="T4779" s="25"/>
    </row>
    <row r="4780" spans="20:20" x14ac:dyDescent="0.25">
      <c r="T4780" s="25"/>
    </row>
    <row r="4781" spans="20:20" x14ac:dyDescent="0.25">
      <c r="T4781" s="25"/>
    </row>
    <row r="4782" spans="20:20" x14ac:dyDescent="0.25">
      <c r="T4782" s="25"/>
    </row>
    <row r="4783" spans="20:20" x14ac:dyDescent="0.25">
      <c r="T4783" s="25"/>
    </row>
    <row r="4784" spans="20:20" x14ac:dyDescent="0.25">
      <c r="T4784" s="25"/>
    </row>
    <row r="4785" spans="20:20" x14ac:dyDescent="0.25">
      <c r="T4785" s="25"/>
    </row>
    <row r="4786" spans="20:20" x14ac:dyDescent="0.25">
      <c r="T4786" s="25"/>
    </row>
    <row r="4787" spans="20:20" x14ac:dyDescent="0.25">
      <c r="T4787" s="25"/>
    </row>
    <row r="4788" spans="20:20" x14ac:dyDescent="0.25">
      <c r="T4788" s="25"/>
    </row>
    <row r="4789" spans="20:20" x14ac:dyDescent="0.25">
      <c r="T4789" s="25"/>
    </row>
    <row r="4790" spans="20:20" x14ac:dyDescent="0.25">
      <c r="T4790" s="25"/>
    </row>
    <row r="4791" spans="20:20" x14ac:dyDescent="0.25">
      <c r="T4791" s="25"/>
    </row>
    <row r="4792" spans="20:20" x14ac:dyDescent="0.25">
      <c r="T4792" s="25"/>
    </row>
    <row r="4793" spans="20:20" x14ac:dyDescent="0.25">
      <c r="T4793" s="25"/>
    </row>
    <row r="4794" spans="20:20" x14ac:dyDescent="0.25">
      <c r="T4794" s="25"/>
    </row>
    <row r="4795" spans="20:20" x14ac:dyDescent="0.25">
      <c r="T4795" s="25"/>
    </row>
    <row r="4796" spans="20:20" x14ac:dyDescent="0.25">
      <c r="T4796" s="25"/>
    </row>
    <row r="4797" spans="20:20" x14ac:dyDescent="0.25">
      <c r="T4797" s="25"/>
    </row>
    <row r="4798" spans="20:20" x14ac:dyDescent="0.25">
      <c r="T4798" s="25"/>
    </row>
    <row r="4799" spans="20:20" x14ac:dyDescent="0.25">
      <c r="T4799" s="25"/>
    </row>
    <row r="4800" spans="20:20" x14ac:dyDescent="0.25">
      <c r="T4800" s="25"/>
    </row>
    <row r="4801" spans="20:20" x14ac:dyDescent="0.25">
      <c r="T4801" s="25"/>
    </row>
    <row r="4802" spans="20:20" x14ac:dyDescent="0.25">
      <c r="T4802" s="25"/>
    </row>
    <row r="4803" spans="20:20" x14ac:dyDescent="0.25">
      <c r="T4803" s="25"/>
    </row>
    <row r="4804" spans="20:20" x14ac:dyDescent="0.25">
      <c r="T4804" s="25"/>
    </row>
    <row r="4805" spans="20:20" x14ac:dyDescent="0.25">
      <c r="T4805" s="25"/>
    </row>
    <row r="4806" spans="20:20" x14ac:dyDescent="0.25">
      <c r="T4806" s="25"/>
    </row>
    <row r="4807" spans="20:20" x14ac:dyDescent="0.25">
      <c r="T4807" s="25"/>
    </row>
    <row r="4808" spans="20:20" x14ac:dyDescent="0.25">
      <c r="T4808" s="25"/>
    </row>
    <row r="4809" spans="20:20" x14ac:dyDescent="0.25">
      <c r="T4809" s="25"/>
    </row>
    <row r="4810" spans="20:20" x14ac:dyDescent="0.25">
      <c r="T4810" s="25"/>
    </row>
    <row r="4811" spans="20:20" x14ac:dyDescent="0.25">
      <c r="T4811" s="25"/>
    </row>
    <row r="4812" spans="20:20" x14ac:dyDescent="0.25">
      <c r="T4812" s="25"/>
    </row>
    <row r="4813" spans="20:20" x14ac:dyDescent="0.25">
      <c r="T4813" s="25"/>
    </row>
    <row r="4814" spans="20:20" x14ac:dyDescent="0.25">
      <c r="T4814" s="25"/>
    </row>
    <row r="4815" spans="20:20" x14ac:dyDescent="0.25">
      <c r="T4815" s="25"/>
    </row>
    <row r="4816" spans="20:20" x14ac:dyDescent="0.25">
      <c r="T4816" s="25"/>
    </row>
    <row r="4817" spans="20:20" x14ac:dyDescent="0.25">
      <c r="T4817" s="25"/>
    </row>
    <row r="4818" spans="20:20" x14ac:dyDescent="0.25">
      <c r="T4818" s="25"/>
    </row>
    <row r="4819" spans="20:20" x14ac:dyDescent="0.25">
      <c r="T4819" s="25"/>
    </row>
    <row r="4820" spans="20:20" x14ac:dyDescent="0.25">
      <c r="T4820" s="25"/>
    </row>
    <row r="4821" spans="20:20" x14ac:dyDescent="0.25">
      <c r="T4821" s="25"/>
    </row>
    <row r="4822" spans="20:20" x14ac:dyDescent="0.25">
      <c r="T4822" s="25"/>
    </row>
    <row r="4823" spans="20:20" x14ac:dyDescent="0.25">
      <c r="T4823" s="25"/>
    </row>
    <row r="4824" spans="20:20" x14ac:dyDescent="0.25">
      <c r="T4824" s="25"/>
    </row>
    <row r="4825" spans="20:20" x14ac:dyDescent="0.25">
      <c r="T4825" s="25"/>
    </row>
    <row r="4826" spans="20:20" x14ac:dyDescent="0.25">
      <c r="T4826" s="25"/>
    </row>
    <row r="4827" spans="20:20" x14ac:dyDescent="0.25">
      <c r="T4827" s="25"/>
    </row>
    <row r="4828" spans="20:20" x14ac:dyDescent="0.25">
      <c r="T4828" s="25"/>
    </row>
    <row r="4829" spans="20:20" x14ac:dyDescent="0.25">
      <c r="T4829" s="25"/>
    </row>
    <row r="4830" spans="20:20" x14ac:dyDescent="0.25">
      <c r="T4830" s="25"/>
    </row>
    <row r="4831" spans="20:20" x14ac:dyDescent="0.25">
      <c r="T4831" s="25"/>
    </row>
    <row r="4832" spans="20:20" x14ac:dyDescent="0.25">
      <c r="T4832" s="25"/>
    </row>
    <row r="4833" spans="20:20" x14ac:dyDescent="0.25">
      <c r="T4833" s="25"/>
    </row>
    <row r="4834" spans="20:20" x14ac:dyDescent="0.25">
      <c r="T4834" s="25"/>
    </row>
    <row r="4835" spans="20:20" x14ac:dyDescent="0.25">
      <c r="T4835" s="25"/>
    </row>
    <row r="4836" spans="20:20" x14ac:dyDescent="0.25">
      <c r="T4836" s="25"/>
    </row>
    <row r="4837" spans="20:20" x14ac:dyDescent="0.25">
      <c r="T4837" s="25"/>
    </row>
    <row r="4838" spans="20:20" x14ac:dyDescent="0.25">
      <c r="T4838" s="25"/>
    </row>
    <row r="4839" spans="20:20" x14ac:dyDescent="0.25">
      <c r="T4839" s="25"/>
    </row>
    <row r="4840" spans="20:20" x14ac:dyDescent="0.25">
      <c r="T4840" s="25"/>
    </row>
    <row r="4841" spans="20:20" x14ac:dyDescent="0.25">
      <c r="T4841" s="25"/>
    </row>
    <row r="4842" spans="20:20" x14ac:dyDescent="0.25">
      <c r="T4842" s="25"/>
    </row>
    <row r="4843" spans="20:20" x14ac:dyDescent="0.25">
      <c r="T4843" s="25"/>
    </row>
    <row r="4844" spans="20:20" x14ac:dyDescent="0.25">
      <c r="T4844" s="25"/>
    </row>
    <row r="4845" spans="20:20" x14ac:dyDescent="0.25">
      <c r="T4845" s="25"/>
    </row>
    <row r="4846" spans="20:20" x14ac:dyDescent="0.25">
      <c r="T4846" s="25"/>
    </row>
    <row r="4847" spans="20:20" x14ac:dyDescent="0.25">
      <c r="T4847" s="25"/>
    </row>
    <row r="4848" spans="20:20" x14ac:dyDescent="0.25">
      <c r="T4848" s="25"/>
    </row>
    <row r="4849" spans="20:20" x14ac:dyDescent="0.25">
      <c r="T4849" s="25"/>
    </row>
    <row r="4850" spans="20:20" x14ac:dyDescent="0.25">
      <c r="T4850" s="25"/>
    </row>
    <row r="4851" spans="20:20" x14ac:dyDescent="0.25">
      <c r="T4851" s="25"/>
    </row>
    <row r="4852" spans="20:20" x14ac:dyDescent="0.25">
      <c r="T4852" s="25"/>
    </row>
    <row r="4853" spans="20:20" x14ac:dyDescent="0.25">
      <c r="T4853" s="25"/>
    </row>
    <row r="4854" spans="20:20" x14ac:dyDescent="0.25">
      <c r="T4854" s="25"/>
    </row>
    <row r="4855" spans="20:20" x14ac:dyDescent="0.25">
      <c r="T4855" s="25"/>
    </row>
    <row r="4856" spans="20:20" x14ac:dyDescent="0.25">
      <c r="T4856" s="25"/>
    </row>
    <row r="4857" spans="20:20" x14ac:dyDescent="0.25">
      <c r="T4857" s="25"/>
    </row>
    <row r="4858" spans="20:20" x14ac:dyDescent="0.25">
      <c r="T4858" s="25"/>
    </row>
    <row r="4859" spans="20:20" x14ac:dyDescent="0.25">
      <c r="T4859" s="25"/>
    </row>
    <row r="4860" spans="20:20" x14ac:dyDescent="0.25">
      <c r="T4860" s="25"/>
    </row>
    <row r="4861" spans="20:20" x14ac:dyDescent="0.25">
      <c r="T4861" s="25"/>
    </row>
    <row r="4862" spans="20:20" x14ac:dyDescent="0.25">
      <c r="T4862" s="25"/>
    </row>
    <row r="4863" spans="20:20" x14ac:dyDescent="0.25">
      <c r="T4863" s="25"/>
    </row>
    <row r="4864" spans="20:20" x14ac:dyDescent="0.25">
      <c r="T4864" s="25"/>
    </row>
    <row r="4865" spans="20:20" x14ac:dyDescent="0.25">
      <c r="T4865" s="25"/>
    </row>
    <row r="4866" spans="20:20" x14ac:dyDescent="0.25">
      <c r="T4866" s="25"/>
    </row>
    <row r="4867" spans="20:20" x14ac:dyDescent="0.25">
      <c r="T4867" s="25"/>
    </row>
    <row r="4868" spans="20:20" x14ac:dyDescent="0.25">
      <c r="T4868" s="25"/>
    </row>
    <row r="4869" spans="20:20" x14ac:dyDescent="0.25">
      <c r="T4869" s="25"/>
    </row>
    <row r="4870" spans="20:20" x14ac:dyDescent="0.25">
      <c r="T4870" s="25"/>
    </row>
    <row r="4871" spans="20:20" x14ac:dyDescent="0.25">
      <c r="T4871" s="25"/>
    </row>
    <row r="4872" spans="20:20" x14ac:dyDescent="0.25">
      <c r="T4872" s="25"/>
    </row>
    <row r="4873" spans="20:20" x14ac:dyDescent="0.25">
      <c r="T4873" s="25"/>
    </row>
    <row r="4874" spans="20:20" x14ac:dyDescent="0.25">
      <c r="T4874" s="25"/>
    </row>
    <row r="4875" spans="20:20" x14ac:dyDescent="0.25">
      <c r="T4875" s="25"/>
    </row>
    <row r="4876" spans="20:20" x14ac:dyDescent="0.25">
      <c r="T4876" s="25"/>
    </row>
    <row r="4877" spans="20:20" x14ac:dyDescent="0.25">
      <c r="T4877" s="25"/>
    </row>
    <row r="4878" spans="20:20" x14ac:dyDescent="0.25">
      <c r="T4878" s="25"/>
    </row>
    <row r="4879" spans="20:20" x14ac:dyDescent="0.25">
      <c r="T4879" s="25"/>
    </row>
    <row r="4880" spans="20:20" x14ac:dyDescent="0.25">
      <c r="T4880" s="25"/>
    </row>
    <row r="4881" spans="20:20" x14ac:dyDescent="0.25">
      <c r="T4881" s="25"/>
    </row>
    <row r="4882" spans="20:20" x14ac:dyDescent="0.25">
      <c r="T4882" s="25"/>
    </row>
    <row r="4883" spans="20:20" x14ac:dyDescent="0.25">
      <c r="T4883" s="25"/>
    </row>
    <row r="4884" spans="20:20" x14ac:dyDescent="0.25">
      <c r="T4884" s="25"/>
    </row>
    <row r="4885" spans="20:20" x14ac:dyDescent="0.25">
      <c r="T4885" s="25"/>
    </row>
    <row r="4886" spans="20:20" x14ac:dyDescent="0.25">
      <c r="T4886" s="25"/>
    </row>
    <row r="4887" spans="20:20" x14ac:dyDescent="0.25">
      <c r="T4887" s="25"/>
    </row>
    <row r="4888" spans="20:20" x14ac:dyDescent="0.25">
      <c r="T4888" s="25"/>
    </row>
    <row r="4889" spans="20:20" x14ac:dyDescent="0.25">
      <c r="T4889" s="25"/>
    </row>
    <row r="4890" spans="20:20" x14ac:dyDescent="0.25">
      <c r="T4890" s="25"/>
    </row>
    <row r="4891" spans="20:20" x14ac:dyDescent="0.25">
      <c r="T4891" s="25"/>
    </row>
    <row r="4892" spans="20:20" x14ac:dyDescent="0.25">
      <c r="T4892" s="25"/>
    </row>
    <row r="4893" spans="20:20" x14ac:dyDescent="0.25">
      <c r="T4893" s="25"/>
    </row>
    <row r="4894" spans="20:20" x14ac:dyDescent="0.25">
      <c r="T4894" s="25"/>
    </row>
    <row r="4895" spans="20:20" x14ac:dyDescent="0.25">
      <c r="T4895" s="25"/>
    </row>
    <row r="4896" spans="20:20" x14ac:dyDescent="0.25">
      <c r="T4896" s="25"/>
    </row>
    <row r="4897" spans="20:20" x14ac:dyDescent="0.25">
      <c r="T4897" s="25"/>
    </row>
    <row r="4898" spans="20:20" x14ac:dyDescent="0.25">
      <c r="T4898" s="25"/>
    </row>
    <row r="4899" spans="20:20" x14ac:dyDescent="0.25">
      <c r="T4899" s="25"/>
    </row>
    <row r="4900" spans="20:20" x14ac:dyDescent="0.25">
      <c r="T4900" s="25"/>
    </row>
    <row r="4901" spans="20:20" x14ac:dyDescent="0.25">
      <c r="T4901" s="25"/>
    </row>
    <row r="4902" spans="20:20" x14ac:dyDescent="0.25">
      <c r="T4902" s="25"/>
    </row>
    <row r="4903" spans="20:20" x14ac:dyDescent="0.25">
      <c r="T4903" s="25"/>
    </row>
    <row r="4904" spans="20:20" x14ac:dyDescent="0.25">
      <c r="T4904" s="25"/>
    </row>
    <row r="4905" spans="20:20" x14ac:dyDescent="0.25">
      <c r="T4905" s="25"/>
    </row>
    <row r="4906" spans="20:20" x14ac:dyDescent="0.25">
      <c r="T4906" s="25"/>
    </row>
    <row r="4907" spans="20:20" x14ac:dyDescent="0.25">
      <c r="T4907" s="25"/>
    </row>
    <row r="4908" spans="20:20" x14ac:dyDescent="0.25">
      <c r="T4908" s="25"/>
    </row>
    <row r="4909" spans="20:20" x14ac:dyDescent="0.25">
      <c r="T4909" s="25"/>
    </row>
    <row r="4910" spans="20:20" x14ac:dyDescent="0.25">
      <c r="T4910" s="25"/>
    </row>
    <row r="4911" spans="20:20" x14ac:dyDescent="0.25">
      <c r="T4911" s="25"/>
    </row>
    <row r="4912" spans="20:20" x14ac:dyDescent="0.25">
      <c r="T4912" s="25"/>
    </row>
    <row r="4913" spans="20:20" x14ac:dyDescent="0.25">
      <c r="T4913" s="25"/>
    </row>
    <row r="4914" spans="20:20" x14ac:dyDescent="0.25">
      <c r="T4914" s="25"/>
    </row>
    <row r="4915" spans="20:20" x14ac:dyDescent="0.25">
      <c r="T4915" s="25"/>
    </row>
    <row r="4916" spans="20:20" x14ac:dyDescent="0.25">
      <c r="T4916" s="25"/>
    </row>
    <row r="4917" spans="20:20" x14ac:dyDescent="0.25">
      <c r="T4917" s="25"/>
    </row>
    <row r="4918" spans="20:20" x14ac:dyDescent="0.25">
      <c r="T4918" s="25"/>
    </row>
    <row r="4919" spans="20:20" x14ac:dyDescent="0.25">
      <c r="T4919" s="25"/>
    </row>
    <row r="4920" spans="20:20" x14ac:dyDescent="0.25">
      <c r="T4920" s="25"/>
    </row>
    <row r="4921" spans="20:20" x14ac:dyDescent="0.25">
      <c r="T4921" s="25"/>
    </row>
    <row r="4922" spans="20:20" x14ac:dyDescent="0.25">
      <c r="T4922" s="25"/>
    </row>
    <row r="4923" spans="20:20" x14ac:dyDescent="0.25">
      <c r="T4923" s="25"/>
    </row>
    <row r="4924" spans="20:20" x14ac:dyDescent="0.25">
      <c r="T4924" s="25"/>
    </row>
    <row r="4925" spans="20:20" x14ac:dyDescent="0.25">
      <c r="T4925" s="25"/>
    </row>
    <row r="4926" spans="20:20" x14ac:dyDescent="0.25">
      <c r="T4926" s="25"/>
    </row>
    <row r="4927" spans="20:20" x14ac:dyDescent="0.25">
      <c r="T4927" s="25"/>
    </row>
    <row r="4928" spans="20:20" x14ac:dyDescent="0.25">
      <c r="T4928" s="25"/>
    </row>
    <row r="4929" spans="20:20" x14ac:dyDescent="0.25">
      <c r="T4929" s="25"/>
    </row>
    <row r="4930" spans="20:20" x14ac:dyDescent="0.25">
      <c r="T4930" s="25"/>
    </row>
    <row r="4931" spans="20:20" x14ac:dyDescent="0.25">
      <c r="T4931" s="25"/>
    </row>
    <row r="4932" spans="20:20" x14ac:dyDescent="0.25">
      <c r="T4932" s="25"/>
    </row>
    <row r="4933" spans="20:20" x14ac:dyDescent="0.25">
      <c r="T4933" s="25"/>
    </row>
    <row r="4934" spans="20:20" x14ac:dyDescent="0.25">
      <c r="T4934" s="25"/>
    </row>
    <row r="4935" spans="20:20" x14ac:dyDescent="0.25">
      <c r="T4935" s="25"/>
    </row>
    <row r="4936" spans="20:20" x14ac:dyDescent="0.25">
      <c r="T4936" s="25"/>
    </row>
    <row r="4937" spans="20:20" x14ac:dyDescent="0.25">
      <c r="T4937" s="25"/>
    </row>
    <row r="4938" spans="20:20" x14ac:dyDescent="0.25">
      <c r="T4938" s="25"/>
    </row>
    <row r="4939" spans="20:20" x14ac:dyDescent="0.25">
      <c r="T4939" s="25"/>
    </row>
    <row r="4940" spans="20:20" x14ac:dyDescent="0.25">
      <c r="T4940" s="25"/>
    </row>
    <row r="4941" spans="20:20" x14ac:dyDescent="0.25">
      <c r="T4941" s="25"/>
    </row>
    <row r="4942" spans="20:20" x14ac:dyDescent="0.25">
      <c r="T4942" s="25"/>
    </row>
    <row r="4943" spans="20:20" x14ac:dyDescent="0.25">
      <c r="T4943" s="25"/>
    </row>
    <row r="4944" spans="20:20" x14ac:dyDescent="0.25">
      <c r="T4944" s="25"/>
    </row>
    <row r="4945" spans="20:20" x14ac:dyDescent="0.25">
      <c r="T4945" s="25"/>
    </row>
    <row r="4946" spans="20:20" x14ac:dyDescent="0.25">
      <c r="T4946" s="25"/>
    </row>
    <row r="4947" spans="20:20" x14ac:dyDescent="0.25">
      <c r="T4947" s="25"/>
    </row>
    <row r="4948" spans="20:20" x14ac:dyDescent="0.25">
      <c r="T4948" s="25"/>
    </row>
    <row r="4949" spans="20:20" x14ac:dyDescent="0.25">
      <c r="T4949" s="25"/>
    </row>
    <row r="4950" spans="20:20" x14ac:dyDescent="0.25">
      <c r="T4950" s="25"/>
    </row>
    <row r="4951" spans="20:20" x14ac:dyDescent="0.25">
      <c r="T4951" s="25"/>
    </row>
    <row r="4952" spans="20:20" x14ac:dyDescent="0.25">
      <c r="T4952" s="25"/>
    </row>
    <row r="4953" spans="20:20" x14ac:dyDescent="0.25">
      <c r="T4953" s="25"/>
    </row>
    <row r="4954" spans="20:20" x14ac:dyDescent="0.25">
      <c r="T4954" s="25"/>
    </row>
    <row r="4955" spans="20:20" x14ac:dyDescent="0.25">
      <c r="T4955" s="25"/>
    </row>
    <row r="4956" spans="20:20" x14ac:dyDescent="0.25">
      <c r="T4956" s="25"/>
    </row>
    <row r="4957" spans="20:20" x14ac:dyDescent="0.25">
      <c r="T4957" s="25"/>
    </row>
    <row r="4958" spans="20:20" x14ac:dyDescent="0.25">
      <c r="T4958" s="25"/>
    </row>
    <row r="4959" spans="20:20" x14ac:dyDescent="0.25">
      <c r="T4959" s="25"/>
    </row>
    <row r="4960" spans="20:20" x14ac:dyDescent="0.25">
      <c r="T4960" s="25"/>
    </row>
    <row r="4961" spans="20:20" x14ac:dyDescent="0.25">
      <c r="T4961" s="25"/>
    </row>
    <row r="4962" spans="20:20" x14ac:dyDescent="0.25">
      <c r="T4962" s="25"/>
    </row>
    <row r="4963" spans="20:20" x14ac:dyDescent="0.25">
      <c r="T4963" s="25"/>
    </row>
    <row r="4964" spans="20:20" x14ac:dyDescent="0.25">
      <c r="T4964" s="25"/>
    </row>
    <row r="4965" spans="20:20" x14ac:dyDescent="0.25">
      <c r="T4965" s="25"/>
    </row>
    <row r="4966" spans="20:20" x14ac:dyDescent="0.25">
      <c r="T4966" s="25"/>
    </row>
    <row r="4967" spans="20:20" x14ac:dyDescent="0.25">
      <c r="T4967" s="25"/>
    </row>
    <row r="4968" spans="20:20" x14ac:dyDescent="0.25">
      <c r="T4968" s="25"/>
    </row>
    <row r="4969" spans="20:20" x14ac:dyDescent="0.25">
      <c r="T4969" s="25"/>
    </row>
    <row r="4970" spans="20:20" x14ac:dyDescent="0.25">
      <c r="T4970" s="25"/>
    </row>
    <row r="4971" spans="20:20" x14ac:dyDescent="0.25">
      <c r="T4971" s="25"/>
    </row>
    <row r="4972" spans="20:20" x14ac:dyDescent="0.25">
      <c r="T4972" s="25"/>
    </row>
    <row r="4973" spans="20:20" x14ac:dyDescent="0.25">
      <c r="T4973" s="25"/>
    </row>
    <row r="4974" spans="20:20" x14ac:dyDescent="0.25">
      <c r="T4974" s="25"/>
    </row>
    <row r="4975" spans="20:20" x14ac:dyDescent="0.25">
      <c r="T4975" s="25"/>
    </row>
    <row r="4976" spans="20:20" x14ac:dyDescent="0.25">
      <c r="T4976" s="25"/>
    </row>
    <row r="4977" spans="20:20" x14ac:dyDescent="0.25">
      <c r="T4977" s="25"/>
    </row>
    <row r="4978" spans="20:20" x14ac:dyDescent="0.25">
      <c r="T4978" s="25"/>
    </row>
    <row r="4979" spans="20:20" x14ac:dyDescent="0.25">
      <c r="T4979" s="25"/>
    </row>
    <row r="4980" spans="20:20" x14ac:dyDescent="0.25">
      <c r="T4980" s="25"/>
    </row>
    <row r="4981" spans="20:20" x14ac:dyDescent="0.25">
      <c r="T4981" s="25"/>
    </row>
    <row r="4982" spans="20:20" x14ac:dyDescent="0.25">
      <c r="T4982" s="25"/>
    </row>
    <row r="4983" spans="20:20" x14ac:dyDescent="0.25">
      <c r="T4983" s="25"/>
    </row>
    <row r="4984" spans="20:20" x14ac:dyDescent="0.25">
      <c r="T4984" s="25"/>
    </row>
    <row r="4985" spans="20:20" x14ac:dyDescent="0.25">
      <c r="T4985" s="25"/>
    </row>
    <row r="4986" spans="20:20" x14ac:dyDescent="0.25">
      <c r="T4986" s="25"/>
    </row>
    <row r="4987" spans="20:20" x14ac:dyDescent="0.25">
      <c r="T4987" s="25"/>
    </row>
    <row r="4988" spans="20:20" x14ac:dyDescent="0.25">
      <c r="T4988" s="25"/>
    </row>
    <row r="4989" spans="20:20" x14ac:dyDescent="0.25">
      <c r="T4989" s="25"/>
    </row>
    <row r="4990" spans="20:20" x14ac:dyDescent="0.25">
      <c r="T4990" s="25"/>
    </row>
    <row r="4991" spans="20:20" x14ac:dyDescent="0.25">
      <c r="T4991" s="25"/>
    </row>
    <row r="4992" spans="20:20" x14ac:dyDescent="0.25">
      <c r="T4992" s="25"/>
    </row>
    <row r="4993" spans="20:20" x14ac:dyDescent="0.25">
      <c r="T4993" s="25"/>
    </row>
    <row r="4994" spans="20:20" x14ac:dyDescent="0.25">
      <c r="T4994" s="25"/>
    </row>
    <row r="4995" spans="20:20" x14ac:dyDescent="0.25">
      <c r="T4995" s="25"/>
    </row>
    <row r="4996" spans="20:20" x14ac:dyDescent="0.25">
      <c r="T4996" s="25"/>
    </row>
    <row r="4997" spans="20:20" x14ac:dyDescent="0.25">
      <c r="T4997" s="25"/>
    </row>
    <row r="4998" spans="20:20" x14ac:dyDescent="0.25">
      <c r="T4998" s="25"/>
    </row>
    <row r="4999" spans="20:20" x14ac:dyDescent="0.25">
      <c r="T4999" s="25"/>
    </row>
    <row r="5000" spans="20:20" x14ac:dyDescent="0.25">
      <c r="T5000" s="25"/>
    </row>
    <row r="5001" spans="20:20" x14ac:dyDescent="0.25">
      <c r="T5001" s="25"/>
    </row>
    <row r="5002" spans="20:20" x14ac:dyDescent="0.25">
      <c r="T5002" s="25"/>
    </row>
    <row r="5003" spans="20:20" x14ac:dyDescent="0.25">
      <c r="T5003" s="25"/>
    </row>
    <row r="5004" spans="20:20" x14ac:dyDescent="0.25">
      <c r="T5004" s="25"/>
    </row>
    <row r="5005" spans="20:20" x14ac:dyDescent="0.25">
      <c r="T5005" s="25"/>
    </row>
    <row r="5006" spans="20:20" x14ac:dyDescent="0.25">
      <c r="T5006" s="25"/>
    </row>
    <row r="5007" spans="20:20" x14ac:dyDescent="0.25">
      <c r="T5007" s="25"/>
    </row>
    <row r="5008" spans="20:20" x14ac:dyDescent="0.25">
      <c r="T5008" s="25"/>
    </row>
    <row r="5009" spans="20:20" x14ac:dyDescent="0.25">
      <c r="T5009" s="25"/>
    </row>
    <row r="5010" spans="20:20" x14ac:dyDescent="0.25">
      <c r="T5010" s="25"/>
    </row>
    <row r="5011" spans="20:20" x14ac:dyDescent="0.25">
      <c r="T5011" s="25"/>
    </row>
    <row r="5012" spans="20:20" x14ac:dyDescent="0.25">
      <c r="T5012" s="25"/>
    </row>
    <row r="5013" spans="20:20" x14ac:dyDescent="0.25">
      <c r="T5013" s="25"/>
    </row>
    <row r="5014" spans="20:20" x14ac:dyDescent="0.25">
      <c r="T5014" s="25"/>
    </row>
    <row r="5015" spans="20:20" x14ac:dyDescent="0.25">
      <c r="T5015" s="25"/>
    </row>
    <row r="5016" spans="20:20" x14ac:dyDescent="0.25">
      <c r="T5016" s="25"/>
    </row>
    <row r="5017" spans="20:20" x14ac:dyDescent="0.25">
      <c r="T5017" s="25"/>
    </row>
    <row r="5018" spans="20:20" x14ac:dyDescent="0.25">
      <c r="T5018" s="25"/>
    </row>
    <row r="5019" spans="20:20" x14ac:dyDescent="0.25">
      <c r="T5019" s="25"/>
    </row>
    <row r="5020" spans="20:20" x14ac:dyDescent="0.25">
      <c r="T5020" s="25"/>
    </row>
    <row r="5021" spans="20:20" x14ac:dyDescent="0.25">
      <c r="T5021" s="25"/>
    </row>
    <row r="5022" spans="20:20" x14ac:dyDescent="0.25">
      <c r="T5022" s="25"/>
    </row>
    <row r="5023" spans="20:20" x14ac:dyDescent="0.25">
      <c r="T5023" s="25"/>
    </row>
    <row r="5024" spans="20:20" x14ac:dyDescent="0.25">
      <c r="T5024" s="25"/>
    </row>
    <row r="5025" spans="20:20" x14ac:dyDescent="0.25">
      <c r="T5025" s="25"/>
    </row>
    <row r="5026" spans="20:20" x14ac:dyDescent="0.25">
      <c r="T5026" s="25"/>
    </row>
    <row r="5027" spans="20:20" x14ac:dyDescent="0.25">
      <c r="T5027" s="25"/>
    </row>
    <row r="5028" spans="20:20" x14ac:dyDescent="0.25">
      <c r="T5028" s="25"/>
    </row>
    <row r="5029" spans="20:20" x14ac:dyDescent="0.25">
      <c r="T5029" s="25"/>
    </row>
    <row r="5030" spans="20:20" x14ac:dyDescent="0.25">
      <c r="T5030" s="25"/>
    </row>
    <row r="5031" spans="20:20" x14ac:dyDescent="0.25">
      <c r="T5031" s="25"/>
    </row>
    <row r="5032" spans="20:20" x14ac:dyDescent="0.25">
      <c r="T5032" s="25"/>
    </row>
    <row r="5033" spans="20:20" x14ac:dyDescent="0.25">
      <c r="T5033" s="25"/>
    </row>
    <row r="5034" spans="20:20" x14ac:dyDescent="0.25">
      <c r="T5034" s="25"/>
    </row>
    <row r="5035" spans="20:20" x14ac:dyDescent="0.25">
      <c r="T5035" s="25"/>
    </row>
    <row r="5036" spans="20:20" x14ac:dyDescent="0.25">
      <c r="T5036" s="25"/>
    </row>
    <row r="5037" spans="20:20" x14ac:dyDescent="0.25">
      <c r="T5037" s="25"/>
    </row>
    <row r="5038" spans="20:20" x14ac:dyDescent="0.25">
      <c r="T5038" s="25"/>
    </row>
    <row r="5039" spans="20:20" x14ac:dyDescent="0.25">
      <c r="T5039" s="25"/>
    </row>
    <row r="5040" spans="20:20" x14ac:dyDescent="0.25">
      <c r="T5040" s="25"/>
    </row>
    <row r="5041" spans="20:20" x14ac:dyDescent="0.25">
      <c r="T5041" s="25"/>
    </row>
    <row r="5042" spans="20:20" x14ac:dyDescent="0.25">
      <c r="T5042" s="25"/>
    </row>
    <row r="5043" spans="20:20" x14ac:dyDescent="0.25">
      <c r="T5043" s="25"/>
    </row>
    <row r="5044" spans="20:20" x14ac:dyDescent="0.25">
      <c r="T5044" s="25"/>
    </row>
    <row r="5045" spans="20:20" x14ac:dyDescent="0.25">
      <c r="T5045" s="25"/>
    </row>
    <row r="5046" spans="20:20" x14ac:dyDescent="0.25">
      <c r="T5046" s="25"/>
    </row>
    <row r="5047" spans="20:20" x14ac:dyDescent="0.25">
      <c r="T5047" s="25"/>
    </row>
    <row r="5048" spans="20:20" x14ac:dyDescent="0.25">
      <c r="T5048" s="25"/>
    </row>
    <row r="5049" spans="20:20" x14ac:dyDescent="0.25">
      <c r="T5049" s="25"/>
    </row>
    <row r="5050" spans="20:20" x14ac:dyDescent="0.25">
      <c r="T5050" s="25"/>
    </row>
    <row r="5051" spans="20:20" x14ac:dyDescent="0.25">
      <c r="T5051" s="25"/>
    </row>
    <row r="5052" spans="20:20" x14ac:dyDescent="0.25">
      <c r="T5052" s="25"/>
    </row>
    <row r="5053" spans="20:20" x14ac:dyDescent="0.25">
      <c r="T5053" s="25"/>
    </row>
    <row r="5054" spans="20:20" x14ac:dyDescent="0.25">
      <c r="T5054" s="25"/>
    </row>
    <row r="5055" spans="20:20" x14ac:dyDescent="0.25">
      <c r="T5055" s="25"/>
    </row>
    <row r="5056" spans="20:20" x14ac:dyDescent="0.25">
      <c r="T5056" s="25"/>
    </row>
    <row r="5057" spans="20:20" x14ac:dyDescent="0.25">
      <c r="T5057" s="25"/>
    </row>
    <row r="5058" spans="20:20" x14ac:dyDescent="0.25">
      <c r="T5058" s="25"/>
    </row>
    <row r="5059" spans="20:20" x14ac:dyDescent="0.25">
      <c r="T5059" s="25"/>
    </row>
    <row r="5060" spans="20:20" x14ac:dyDescent="0.25">
      <c r="T5060" s="25"/>
    </row>
    <row r="5061" spans="20:20" x14ac:dyDescent="0.25">
      <c r="T5061" s="25"/>
    </row>
    <row r="5062" spans="20:20" x14ac:dyDescent="0.25">
      <c r="T5062" s="25"/>
    </row>
    <row r="5063" spans="20:20" x14ac:dyDescent="0.25">
      <c r="T5063" s="25"/>
    </row>
    <row r="5064" spans="20:20" x14ac:dyDescent="0.25">
      <c r="T5064" s="25"/>
    </row>
    <row r="5065" spans="20:20" x14ac:dyDescent="0.25">
      <c r="T5065" s="25"/>
    </row>
    <row r="5066" spans="20:20" x14ac:dyDescent="0.25">
      <c r="T5066" s="25"/>
    </row>
    <row r="5067" spans="20:20" x14ac:dyDescent="0.25">
      <c r="T5067" s="25"/>
    </row>
    <row r="5068" spans="20:20" x14ac:dyDescent="0.25">
      <c r="T5068" s="25"/>
    </row>
    <row r="5069" spans="20:20" x14ac:dyDescent="0.25">
      <c r="T5069" s="25"/>
    </row>
    <row r="5070" spans="20:20" x14ac:dyDescent="0.25">
      <c r="T5070" s="25"/>
    </row>
    <row r="5071" spans="20:20" x14ac:dyDescent="0.25">
      <c r="T5071" s="25"/>
    </row>
    <row r="5072" spans="20:20" x14ac:dyDescent="0.25">
      <c r="T5072" s="25"/>
    </row>
    <row r="5073" spans="20:20" x14ac:dyDescent="0.25">
      <c r="T5073" s="25"/>
    </row>
    <row r="5074" spans="20:20" x14ac:dyDescent="0.25">
      <c r="T5074" s="25"/>
    </row>
    <row r="5075" spans="20:20" x14ac:dyDescent="0.25">
      <c r="T5075" s="25"/>
    </row>
    <row r="5076" spans="20:20" x14ac:dyDescent="0.25">
      <c r="T5076" s="25"/>
    </row>
    <row r="5077" spans="20:20" x14ac:dyDescent="0.25">
      <c r="T5077" s="25"/>
    </row>
    <row r="5078" spans="20:20" x14ac:dyDescent="0.25">
      <c r="T5078" s="25"/>
    </row>
    <row r="5079" spans="20:20" x14ac:dyDescent="0.25">
      <c r="T5079" s="25"/>
    </row>
    <row r="5080" spans="20:20" x14ac:dyDescent="0.25">
      <c r="T5080" s="25"/>
    </row>
    <row r="5081" spans="20:20" x14ac:dyDescent="0.25">
      <c r="T5081" s="25"/>
    </row>
    <row r="5082" spans="20:20" x14ac:dyDescent="0.25">
      <c r="T5082" s="25"/>
    </row>
    <row r="5083" spans="20:20" x14ac:dyDescent="0.25">
      <c r="T5083" s="25"/>
    </row>
    <row r="5084" spans="20:20" x14ac:dyDescent="0.25">
      <c r="T5084" s="25"/>
    </row>
    <row r="5085" spans="20:20" x14ac:dyDescent="0.25">
      <c r="T5085" s="25"/>
    </row>
    <row r="5086" spans="20:20" x14ac:dyDescent="0.25">
      <c r="T5086" s="25"/>
    </row>
    <row r="5087" spans="20:20" x14ac:dyDescent="0.25">
      <c r="T5087" s="25"/>
    </row>
    <row r="5088" spans="20:20" x14ac:dyDescent="0.25">
      <c r="T5088" s="25"/>
    </row>
    <row r="5089" spans="20:20" x14ac:dyDescent="0.25">
      <c r="T5089" s="25"/>
    </row>
    <row r="5090" spans="20:20" x14ac:dyDescent="0.25">
      <c r="T5090" s="25"/>
    </row>
    <row r="5091" spans="20:20" x14ac:dyDescent="0.25">
      <c r="T5091" s="25"/>
    </row>
    <row r="5092" spans="20:20" x14ac:dyDescent="0.25">
      <c r="T5092" s="25"/>
    </row>
    <row r="5093" spans="20:20" x14ac:dyDescent="0.25">
      <c r="T5093" s="25"/>
    </row>
    <row r="5094" spans="20:20" x14ac:dyDescent="0.25">
      <c r="T5094" s="25"/>
    </row>
    <row r="5095" spans="20:20" x14ac:dyDescent="0.25">
      <c r="T5095" s="25"/>
    </row>
    <row r="5096" spans="20:20" x14ac:dyDescent="0.25">
      <c r="T5096" s="25"/>
    </row>
    <row r="5097" spans="20:20" x14ac:dyDescent="0.25">
      <c r="T5097" s="25"/>
    </row>
    <row r="5098" spans="20:20" x14ac:dyDescent="0.25">
      <c r="T5098" s="25"/>
    </row>
    <row r="5099" spans="20:20" x14ac:dyDescent="0.25">
      <c r="T5099" s="25"/>
    </row>
    <row r="5100" spans="20:20" x14ac:dyDescent="0.25">
      <c r="T5100" s="25"/>
    </row>
    <row r="5101" spans="20:20" x14ac:dyDescent="0.25">
      <c r="T5101" s="25"/>
    </row>
    <row r="5102" spans="20:20" x14ac:dyDescent="0.25">
      <c r="T5102" s="25"/>
    </row>
    <row r="5103" spans="20:20" x14ac:dyDescent="0.25">
      <c r="T5103" s="25"/>
    </row>
    <row r="5104" spans="20:20" x14ac:dyDescent="0.25">
      <c r="T5104" s="25"/>
    </row>
    <row r="5105" spans="20:20" x14ac:dyDescent="0.25">
      <c r="T5105" s="25"/>
    </row>
    <row r="5106" spans="20:20" x14ac:dyDescent="0.25">
      <c r="T5106" s="25"/>
    </row>
    <row r="5107" spans="20:20" x14ac:dyDescent="0.25">
      <c r="T5107" s="25"/>
    </row>
    <row r="5108" spans="20:20" x14ac:dyDescent="0.25">
      <c r="T5108" s="25"/>
    </row>
    <row r="5109" spans="20:20" x14ac:dyDescent="0.25">
      <c r="T5109" s="25"/>
    </row>
    <row r="5110" spans="20:20" x14ac:dyDescent="0.25">
      <c r="T5110" s="25"/>
    </row>
    <row r="5111" spans="20:20" x14ac:dyDescent="0.25">
      <c r="T5111" s="25"/>
    </row>
    <row r="5112" spans="20:20" x14ac:dyDescent="0.25">
      <c r="T5112" s="25"/>
    </row>
    <row r="5113" spans="20:20" x14ac:dyDescent="0.25">
      <c r="T5113" s="25"/>
    </row>
    <row r="5114" spans="20:20" x14ac:dyDescent="0.25">
      <c r="T5114" s="25"/>
    </row>
    <row r="5115" spans="20:20" x14ac:dyDescent="0.25">
      <c r="T5115" s="25"/>
    </row>
    <row r="5116" spans="20:20" x14ac:dyDescent="0.25">
      <c r="T5116" s="25"/>
    </row>
    <row r="5117" spans="20:20" x14ac:dyDescent="0.25">
      <c r="T5117" s="25"/>
    </row>
    <row r="5118" spans="20:20" x14ac:dyDescent="0.25">
      <c r="T5118" s="25"/>
    </row>
    <row r="5119" spans="20:20" x14ac:dyDescent="0.25">
      <c r="T5119" s="25"/>
    </row>
    <row r="5120" spans="20:20" x14ac:dyDescent="0.25">
      <c r="T5120" s="25"/>
    </row>
    <row r="5121" spans="20:20" x14ac:dyDescent="0.25">
      <c r="T5121" s="25"/>
    </row>
    <row r="5122" spans="20:20" x14ac:dyDescent="0.25">
      <c r="T5122" s="25"/>
    </row>
    <row r="5123" spans="20:20" x14ac:dyDescent="0.25">
      <c r="T5123" s="25"/>
    </row>
    <row r="5124" spans="20:20" x14ac:dyDescent="0.25">
      <c r="T5124" s="25"/>
    </row>
    <row r="5125" spans="20:20" x14ac:dyDescent="0.25">
      <c r="T5125" s="25"/>
    </row>
    <row r="5126" spans="20:20" x14ac:dyDescent="0.25">
      <c r="T5126" s="25"/>
    </row>
    <row r="5127" spans="20:20" x14ac:dyDescent="0.25">
      <c r="T5127" s="25"/>
    </row>
    <row r="5128" spans="20:20" x14ac:dyDescent="0.25">
      <c r="T5128" s="25"/>
    </row>
    <row r="5129" spans="20:20" x14ac:dyDescent="0.25">
      <c r="T5129" s="25"/>
    </row>
    <row r="5130" spans="20:20" x14ac:dyDescent="0.25">
      <c r="T5130" s="25"/>
    </row>
    <row r="5131" spans="20:20" x14ac:dyDescent="0.25">
      <c r="T5131" s="25"/>
    </row>
    <row r="5132" spans="20:20" x14ac:dyDescent="0.25">
      <c r="T5132" s="25"/>
    </row>
    <row r="5133" spans="20:20" x14ac:dyDescent="0.25">
      <c r="T5133" s="25"/>
    </row>
    <row r="5134" spans="20:20" x14ac:dyDescent="0.25">
      <c r="T5134" s="25"/>
    </row>
    <row r="5135" spans="20:20" x14ac:dyDescent="0.25">
      <c r="T5135" s="25"/>
    </row>
    <row r="5136" spans="20:20" x14ac:dyDescent="0.25">
      <c r="T5136" s="25"/>
    </row>
    <row r="5137" spans="20:20" x14ac:dyDescent="0.25">
      <c r="T5137" s="25"/>
    </row>
    <row r="5138" spans="20:20" x14ac:dyDescent="0.25">
      <c r="T5138" s="25"/>
    </row>
    <row r="5139" spans="20:20" x14ac:dyDescent="0.25">
      <c r="T5139" s="25"/>
    </row>
    <row r="5140" spans="20:20" x14ac:dyDescent="0.25">
      <c r="T5140" s="25"/>
    </row>
    <row r="5141" spans="20:20" x14ac:dyDescent="0.25">
      <c r="T5141" s="25"/>
    </row>
    <row r="5142" spans="20:20" x14ac:dyDescent="0.25">
      <c r="T5142" s="25"/>
    </row>
    <row r="5143" spans="20:20" x14ac:dyDescent="0.25">
      <c r="T5143" s="25"/>
    </row>
    <row r="5144" spans="20:20" x14ac:dyDescent="0.25">
      <c r="T5144" s="25"/>
    </row>
    <row r="5145" spans="20:20" x14ac:dyDescent="0.25">
      <c r="T5145" s="25"/>
    </row>
    <row r="5146" spans="20:20" x14ac:dyDescent="0.25">
      <c r="T5146" s="25"/>
    </row>
    <row r="5147" spans="20:20" x14ac:dyDescent="0.25">
      <c r="T5147" s="25"/>
    </row>
    <row r="5148" spans="20:20" x14ac:dyDescent="0.25">
      <c r="T5148" s="25"/>
    </row>
    <row r="5149" spans="20:20" x14ac:dyDescent="0.25">
      <c r="T5149" s="25"/>
    </row>
    <row r="5150" spans="20:20" x14ac:dyDescent="0.25">
      <c r="T5150" s="25"/>
    </row>
    <row r="5151" spans="20:20" x14ac:dyDescent="0.25">
      <c r="T5151" s="25"/>
    </row>
    <row r="5152" spans="20:20" x14ac:dyDescent="0.25">
      <c r="T5152" s="25"/>
    </row>
    <row r="5153" spans="20:20" x14ac:dyDescent="0.25">
      <c r="T5153" s="25"/>
    </row>
    <row r="5154" spans="20:20" x14ac:dyDescent="0.25">
      <c r="T5154" s="25"/>
    </row>
    <row r="5155" spans="20:20" x14ac:dyDescent="0.25">
      <c r="T5155" s="25"/>
    </row>
    <row r="5156" spans="20:20" x14ac:dyDescent="0.25">
      <c r="T5156" s="25"/>
    </row>
    <row r="5157" spans="20:20" x14ac:dyDescent="0.25">
      <c r="T5157" s="25"/>
    </row>
    <row r="5158" spans="20:20" x14ac:dyDescent="0.25">
      <c r="T5158" s="25"/>
    </row>
    <row r="5159" spans="20:20" x14ac:dyDescent="0.25">
      <c r="T5159" s="25"/>
    </row>
    <row r="5160" spans="20:20" x14ac:dyDescent="0.25">
      <c r="T5160" s="25"/>
    </row>
    <row r="5161" spans="20:20" x14ac:dyDescent="0.25">
      <c r="T5161" s="25"/>
    </row>
    <row r="5162" spans="20:20" x14ac:dyDescent="0.25">
      <c r="T5162" s="25"/>
    </row>
    <row r="5163" spans="20:20" x14ac:dyDescent="0.25">
      <c r="T5163" s="25"/>
    </row>
    <row r="5164" spans="20:20" x14ac:dyDescent="0.25">
      <c r="T5164" s="25"/>
    </row>
    <row r="5165" spans="20:20" x14ac:dyDescent="0.25">
      <c r="T5165" s="25"/>
    </row>
    <row r="5166" spans="20:20" x14ac:dyDescent="0.25">
      <c r="T5166" s="25"/>
    </row>
    <row r="5167" spans="20:20" x14ac:dyDescent="0.25">
      <c r="T5167" s="25"/>
    </row>
    <row r="5168" spans="20:20" x14ac:dyDescent="0.25">
      <c r="T5168" s="25"/>
    </row>
    <row r="5169" spans="20:20" x14ac:dyDescent="0.25">
      <c r="T5169" s="25"/>
    </row>
    <row r="5170" spans="20:20" x14ac:dyDescent="0.25">
      <c r="T5170" s="25"/>
    </row>
    <row r="5171" spans="20:20" x14ac:dyDescent="0.25">
      <c r="T5171" s="25"/>
    </row>
    <row r="5172" spans="20:20" x14ac:dyDescent="0.25">
      <c r="T5172" s="25"/>
    </row>
    <row r="5173" spans="20:20" x14ac:dyDescent="0.25">
      <c r="T5173" s="25"/>
    </row>
    <row r="5174" spans="20:20" x14ac:dyDescent="0.25">
      <c r="T5174" s="25"/>
    </row>
    <row r="5175" spans="20:20" x14ac:dyDescent="0.25">
      <c r="T5175" s="25"/>
    </row>
    <row r="5176" spans="20:20" x14ac:dyDescent="0.25">
      <c r="T5176" s="25"/>
    </row>
    <row r="5177" spans="20:20" x14ac:dyDescent="0.25">
      <c r="T5177" s="25"/>
    </row>
    <row r="5178" spans="20:20" x14ac:dyDescent="0.25">
      <c r="T5178" s="25"/>
    </row>
    <row r="5179" spans="20:20" x14ac:dyDescent="0.25">
      <c r="T5179" s="25"/>
    </row>
    <row r="5180" spans="20:20" x14ac:dyDescent="0.25">
      <c r="T5180" s="25"/>
    </row>
    <row r="5181" spans="20:20" x14ac:dyDescent="0.25">
      <c r="T5181" s="25"/>
    </row>
    <row r="5182" spans="20:20" x14ac:dyDescent="0.25">
      <c r="T5182" s="25"/>
    </row>
    <row r="5183" spans="20:20" x14ac:dyDescent="0.25">
      <c r="T5183" s="25"/>
    </row>
    <row r="5184" spans="20:20" x14ac:dyDescent="0.25">
      <c r="T5184" s="25"/>
    </row>
    <row r="5185" spans="20:20" x14ac:dyDescent="0.25">
      <c r="T5185" s="25"/>
    </row>
    <row r="5186" spans="20:20" x14ac:dyDescent="0.25">
      <c r="T5186" s="25"/>
    </row>
    <row r="5187" spans="20:20" x14ac:dyDescent="0.25">
      <c r="T5187" s="25"/>
    </row>
    <row r="5188" spans="20:20" x14ac:dyDescent="0.25">
      <c r="T5188" s="25"/>
    </row>
    <row r="5189" spans="20:20" x14ac:dyDescent="0.25">
      <c r="T5189" s="25"/>
    </row>
    <row r="5190" spans="20:20" x14ac:dyDescent="0.25">
      <c r="T5190" s="25"/>
    </row>
    <row r="5191" spans="20:20" x14ac:dyDescent="0.25">
      <c r="T5191" s="25"/>
    </row>
    <row r="5192" spans="20:20" x14ac:dyDescent="0.25">
      <c r="T5192" s="25"/>
    </row>
    <row r="5193" spans="20:20" x14ac:dyDescent="0.25">
      <c r="T5193" s="25"/>
    </row>
    <row r="5194" spans="20:20" x14ac:dyDescent="0.25">
      <c r="T5194" s="25"/>
    </row>
    <row r="5195" spans="20:20" x14ac:dyDescent="0.25">
      <c r="T5195" s="25"/>
    </row>
    <row r="5196" spans="20:20" x14ac:dyDescent="0.25">
      <c r="T5196" s="25"/>
    </row>
    <row r="5197" spans="20:20" x14ac:dyDescent="0.25">
      <c r="T5197" s="25"/>
    </row>
    <row r="5198" spans="20:20" x14ac:dyDescent="0.25">
      <c r="T5198" s="25"/>
    </row>
    <row r="5199" spans="20:20" x14ac:dyDescent="0.25">
      <c r="T5199" s="25"/>
    </row>
    <row r="5200" spans="20:20" x14ac:dyDescent="0.25">
      <c r="T5200" s="25"/>
    </row>
    <row r="5201" spans="20:20" x14ac:dyDescent="0.25">
      <c r="T5201" s="25"/>
    </row>
    <row r="5202" spans="20:20" x14ac:dyDescent="0.25">
      <c r="T5202" s="25"/>
    </row>
    <row r="5203" spans="20:20" x14ac:dyDescent="0.25">
      <c r="T5203" s="25"/>
    </row>
    <row r="5204" spans="20:20" x14ac:dyDescent="0.25">
      <c r="T5204" s="25"/>
    </row>
    <row r="5205" spans="20:20" x14ac:dyDescent="0.25">
      <c r="T5205" s="25"/>
    </row>
    <row r="5206" spans="20:20" x14ac:dyDescent="0.25">
      <c r="T5206" s="25"/>
    </row>
    <row r="5207" spans="20:20" x14ac:dyDescent="0.25">
      <c r="T5207" s="25"/>
    </row>
    <row r="5208" spans="20:20" x14ac:dyDescent="0.25">
      <c r="T5208" s="25"/>
    </row>
    <row r="5209" spans="20:20" x14ac:dyDescent="0.25">
      <c r="T5209" s="25"/>
    </row>
    <row r="5210" spans="20:20" x14ac:dyDescent="0.25">
      <c r="T5210" s="25"/>
    </row>
    <row r="5211" spans="20:20" x14ac:dyDescent="0.25">
      <c r="T5211" s="25"/>
    </row>
    <row r="5212" spans="20:20" x14ac:dyDescent="0.25">
      <c r="T5212" s="25"/>
    </row>
    <row r="5213" spans="20:20" x14ac:dyDescent="0.25">
      <c r="T5213" s="25"/>
    </row>
    <row r="5214" spans="20:20" x14ac:dyDescent="0.25">
      <c r="T5214" s="25"/>
    </row>
    <row r="5215" spans="20:20" x14ac:dyDescent="0.25">
      <c r="T5215" s="25"/>
    </row>
    <row r="5216" spans="20:20" x14ac:dyDescent="0.25">
      <c r="T5216" s="25"/>
    </row>
    <row r="5217" spans="20:20" x14ac:dyDescent="0.25">
      <c r="T5217" s="25"/>
    </row>
    <row r="5218" spans="20:20" x14ac:dyDescent="0.25">
      <c r="T5218" s="25"/>
    </row>
    <row r="5219" spans="20:20" x14ac:dyDescent="0.25">
      <c r="T5219" s="25"/>
    </row>
    <row r="5220" spans="20:20" x14ac:dyDescent="0.25">
      <c r="T5220" s="25"/>
    </row>
    <row r="5221" spans="20:20" x14ac:dyDescent="0.25">
      <c r="T5221" s="25"/>
    </row>
    <row r="5222" spans="20:20" x14ac:dyDescent="0.25">
      <c r="T5222" s="25"/>
    </row>
    <row r="5223" spans="20:20" x14ac:dyDescent="0.25">
      <c r="T5223" s="25"/>
    </row>
    <row r="5224" spans="20:20" x14ac:dyDescent="0.25">
      <c r="T5224" s="25"/>
    </row>
    <row r="5225" spans="20:20" x14ac:dyDescent="0.25">
      <c r="T5225" s="25"/>
    </row>
    <row r="5226" spans="20:20" x14ac:dyDescent="0.25">
      <c r="T5226" s="25"/>
    </row>
    <row r="5227" spans="20:20" x14ac:dyDescent="0.25">
      <c r="T5227" s="25"/>
    </row>
    <row r="5228" spans="20:20" x14ac:dyDescent="0.25">
      <c r="T5228" s="25"/>
    </row>
    <row r="5229" spans="20:20" x14ac:dyDescent="0.25">
      <c r="T5229" s="25"/>
    </row>
    <row r="5230" spans="20:20" x14ac:dyDescent="0.25">
      <c r="T5230" s="25"/>
    </row>
    <row r="5231" spans="20:20" x14ac:dyDescent="0.25">
      <c r="T5231" s="25"/>
    </row>
    <row r="5232" spans="20:20" x14ac:dyDescent="0.25">
      <c r="T5232" s="25"/>
    </row>
    <row r="5233" spans="20:20" x14ac:dyDescent="0.25">
      <c r="T5233" s="25"/>
    </row>
    <row r="5234" spans="20:20" x14ac:dyDescent="0.25">
      <c r="T5234" s="25"/>
    </row>
    <row r="5235" spans="20:20" x14ac:dyDescent="0.25">
      <c r="T5235" s="25"/>
    </row>
    <row r="5236" spans="20:20" x14ac:dyDescent="0.25">
      <c r="T5236" s="25"/>
    </row>
    <row r="5237" spans="20:20" x14ac:dyDescent="0.25">
      <c r="T5237" s="25"/>
    </row>
    <row r="5238" spans="20:20" x14ac:dyDescent="0.25">
      <c r="T5238" s="25"/>
    </row>
    <row r="5239" spans="20:20" x14ac:dyDescent="0.25">
      <c r="T5239" s="25"/>
    </row>
    <row r="5240" spans="20:20" x14ac:dyDescent="0.25">
      <c r="T5240" s="25"/>
    </row>
    <row r="5241" spans="20:20" x14ac:dyDescent="0.25">
      <c r="T5241" s="25"/>
    </row>
    <row r="5242" spans="20:20" x14ac:dyDescent="0.25">
      <c r="T5242" s="25"/>
    </row>
    <row r="5243" spans="20:20" x14ac:dyDescent="0.25">
      <c r="T5243" s="25"/>
    </row>
    <row r="5244" spans="20:20" x14ac:dyDescent="0.25">
      <c r="T5244" s="25"/>
    </row>
    <row r="5245" spans="20:20" x14ac:dyDescent="0.25">
      <c r="T5245" s="25"/>
    </row>
    <row r="5246" spans="20:20" x14ac:dyDescent="0.25">
      <c r="T5246" s="25"/>
    </row>
    <row r="5247" spans="20:20" x14ac:dyDescent="0.25">
      <c r="T5247" s="25"/>
    </row>
    <row r="5248" spans="20:20" x14ac:dyDescent="0.25">
      <c r="T5248" s="25"/>
    </row>
    <row r="5249" spans="20:20" x14ac:dyDescent="0.25">
      <c r="T5249" s="25"/>
    </row>
    <row r="5250" spans="20:20" x14ac:dyDescent="0.25">
      <c r="T5250" s="25"/>
    </row>
    <row r="5251" spans="20:20" x14ac:dyDescent="0.25">
      <c r="T5251" s="25"/>
    </row>
    <row r="5252" spans="20:20" x14ac:dyDescent="0.25">
      <c r="T5252" s="25"/>
    </row>
    <row r="5253" spans="20:20" x14ac:dyDescent="0.25">
      <c r="T5253" s="25"/>
    </row>
    <row r="5254" spans="20:20" x14ac:dyDescent="0.25">
      <c r="T5254" s="25"/>
    </row>
    <row r="5255" spans="20:20" x14ac:dyDescent="0.25">
      <c r="T5255" s="25"/>
    </row>
    <row r="5256" spans="20:20" x14ac:dyDescent="0.25">
      <c r="T5256" s="25"/>
    </row>
    <row r="5257" spans="20:20" x14ac:dyDescent="0.25">
      <c r="T5257" s="25"/>
    </row>
    <row r="5258" spans="20:20" x14ac:dyDescent="0.25">
      <c r="T5258" s="25"/>
    </row>
    <row r="5259" spans="20:20" x14ac:dyDescent="0.25">
      <c r="T5259" s="25"/>
    </row>
    <row r="5260" spans="20:20" x14ac:dyDescent="0.25">
      <c r="T5260" s="25"/>
    </row>
    <row r="5261" spans="20:20" x14ac:dyDescent="0.25">
      <c r="T5261" s="25"/>
    </row>
    <row r="5262" spans="20:20" x14ac:dyDescent="0.25">
      <c r="T5262" s="25"/>
    </row>
    <row r="5263" spans="20:20" x14ac:dyDescent="0.25">
      <c r="T5263" s="25"/>
    </row>
    <row r="5264" spans="20:20" x14ac:dyDescent="0.25">
      <c r="T5264" s="25"/>
    </row>
    <row r="5265" spans="20:20" x14ac:dyDescent="0.25">
      <c r="T5265" s="25"/>
    </row>
    <row r="5266" spans="20:20" x14ac:dyDescent="0.25">
      <c r="T5266" s="25"/>
    </row>
    <row r="5267" spans="20:20" x14ac:dyDescent="0.25">
      <c r="T5267" s="25"/>
    </row>
    <row r="5268" spans="20:20" x14ac:dyDescent="0.25">
      <c r="T5268" s="25"/>
    </row>
    <row r="5269" spans="20:20" x14ac:dyDescent="0.25">
      <c r="T5269" s="25"/>
    </row>
    <row r="5270" spans="20:20" x14ac:dyDescent="0.25">
      <c r="T5270" s="25"/>
    </row>
    <row r="5271" spans="20:20" x14ac:dyDescent="0.25">
      <c r="T5271" s="25"/>
    </row>
    <row r="5272" spans="20:20" x14ac:dyDescent="0.25">
      <c r="T5272" s="25"/>
    </row>
    <row r="5273" spans="20:20" x14ac:dyDescent="0.25">
      <c r="T5273" s="25"/>
    </row>
    <row r="5274" spans="20:20" x14ac:dyDescent="0.25">
      <c r="T5274" s="25"/>
    </row>
    <row r="5275" spans="20:20" x14ac:dyDescent="0.25">
      <c r="T5275" s="25"/>
    </row>
    <row r="5276" spans="20:20" x14ac:dyDescent="0.25">
      <c r="T5276" s="25"/>
    </row>
    <row r="5277" spans="20:20" x14ac:dyDescent="0.25">
      <c r="T5277" s="25"/>
    </row>
    <row r="5278" spans="20:20" x14ac:dyDescent="0.25">
      <c r="T5278" s="25"/>
    </row>
    <row r="5279" spans="20:20" x14ac:dyDescent="0.25">
      <c r="T5279" s="25"/>
    </row>
    <row r="5280" spans="20:20" x14ac:dyDescent="0.25">
      <c r="T5280" s="25"/>
    </row>
    <row r="5281" spans="20:20" x14ac:dyDescent="0.25">
      <c r="T5281" s="25"/>
    </row>
    <row r="5282" spans="20:20" x14ac:dyDescent="0.25">
      <c r="T5282" s="25"/>
    </row>
    <row r="5283" spans="20:20" x14ac:dyDescent="0.25">
      <c r="T5283" s="25"/>
    </row>
    <row r="5284" spans="20:20" x14ac:dyDescent="0.25">
      <c r="T5284" s="25"/>
    </row>
    <row r="5285" spans="20:20" x14ac:dyDescent="0.25">
      <c r="T5285" s="25"/>
    </row>
    <row r="5286" spans="20:20" x14ac:dyDescent="0.25">
      <c r="T5286" s="25"/>
    </row>
    <row r="5287" spans="20:20" x14ac:dyDescent="0.25">
      <c r="T5287" s="25"/>
    </row>
    <row r="5288" spans="20:20" x14ac:dyDescent="0.25">
      <c r="T5288" s="25"/>
    </row>
    <row r="5289" spans="20:20" x14ac:dyDescent="0.25">
      <c r="T5289" s="25"/>
    </row>
    <row r="5290" spans="20:20" x14ac:dyDescent="0.25">
      <c r="T5290" s="25"/>
    </row>
    <row r="5291" spans="20:20" x14ac:dyDescent="0.25">
      <c r="T5291" s="25"/>
    </row>
    <row r="5292" spans="20:20" x14ac:dyDescent="0.25">
      <c r="T5292" s="25"/>
    </row>
    <row r="5293" spans="20:20" x14ac:dyDescent="0.25">
      <c r="T5293" s="25"/>
    </row>
    <row r="5294" spans="20:20" x14ac:dyDescent="0.25">
      <c r="T5294" s="25"/>
    </row>
    <row r="5295" spans="20:20" x14ac:dyDescent="0.25">
      <c r="T5295" s="25"/>
    </row>
    <row r="5296" spans="20:20" x14ac:dyDescent="0.25">
      <c r="T5296" s="25"/>
    </row>
    <row r="5297" spans="20:20" x14ac:dyDescent="0.25">
      <c r="T5297" s="25"/>
    </row>
    <row r="5298" spans="20:20" x14ac:dyDescent="0.25">
      <c r="T5298" s="25"/>
    </row>
    <row r="5299" spans="20:20" x14ac:dyDescent="0.25">
      <c r="T5299" s="25"/>
    </row>
    <row r="5300" spans="20:20" x14ac:dyDescent="0.25">
      <c r="T5300" s="25"/>
    </row>
    <row r="5301" spans="20:20" x14ac:dyDescent="0.25">
      <c r="T5301" s="25"/>
    </row>
    <row r="5302" spans="20:20" x14ac:dyDescent="0.25">
      <c r="T5302" s="25"/>
    </row>
    <row r="5303" spans="20:20" x14ac:dyDescent="0.25">
      <c r="T5303" s="25"/>
    </row>
    <row r="5304" spans="20:20" x14ac:dyDescent="0.25">
      <c r="T5304" s="25"/>
    </row>
    <row r="5305" spans="20:20" x14ac:dyDescent="0.25">
      <c r="T5305" s="25"/>
    </row>
    <row r="5306" spans="20:20" x14ac:dyDescent="0.25">
      <c r="T5306" s="25"/>
    </row>
    <row r="5307" spans="20:20" x14ac:dyDescent="0.25">
      <c r="T5307" s="25"/>
    </row>
    <row r="5308" spans="20:20" x14ac:dyDescent="0.25">
      <c r="T5308" s="25"/>
    </row>
    <row r="5309" spans="20:20" x14ac:dyDescent="0.25">
      <c r="T5309" s="25"/>
    </row>
    <row r="5310" spans="20:20" x14ac:dyDescent="0.25">
      <c r="T5310" s="25"/>
    </row>
    <row r="5311" spans="20:20" x14ac:dyDescent="0.25">
      <c r="T5311" s="25"/>
    </row>
    <row r="5312" spans="20:20" x14ac:dyDescent="0.25">
      <c r="T5312" s="25"/>
    </row>
    <row r="5313" spans="20:20" x14ac:dyDescent="0.25">
      <c r="T5313" s="25"/>
    </row>
    <row r="5314" spans="20:20" x14ac:dyDescent="0.25">
      <c r="T5314" s="25"/>
    </row>
    <row r="5315" spans="20:20" x14ac:dyDescent="0.25">
      <c r="T5315" s="25"/>
    </row>
    <row r="5316" spans="20:20" x14ac:dyDescent="0.25">
      <c r="T5316" s="25"/>
    </row>
    <row r="5317" spans="20:20" x14ac:dyDescent="0.25">
      <c r="T5317" s="25"/>
    </row>
    <row r="5318" spans="20:20" x14ac:dyDescent="0.25">
      <c r="T5318" s="25"/>
    </row>
    <row r="5319" spans="20:20" x14ac:dyDescent="0.25">
      <c r="T5319" s="25"/>
    </row>
    <row r="5320" spans="20:20" x14ac:dyDescent="0.25">
      <c r="T5320" s="25"/>
    </row>
    <row r="5321" spans="20:20" x14ac:dyDescent="0.25">
      <c r="T5321" s="25"/>
    </row>
    <row r="5322" spans="20:20" x14ac:dyDescent="0.25">
      <c r="T5322" s="25"/>
    </row>
    <row r="5323" spans="20:20" x14ac:dyDescent="0.25">
      <c r="T5323" s="25"/>
    </row>
    <row r="5324" spans="20:20" x14ac:dyDescent="0.25">
      <c r="T5324" s="25"/>
    </row>
    <row r="5325" spans="20:20" x14ac:dyDescent="0.25">
      <c r="T5325" s="25"/>
    </row>
    <row r="5326" spans="20:20" x14ac:dyDescent="0.25">
      <c r="T5326" s="25"/>
    </row>
    <row r="5327" spans="20:20" x14ac:dyDescent="0.25">
      <c r="T5327" s="25"/>
    </row>
    <row r="5328" spans="20:20" x14ac:dyDescent="0.25">
      <c r="T5328" s="25"/>
    </row>
    <row r="5329" spans="20:20" x14ac:dyDescent="0.25">
      <c r="T5329" s="25"/>
    </row>
    <row r="5330" spans="20:20" x14ac:dyDescent="0.25">
      <c r="T5330" s="25"/>
    </row>
    <row r="5331" spans="20:20" x14ac:dyDescent="0.25">
      <c r="T5331" s="25"/>
    </row>
    <row r="5332" spans="20:20" x14ac:dyDescent="0.25">
      <c r="T5332" s="25"/>
    </row>
    <row r="5333" spans="20:20" x14ac:dyDescent="0.25">
      <c r="T5333" s="25"/>
    </row>
    <row r="5334" spans="20:20" x14ac:dyDescent="0.25">
      <c r="T5334" s="25"/>
    </row>
    <row r="5335" spans="20:20" x14ac:dyDescent="0.25">
      <c r="T5335" s="25"/>
    </row>
    <row r="5336" spans="20:20" x14ac:dyDescent="0.25">
      <c r="T5336" s="25"/>
    </row>
    <row r="5337" spans="20:20" x14ac:dyDescent="0.25">
      <c r="T5337" s="25"/>
    </row>
    <row r="5338" spans="20:20" x14ac:dyDescent="0.25">
      <c r="T5338" s="25"/>
    </row>
    <row r="5339" spans="20:20" x14ac:dyDescent="0.25">
      <c r="T5339" s="25"/>
    </row>
    <row r="5340" spans="20:20" x14ac:dyDescent="0.25">
      <c r="T5340" s="25"/>
    </row>
    <row r="5341" spans="20:20" x14ac:dyDescent="0.25">
      <c r="T5341" s="25"/>
    </row>
    <row r="5342" spans="20:20" x14ac:dyDescent="0.25">
      <c r="T5342" s="25"/>
    </row>
    <row r="5343" spans="20:20" x14ac:dyDescent="0.25">
      <c r="T5343" s="25"/>
    </row>
    <row r="5344" spans="20:20" x14ac:dyDescent="0.25">
      <c r="T5344" s="25"/>
    </row>
    <row r="5345" spans="20:20" x14ac:dyDescent="0.25">
      <c r="T5345" s="25"/>
    </row>
    <row r="5346" spans="20:20" x14ac:dyDescent="0.25">
      <c r="T5346" s="25"/>
    </row>
    <row r="5347" spans="20:20" x14ac:dyDescent="0.25">
      <c r="T5347" s="25"/>
    </row>
    <row r="5348" spans="20:20" x14ac:dyDescent="0.25">
      <c r="T5348" s="25"/>
    </row>
    <row r="5349" spans="20:20" x14ac:dyDescent="0.25">
      <c r="T5349" s="25"/>
    </row>
    <row r="5350" spans="20:20" x14ac:dyDescent="0.25">
      <c r="T5350" s="25"/>
    </row>
    <row r="5351" spans="20:20" x14ac:dyDescent="0.25">
      <c r="T5351" s="25"/>
    </row>
    <row r="5352" spans="20:20" x14ac:dyDescent="0.25">
      <c r="T5352" s="25"/>
    </row>
    <row r="5353" spans="20:20" x14ac:dyDescent="0.25">
      <c r="T5353" s="25"/>
    </row>
    <row r="5354" spans="20:20" x14ac:dyDescent="0.25">
      <c r="T5354" s="25"/>
    </row>
    <row r="5355" spans="20:20" x14ac:dyDescent="0.25">
      <c r="T5355" s="25"/>
    </row>
    <row r="5356" spans="20:20" x14ac:dyDescent="0.25">
      <c r="T5356" s="25"/>
    </row>
    <row r="5357" spans="20:20" x14ac:dyDescent="0.25">
      <c r="T5357" s="25"/>
    </row>
    <row r="5358" spans="20:20" x14ac:dyDescent="0.25">
      <c r="T5358" s="25"/>
    </row>
    <row r="5359" spans="20:20" x14ac:dyDescent="0.25">
      <c r="T5359" s="25"/>
    </row>
    <row r="5360" spans="20:20" x14ac:dyDescent="0.25">
      <c r="T5360" s="25"/>
    </row>
    <row r="5361" spans="20:20" x14ac:dyDescent="0.25">
      <c r="T5361" s="25"/>
    </row>
    <row r="5362" spans="20:20" x14ac:dyDescent="0.25">
      <c r="T5362" s="25"/>
    </row>
    <row r="5363" spans="20:20" x14ac:dyDescent="0.25">
      <c r="T5363" s="25"/>
    </row>
    <row r="5364" spans="20:20" x14ac:dyDescent="0.25">
      <c r="T5364" s="25"/>
    </row>
    <row r="5365" spans="20:20" x14ac:dyDescent="0.25">
      <c r="T5365" s="25"/>
    </row>
    <row r="5366" spans="20:20" x14ac:dyDescent="0.25">
      <c r="T5366" s="25"/>
    </row>
    <row r="5367" spans="20:20" x14ac:dyDescent="0.25">
      <c r="T5367" s="25"/>
    </row>
    <row r="5368" spans="20:20" x14ac:dyDescent="0.25">
      <c r="T5368" s="25"/>
    </row>
    <row r="5369" spans="20:20" x14ac:dyDescent="0.25">
      <c r="T5369" s="25"/>
    </row>
    <row r="5370" spans="20:20" x14ac:dyDescent="0.25">
      <c r="T5370" s="25"/>
    </row>
    <row r="5371" spans="20:20" x14ac:dyDescent="0.25">
      <c r="T5371" s="25"/>
    </row>
    <row r="5372" spans="20:20" x14ac:dyDescent="0.25">
      <c r="T5372" s="25"/>
    </row>
    <row r="5373" spans="20:20" x14ac:dyDescent="0.25">
      <c r="T5373" s="25"/>
    </row>
    <row r="5374" spans="20:20" x14ac:dyDescent="0.25">
      <c r="T5374" s="25"/>
    </row>
    <row r="5375" spans="20:20" x14ac:dyDescent="0.25">
      <c r="T5375" s="25"/>
    </row>
    <row r="5376" spans="20:20" x14ac:dyDescent="0.25">
      <c r="T5376" s="25"/>
    </row>
    <row r="5377" spans="20:20" x14ac:dyDescent="0.25">
      <c r="T5377" s="25"/>
    </row>
    <row r="5378" spans="20:20" x14ac:dyDescent="0.25">
      <c r="T5378" s="25"/>
    </row>
    <row r="5379" spans="20:20" x14ac:dyDescent="0.25">
      <c r="T5379" s="25"/>
    </row>
    <row r="5380" spans="20:20" x14ac:dyDescent="0.25">
      <c r="T5380" s="25"/>
    </row>
    <row r="5381" spans="20:20" x14ac:dyDescent="0.25">
      <c r="T5381" s="25"/>
    </row>
    <row r="5382" spans="20:20" x14ac:dyDescent="0.25">
      <c r="T5382" s="25"/>
    </row>
    <row r="5383" spans="20:20" x14ac:dyDescent="0.25">
      <c r="T5383" s="25"/>
    </row>
    <row r="5384" spans="20:20" x14ac:dyDescent="0.25">
      <c r="T5384" s="25"/>
    </row>
    <row r="5385" spans="20:20" x14ac:dyDescent="0.25">
      <c r="T5385" s="25"/>
    </row>
    <row r="5386" spans="20:20" x14ac:dyDescent="0.25">
      <c r="T5386" s="25"/>
    </row>
    <row r="5387" spans="20:20" x14ac:dyDescent="0.25">
      <c r="T5387" s="25"/>
    </row>
    <row r="5388" spans="20:20" x14ac:dyDescent="0.25">
      <c r="T5388" s="25"/>
    </row>
    <row r="5389" spans="20:20" x14ac:dyDescent="0.25">
      <c r="T5389" s="25"/>
    </row>
    <row r="5390" spans="20:20" x14ac:dyDescent="0.25">
      <c r="T5390" s="25"/>
    </row>
    <row r="5391" spans="20:20" x14ac:dyDescent="0.25">
      <c r="T5391" s="25"/>
    </row>
    <row r="5392" spans="20:20" x14ac:dyDescent="0.25">
      <c r="T5392" s="25"/>
    </row>
    <row r="5393" spans="20:20" x14ac:dyDescent="0.25">
      <c r="T5393" s="25"/>
    </row>
    <row r="5394" spans="20:20" x14ac:dyDescent="0.25">
      <c r="T5394" s="25"/>
    </row>
    <row r="5395" spans="20:20" x14ac:dyDescent="0.25">
      <c r="T5395" s="25"/>
    </row>
    <row r="5396" spans="20:20" x14ac:dyDescent="0.25">
      <c r="T5396" s="25"/>
    </row>
    <row r="5397" spans="20:20" x14ac:dyDescent="0.25">
      <c r="T5397" s="25"/>
    </row>
    <row r="5398" spans="20:20" x14ac:dyDescent="0.25">
      <c r="T5398" s="25"/>
    </row>
    <row r="5399" spans="20:20" x14ac:dyDescent="0.25">
      <c r="T5399" s="25"/>
    </row>
    <row r="5400" spans="20:20" x14ac:dyDescent="0.25">
      <c r="T5400" s="25"/>
    </row>
    <row r="5401" spans="20:20" x14ac:dyDescent="0.25">
      <c r="T5401" s="25"/>
    </row>
    <row r="5402" spans="20:20" x14ac:dyDescent="0.25">
      <c r="T5402" s="25"/>
    </row>
    <row r="5403" spans="20:20" x14ac:dyDescent="0.25">
      <c r="T5403" s="25"/>
    </row>
    <row r="5404" spans="20:20" x14ac:dyDescent="0.25">
      <c r="T5404" s="25"/>
    </row>
    <row r="5405" spans="20:20" x14ac:dyDescent="0.25">
      <c r="T5405" s="25"/>
    </row>
    <row r="5406" spans="20:20" x14ac:dyDescent="0.25">
      <c r="T5406" s="25"/>
    </row>
    <row r="5407" spans="20:20" x14ac:dyDescent="0.25">
      <c r="T5407" s="25"/>
    </row>
    <row r="5408" spans="20:20" x14ac:dyDescent="0.25">
      <c r="T5408" s="25"/>
    </row>
    <row r="5409" spans="20:20" x14ac:dyDescent="0.25">
      <c r="T5409" s="25"/>
    </row>
    <row r="5410" spans="20:20" x14ac:dyDescent="0.25">
      <c r="T5410" s="25"/>
    </row>
    <row r="5411" spans="20:20" x14ac:dyDescent="0.25">
      <c r="T5411" s="25"/>
    </row>
    <row r="5412" spans="20:20" x14ac:dyDescent="0.25">
      <c r="T5412" s="25"/>
    </row>
    <row r="5413" spans="20:20" x14ac:dyDescent="0.25">
      <c r="T5413" s="25"/>
    </row>
    <row r="5414" spans="20:20" x14ac:dyDescent="0.25">
      <c r="T5414" s="25"/>
    </row>
    <row r="5415" spans="20:20" x14ac:dyDescent="0.25">
      <c r="T5415" s="25"/>
    </row>
    <row r="5416" spans="20:20" x14ac:dyDescent="0.25">
      <c r="T5416" s="25"/>
    </row>
    <row r="5417" spans="20:20" x14ac:dyDescent="0.25">
      <c r="T5417" s="25"/>
    </row>
    <row r="5418" spans="20:20" x14ac:dyDescent="0.25">
      <c r="T5418" s="25"/>
    </row>
    <row r="5419" spans="20:20" x14ac:dyDescent="0.25">
      <c r="T5419" s="25"/>
    </row>
    <row r="5420" spans="20:20" x14ac:dyDescent="0.25">
      <c r="T5420" s="25"/>
    </row>
    <row r="5421" spans="20:20" x14ac:dyDescent="0.25">
      <c r="T5421" s="25"/>
    </row>
    <row r="5422" spans="20:20" x14ac:dyDescent="0.25">
      <c r="T5422" s="25"/>
    </row>
    <row r="5423" spans="20:20" x14ac:dyDescent="0.25">
      <c r="T5423" s="25"/>
    </row>
    <row r="5424" spans="20:20" x14ac:dyDescent="0.25">
      <c r="T5424" s="25"/>
    </row>
    <row r="5425" spans="20:20" x14ac:dyDescent="0.25">
      <c r="T5425" s="25"/>
    </row>
    <row r="5426" spans="20:20" x14ac:dyDescent="0.25">
      <c r="T5426" s="25"/>
    </row>
    <row r="5427" spans="20:20" x14ac:dyDescent="0.25">
      <c r="T5427" s="25"/>
    </row>
    <row r="5428" spans="20:20" x14ac:dyDescent="0.25">
      <c r="T5428" s="25"/>
    </row>
    <row r="5429" spans="20:20" x14ac:dyDescent="0.25">
      <c r="T5429" s="25"/>
    </row>
    <row r="5430" spans="20:20" x14ac:dyDescent="0.25">
      <c r="T5430" s="25"/>
    </row>
    <row r="5431" spans="20:20" x14ac:dyDescent="0.25">
      <c r="T5431" s="25"/>
    </row>
    <row r="5432" spans="20:20" x14ac:dyDescent="0.25">
      <c r="T5432" s="25"/>
    </row>
    <row r="5433" spans="20:20" x14ac:dyDescent="0.25">
      <c r="T5433" s="25"/>
    </row>
    <row r="5434" spans="20:20" x14ac:dyDescent="0.25">
      <c r="T5434" s="25"/>
    </row>
    <row r="5435" spans="20:20" x14ac:dyDescent="0.25">
      <c r="T5435" s="25"/>
    </row>
    <row r="5436" spans="20:20" x14ac:dyDescent="0.25">
      <c r="T5436" s="25"/>
    </row>
    <row r="5437" spans="20:20" x14ac:dyDescent="0.25">
      <c r="T5437" s="25"/>
    </row>
    <row r="5438" spans="20:20" x14ac:dyDescent="0.25">
      <c r="T5438" s="25"/>
    </row>
    <row r="5439" spans="20:20" x14ac:dyDescent="0.25">
      <c r="T5439" s="25"/>
    </row>
    <row r="5440" spans="20:20" x14ac:dyDescent="0.25">
      <c r="T5440" s="25"/>
    </row>
    <row r="5441" spans="20:20" x14ac:dyDescent="0.25">
      <c r="T5441" s="25"/>
    </row>
    <row r="5442" spans="20:20" x14ac:dyDescent="0.25">
      <c r="T5442" s="25"/>
    </row>
    <row r="5443" spans="20:20" x14ac:dyDescent="0.25">
      <c r="T5443" s="25"/>
    </row>
    <row r="5444" spans="20:20" x14ac:dyDescent="0.25">
      <c r="T5444" s="25"/>
    </row>
    <row r="5445" spans="20:20" x14ac:dyDescent="0.25">
      <c r="T5445" s="25"/>
    </row>
    <row r="5446" spans="20:20" x14ac:dyDescent="0.25">
      <c r="T5446" s="25"/>
    </row>
    <row r="5447" spans="20:20" x14ac:dyDescent="0.25">
      <c r="T5447" s="25"/>
    </row>
    <row r="5448" spans="20:20" x14ac:dyDescent="0.25">
      <c r="T5448" s="25"/>
    </row>
    <row r="5449" spans="20:20" x14ac:dyDescent="0.25">
      <c r="T5449" s="25"/>
    </row>
    <row r="5450" spans="20:20" x14ac:dyDescent="0.25">
      <c r="T5450" s="25"/>
    </row>
    <row r="5451" spans="20:20" x14ac:dyDescent="0.25">
      <c r="T5451" s="25"/>
    </row>
    <row r="5452" spans="20:20" x14ac:dyDescent="0.25">
      <c r="T5452" s="25"/>
    </row>
    <row r="5453" spans="20:20" x14ac:dyDescent="0.25">
      <c r="T5453" s="25"/>
    </row>
    <row r="5454" spans="20:20" x14ac:dyDescent="0.25">
      <c r="T5454" s="25"/>
    </row>
    <row r="5455" spans="20:20" x14ac:dyDescent="0.25">
      <c r="T5455" s="25"/>
    </row>
    <row r="5456" spans="20:20" x14ac:dyDescent="0.25">
      <c r="T5456" s="25"/>
    </row>
    <row r="5457" spans="20:20" x14ac:dyDescent="0.25">
      <c r="T5457" s="25"/>
    </row>
    <row r="5458" spans="20:20" x14ac:dyDescent="0.25">
      <c r="T5458" s="25"/>
    </row>
    <row r="5459" spans="20:20" x14ac:dyDescent="0.25">
      <c r="T5459" s="25"/>
    </row>
    <row r="5460" spans="20:20" x14ac:dyDescent="0.25">
      <c r="T5460" s="25"/>
    </row>
    <row r="5461" spans="20:20" x14ac:dyDescent="0.25">
      <c r="T5461" s="25"/>
    </row>
    <row r="5462" spans="20:20" x14ac:dyDescent="0.25">
      <c r="T5462" s="25"/>
    </row>
    <row r="5463" spans="20:20" x14ac:dyDescent="0.25">
      <c r="T5463" s="25"/>
    </row>
    <row r="5464" spans="20:20" x14ac:dyDescent="0.25">
      <c r="T5464" s="25"/>
    </row>
    <row r="5465" spans="20:20" x14ac:dyDescent="0.25">
      <c r="T5465" s="25"/>
    </row>
    <row r="5466" spans="20:20" x14ac:dyDescent="0.25">
      <c r="T5466" s="25"/>
    </row>
    <row r="5467" spans="20:20" x14ac:dyDescent="0.25">
      <c r="T5467" s="25"/>
    </row>
    <row r="5468" spans="20:20" x14ac:dyDescent="0.25">
      <c r="T5468" s="25"/>
    </row>
    <row r="5469" spans="20:20" x14ac:dyDescent="0.25">
      <c r="T5469" s="25"/>
    </row>
    <row r="5470" spans="20:20" x14ac:dyDescent="0.25">
      <c r="T5470" s="25"/>
    </row>
    <row r="5471" spans="20:20" x14ac:dyDescent="0.25">
      <c r="T5471" s="25"/>
    </row>
    <row r="5472" spans="20:20" x14ac:dyDescent="0.25">
      <c r="T5472" s="25"/>
    </row>
    <row r="5473" spans="20:20" x14ac:dyDescent="0.25">
      <c r="T5473" s="25"/>
    </row>
    <row r="5474" spans="20:20" x14ac:dyDescent="0.25">
      <c r="T5474" s="25"/>
    </row>
    <row r="5475" spans="20:20" x14ac:dyDescent="0.25">
      <c r="T5475" s="25"/>
    </row>
    <row r="5476" spans="20:20" x14ac:dyDescent="0.25">
      <c r="T5476" s="25"/>
    </row>
    <row r="5477" spans="20:20" x14ac:dyDescent="0.25">
      <c r="T5477" s="25"/>
    </row>
    <row r="5478" spans="20:20" x14ac:dyDescent="0.25">
      <c r="T5478" s="25"/>
    </row>
    <row r="5479" spans="20:20" x14ac:dyDescent="0.25">
      <c r="T5479" s="25"/>
    </row>
    <row r="5480" spans="20:20" x14ac:dyDescent="0.25">
      <c r="T5480" s="25"/>
    </row>
    <row r="5481" spans="20:20" x14ac:dyDescent="0.25">
      <c r="T5481" s="25"/>
    </row>
    <row r="5482" spans="20:20" x14ac:dyDescent="0.25">
      <c r="T5482" s="25"/>
    </row>
    <row r="5483" spans="20:20" x14ac:dyDescent="0.25">
      <c r="T5483" s="25"/>
    </row>
    <row r="5484" spans="20:20" x14ac:dyDescent="0.25">
      <c r="T5484" s="25"/>
    </row>
    <row r="5485" spans="20:20" x14ac:dyDescent="0.25">
      <c r="T5485" s="25"/>
    </row>
    <row r="5486" spans="20:20" x14ac:dyDescent="0.25">
      <c r="T5486" s="25"/>
    </row>
    <row r="5487" spans="20:20" x14ac:dyDescent="0.25">
      <c r="T5487" s="25"/>
    </row>
    <row r="5488" spans="20:20" x14ac:dyDescent="0.25">
      <c r="T5488" s="25"/>
    </row>
    <row r="5489" spans="20:20" x14ac:dyDescent="0.25">
      <c r="T5489" s="25"/>
    </row>
    <row r="5490" spans="20:20" x14ac:dyDescent="0.25">
      <c r="T5490" s="25"/>
    </row>
    <row r="5491" spans="20:20" x14ac:dyDescent="0.25">
      <c r="T5491" s="25"/>
    </row>
    <row r="5492" spans="20:20" x14ac:dyDescent="0.25">
      <c r="T5492" s="25"/>
    </row>
    <row r="5493" spans="20:20" x14ac:dyDescent="0.25">
      <c r="T5493" s="25"/>
    </row>
    <row r="5494" spans="20:20" x14ac:dyDescent="0.25">
      <c r="T5494" s="25"/>
    </row>
    <row r="5495" spans="20:20" x14ac:dyDescent="0.25">
      <c r="T5495" s="25"/>
    </row>
    <row r="5496" spans="20:20" x14ac:dyDescent="0.25">
      <c r="T5496" s="25"/>
    </row>
    <row r="5497" spans="20:20" x14ac:dyDescent="0.25">
      <c r="T5497" s="25"/>
    </row>
    <row r="5498" spans="20:20" x14ac:dyDescent="0.25">
      <c r="T5498" s="25"/>
    </row>
    <row r="5499" spans="20:20" x14ac:dyDescent="0.25">
      <c r="T5499" s="25"/>
    </row>
    <row r="5500" spans="20:20" x14ac:dyDescent="0.25">
      <c r="T5500" s="25"/>
    </row>
    <row r="5501" spans="20:20" x14ac:dyDescent="0.25">
      <c r="T5501" s="25"/>
    </row>
    <row r="5502" spans="20:20" x14ac:dyDescent="0.25">
      <c r="T5502" s="25"/>
    </row>
    <row r="5503" spans="20:20" x14ac:dyDescent="0.25">
      <c r="T5503" s="25"/>
    </row>
    <row r="5504" spans="20:20" x14ac:dyDescent="0.25">
      <c r="T5504" s="25"/>
    </row>
    <row r="5505" spans="20:20" x14ac:dyDescent="0.25">
      <c r="T5505" s="25"/>
    </row>
    <row r="5506" spans="20:20" x14ac:dyDescent="0.25">
      <c r="T5506" s="25"/>
    </row>
    <row r="5507" spans="20:20" x14ac:dyDescent="0.25">
      <c r="T5507" s="25"/>
    </row>
    <row r="5508" spans="20:20" x14ac:dyDescent="0.25">
      <c r="T5508" s="25"/>
    </row>
    <row r="5509" spans="20:20" x14ac:dyDescent="0.25">
      <c r="T5509" s="25"/>
    </row>
    <row r="5510" spans="20:20" x14ac:dyDescent="0.25">
      <c r="T5510" s="25"/>
    </row>
    <row r="5511" spans="20:20" x14ac:dyDescent="0.25">
      <c r="T5511" s="25"/>
    </row>
    <row r="5512" spans="20:20" x14ac:dyDescent="0.25">
      <c r="T5512" s="25"/>
    </row>
    <row r="5513" spans="20:20" x14ac:dyDescent="0.25">
      <c r="T5513" s="25"/>
    </row>
    <row r="5514" spans="20:20" x14ac:dyDescent="0.25">
      <c r="T5514" s="25"/>
    </row>
    <row r="5515" spans="20:20" x14ac:dyDescent="0.25">
      <c r="T5515" s="25"/>
    </row>
    <row r="5516" spans="20:20" x14ac:dyDescent="0.25">
      <c r="T5516" s="25"/>
    </row>
    <row r="5517" spans="20:20" x14ac:dyDescent="0.25">
      <c r="T5517" s="25"/>
    </row>
    <row r="5518" spans="20:20" x14ac:dyDescent="0.25">
      <c r="T5518" s="25"/>
    </row>
    <row r="5519" spans="20:20" x14ac:dyDescent="0.25">
      <c r="T5519" s="25"/>
    </row>
    <row r="5520" spans="20:20" x14ac:dyDescent="0.25">
      <c r="T5520" s="25"/>
    </row>
    <row r="5521" spans="20:20" x14ac:dyDescent="0.25">
      <c r="T5521" s="25"/>
    </row>
    <row r="5522" spans="20:20" x14ac:dyDescent="0.25">
      <c r="T5522" s="25"/>
    </row>
    <row r="5523" spans="20:20" x14ac:dyDescent="0.25">
      <c r="T5523" s="25"/>
    </row>
    <row r="5524" spans="20:20" x14ac:dyDescent="0.25">
      <c r="T5524" s="25"/>
    </row>
    <row r="5525" spans="20:20" x14ac:dyDescent="0.25">
      <c r="T5525" s="25"/>
    </row>
    <row r="5526" spans="20:20" x14ac:dyDescent="0.25">
      <c r="T5526" s="25"/>
    </row>
    <row r="5527" spans="20:20" x14ac:dyDescent="0.25">
      <c r="T5527" s="25"/>
    </row>
    <row r="5528" spans="20:20" x14ac:dyDescent="0.25">
      <c r="T5528" s="25"/>
    </row>
    <row r="5529" spans="20:20" x14ac:dyDescent="0.25">
      <c r="T5529" s="25"/>
    </row>
    <row r="5530" spans="20:20" x14ac:dyDescent="0.25">
      <c r="T5530" s="25"/>
    </row>
    <row r="5531" spans="20:20" x14ac:dyDescent="0.25">
      <c r="T5531" s="25"/>
    </row>
    <row r="5532" spans="20:20" x14ac:dyDescent="0.25">
      <c r="T5532" s="25"/>
    </row>
    <row r="5533" spans="20:20" x14ac:dyDescent="0.25">
      <c r="T5533" s="25"/>
    </row>
    <row r="5534" spans="20:20" x14ac:dyDescent="0.25">
      <c r="T5534" s="25"/>
    </row>
    <row r="5535" spans="20:20" x14ac:dyDescent="0.25">
      <c r="T5535" s="25"/>
    </row>
    <row r="5536" spans="20:20" x14ac:dyDescent="0.25">
      <c r="T5536" s="25"/>
    </row>
    <row r="5537" spans="20:20" x14ac:dyDescent="0.25">
      <c r="T5537" s="25"/>
    </row>
    <row r="5538" spans="20:20" x14ac:dyDescent="0.25">
      <c r="T5538" s="25"/>
    </row>
    <row r="5539" spans="20:20" x14ac:dyDescent="0.25">
      <c r="T5539" s="25"/>
    </row>
    <row r="5540" spans="20:20" x14ac:dyDescent="0.25">
      <c r="T5540" s="25"/>
    </row>
    <row r="5541" spans="20:20" x14ac:dyDescent="0.25">
      <c r="T5541" s="25"/>
    </row>
    <row r="5542" spans="20:20" x14ac:dyDescent="0.25">
      <c r="T5542" s="25"/>
    </row>
    <row r="5543" spans="20:20" x14ac:dyDescent="0.25">
      <c r="T5543" s="25"/>
    </row>
    <row r="5544" spans="20:20" x14ac:dyDescent="0.25">
      <c r="T5544" s="25"/>
    </row>
    <row r="5545" spans="20:20" x14ac:dyDescent="0.25">
      <c r="T5545" s="25"/>
    </row>
    <row r="5546" spans="20:20" x14ac:dyDescent="0.25">
      <c r="T5546" s="25"/>
    </row>
    <row r="5547" spans="20:20" x14ac:dyDescent="0.25">
      <c r="T5547" s="25"/>
    </row>
    <row r="5548" spans="20:20" x14ac:dyDescent="0.25">
      <c r="T5548" s="25"/>
    </row>
    <row r="5549" spans="20:20" x14ac:dyDescent="0.25">
      <c r="T5549" s="25"/>
    </row>
    <row r="5550" spans="20:20" x14ac:dyDescent="0.25">
      <c r="T5550" s="25"/>
    </row>
    <row r="5551" spans="20:20" x14ac:dyDescent="0.25">
      <c r="T5551" s="25"/>
    </row>
    <row r="5552" spans="20:20" x14ac:dyDescent="0.25">
      <c r="T5552" s="25"/>
    </row>
    <row r="5553" spans="20:20" x14ac:dyDescent="0.25">
      <c r="T5553" s="25"/>
    </row>
    <row r="5554" spans="20:20" x14ac:dyDescent="0.25">
      <c r="T5554" s="25"/>
    </row>
    <row r="5555" spans="20:20" x14ac:dyDescent="0.25">
      <c r="T5555" s="25"/>
    </row>
    <row r="5556" spans="20:20" x14ac:dyDescent="0.25">
      <c r="T5556" s="25"/>
    </row>
    <row r="5557" spans="20:20" x14ac:dyDescent="0.25">
      <c r="T5557" s="25"/>
    </row>
    <row r="5558" spans="20:20" x14ac:dyDescent="0.25">
      <c r="T5558" s="25"/>
    </row>
    <row r="5559" spans="20:20" x14ac:dyDescent="0.25">
      <c r="T5559" s="25"/>
    </row>
    <row r="5560" spans="20:20" x14ac:dyDescent="0.25">
      <c r="T5560" s="25"/>
    </row>
    <row r="5561" spans="20:20" x14ac:dyDescent="0.25">
      <c r="T5561" s="25"/>
    </row>
    <row r="5562" spans="20:20" x14ac:dyDescent="0.25">
      <c r="T5562" s="25"/>
    </row>
    <row r="5563" spans="20:20" x14ac:dyDescent="0.25">
      <c r="T5563" s="25"/>
    </row>
    <row r="5564" spans="20:20" x14ac:dyDescent="0.25">
      <c r="T5564" s="25"/>
    </row>
    <row r="5565" spans="20:20" x14ac:dyDescent="0.25">
      <c r="T5565" s="25"/>
    </row>
    <row r="5566" spans="20:20" x14ac:dyDescent="0.25">
      <c r="T5566" s="25"/>
    </row>
    <row r="5567" spans="20:20" x14ac:dyDescent="0.25">
      <c r="T5567" s="25"/>
    </row>
    <row r="5568" spans="20:20" x14ac:dyDescent="0.25">
      <c r="T5568" s="25"/>
    </row>
    <row r="5569" spans="20:20" x14ac:dyDescent="0.25">
      <c r="T5569" s="25"/>
    </row>
    <row r="5570" spans="20:20" x14ac:dyDescent="0.25">
      <c r="T5570" s="25"/>
    </row>
    <row r="5571" spans="20:20" x14ac:dyDescent="0.25">
      <c r="T5571" s="25"/>
    </row>
    <row r="5572" spans="20:20" x14ac:dyDescent="0.25">
      <c r="T5572" s="25"/>
    </row>
    <row r="5573" spans="20:20" x14ac:dyDescent="0.25">
      <c r="T5573" s="25"/>
    </row>
    <row r="5574" spans="20:20" x14ac:dyDescent="0.25">
      <c r="T5574" s="25"/>
    </row>
    <row r="5575" spans="20:20" x14ac:dyDescent="0.25">
      <c r="T5575" s="25"/>
    </row>
    <row r="5576" spans="20:20" x14ac:dyDescent="0.25">
      <c r="T5576" s="25"/>
    </row>
    <row r="5577" spans="20:20" x14ac:dyDescent="0.25">
      <c r="T5577" s="25"/>
    </row>
    <row r="5578" spans="20:20" x14ac:dyDescent="0.25">
      <c r="T5578" s="25"/>
    </row>
    <row r="5579" spans="20:20" x14ac:dyDescent="0.25">
      <c r="T5579" s="25"/>
    </row>
    <row r="5580" spans="20:20" x14ac:dyDescent="0.25">
      <c r="T5580" s="25"/>
    </row>
    <row r="5581" spans="20:20" x14ac:dyDescent="0.25">
      <c r="T5581" s="25"/>
    </row>
    <row r="5582" spans="20:20" x14ac:dyDescent="0.25">
      <c r="T5582" s="25"/>
    </row>
    <row r="5583" spans="20:20" x14ac:dyDescent="0.25">
      <c r="T5583" s="25"/>
    </row>
    <row r="5584" spans="20:20" x14ac:dyDescent="0.25">
      <c r="T5584" s="25"/>
    </row>
    <row r="5585" spans="20:20" x14ac:dyDescent="0.25">
      <c r="T5585" s="25"/>
    </row>
    <row r="5586" spans="20:20" x14ac:dyDescent="0.25">
      <c r="T5586" s="25"/>
    </row>
    <row r="5587" spans="20:20" x14ac:dyDescent="0.25">
      <c r="T5587" s="25"/>
    </row>
    <row r="5588" spans="20:20" x14ac:dyDescent="0.25">
      <c r="T5588" s="25"/>
    </row>
    <row r="5589" spans="20:20" x14ac:dyDescent="0.25">
      <c r="T5589" s="25"/>
    </row>
    <row r="5590" spans="20:20" x14ac:dyDescent="0.25">
      <c r="T5590" s="25"/>
    </row>
    <row r="5591" spans="20:20" x14ac:dyDescent="0.25">
      <c r="T5591" s="25"/>
    </row>
    <row r="5592" spans="20:20" x14ac:dyDescent="0.25">
      <c r="T5592" s="25"/>
    </row>
    <row r="5593" spans="20:20" x14ac:dyDescent="0.25">
      <c r="T5593" s="25"/>
    </row>
    <row r="5594" spans="20:20" x14ac:dyDescent="0.25">
      <c r="T5594" s="25"/>
    </row>
    <row r="5595" spans="20:20" x14ac:dyDescent="0.25">
      <c r="T5595" s="25"/>
    </row>
    <row r="5596" spans="20:20" x14ac:dyDescent="0.25">
      <c r="T5596" s="25"/>
    </row>
    <row r="5597" spans="20:20" x14ac:dyDescent="0.25">
      <c r="T5597" s="25"/>
    </row>
    <row r="5598" spans="20:20" x14ac:dyDescent="0.25">
      <c r="T5598" s="25"/>
    </row>
    <row r="5599" spans="20:20" x14ac:dyDescent="0.25">
      <c r="T5599" s="25"/>
    </row>
    <row r="5600" spans="20:20" x14ac:dyDescent="0.25">
      <c r="T5600" s="25"/>
    </row>
    <row r="5601" spans="20:20" x14ac:dyDescent="0.25">
      <c r="T5601" s="25"/>
    </row>
    <row r="5602" spans="20:20" x14ac:dyDescent="0.25">
      <c r="T5602" s="25"/>
    </row>
    <row r="5603" spans="20:20" x14ac:dyDescent="0.25">
      <c r="T5603" s="25"/>
    </row>
    <row r="5604" spans="20:20" x14ac:dyDescent="0.25">
      <c r="T5604" s="25"/>
    </row>
    <row r="5605" spans="20:20" x14ac:dyDescent="0.25">
      <c r="T5605" s="25"/>
    </row>
    <row r="5606" spans="20:20" x14ac:dyDescent="0.25">
      <c r="T5606" s="25"/>
    </row>
    <row r="5607" spans="20:20" x14ac:dyDescent="0.25">
      <c r="T5607" s="25"/>
    </row>
    <row r="5608" spans="20:20" x14ac:dyDescent="0.25">
      <c r="T5608" s="25"/>
    </row>
    <row r="5609" spans="20:20" x14ac:dyDescent="0.25">
      <c r="T5609" s="25"/>
    </row>
    <row r="5610" spans="20:20" x14ac:dyDescent="0.25">
      <c r="T5610" s="25"/>
    </row>
    <row r="5611" spans="20:20" x14ac:dyDescent="0.25">
      <c r="T5611" s="25"/>
    </row>
    <row r="5612" spans="20:20" x14ac:dyDescent="0.25">
      <c r="T5612" s="25"/>
    </row>
    <row r="5613" spans="20:20" x14ac:dyDescent="0.25">
      <c r="T5613" s="25"/>
    </row>
    <row r="5614" spans="20:20" x14ac:dyDescent="0.25">
      <c r="T5614" s="25"/>
    </row>
    <row r="5615" spans="20:20" x14ac:dyDescent="0.25">
      <c r="T5615" s="25"/>
    </row>
    <row r="5616" spans="20:20" x14ac:dyDescent="0.25">
      <c r="T5616" s="25"/>
    </row>
    <row r="5617" spans="20:20" x14ac:dyDescent="0.25">
      <c r="T5617" s="25"/>
    </row>
    <row r="5618" spans="20:20" x14ac:dyDescent="0.25">
      <c r="T5618" s="25"/>
    </row>
    <row r="5619" spans="20:20" x14ac:dyDescent="0.25">
      <c r="T5619" s="25"/>
    </row>
    <row r="5620" spans="20:20" x14ac:dyDescent="0.25">
      <c r="T5620" s="25"/>
    </row>
    <row r="5621" spans="20:20" x14ac:dyDescent="0.25">
      <c r="T5621" s="25"/>
    </row>
    <row r="5622" spans="20:20" x14ac:dyDescent="0.25">
      <c r="T5622" s="25"/>
    </row>
    <row r="5623" spans="20:20" x14ac:dyDescent="0.25">
      <c r="T5623" s="25"/>
    </row>
    <row r="5624" spans="20:20" x14ac:dyDescent="0.25">
      <c r="T5624" s="25"/>
    </row>
    <row r="5625" spans="20:20" x14ac:dyDescent="0.25">
      <c r="T5625" s="25"/>
    </row>
    <row r="5626" spans="20:20" x14ac:dyDescent="0.25">
      <c r="T5626" s="25"/>
    </row>
    <row r="5627" spans="20:20" x14ac:dyDescent="0.25">
      <c r="T5627" s="25"/>
    </row>
    <row r="5628" spans="20:20" x14ac:dyDescent="0.25">
      <c r="T5628" s="25"/>
    </row>
    <row r="5629" spans="20:20" x14ac:dyDescent="0.25">
      <c r="T5629" s="25"/>
    </row>
    <row r="5630" spans="20:20" x14ac:dyDescent="0.25">
      <c r="T5630" s="25"/>
    </row>
    <row r="5631" spans="20:20" x14ac:dyDescent="0.25">
      <c r="T5631" s="25"/>
    </row>
    <row r="5632" spans="20:20" x14ac:dyDescent="0.25">
      <c r="T5632" s="25"/>
    </row>
    <row r="5633" spans="20:20" x14ac:dyDescent="0.25">
      <c r="T5633" s="25"/>
    </row>
    <row r="5634" spans="20:20" x14ac:dyDescent="0.25">
      <c r="T5634" s="25"/>
    </row>
    <row r="5635" spans="20:20" x14ac:dyDescent="0.25">
      <c r="T5635" s="25"/>
    </row>
    <row r="5636" spans="20:20" x14ac:dyDescent="0.25">
      <c r="T5636" s="25"/>
    </row>
    <row r="5637" spans="20:20" x14ac:dyDescent="0.25">
      <c r="T5637" s="25"/>
    </row>
    <row r="5638" spans="20:20" x14ac:dyDescent="0.25">
      <c r="T5638" s="25"/>
    </row>
    <row r="5639" spans="20:20" x14ac:dyDescent="0.25">
      <c r="T5639" s="25"/>
    </row>
    <row r="5640" spans="20:20" x14ac:dyDescent="0.25">
      <c r="T5640" s="25"/>
    </row>
    <row r="5641" spans="20:20" x14ac:dyDescent="0.25">
      <c r="T5641" s="25"/>
    </row>
    <row r="5642" spans="20:20" x14ac:dyDescent="0.25">
      <c r="T5642" s="25"/>
    </row>
    <row r="5643" spans="20:20" x14ac:dyDescent="0.25">
      <c r="T5643" s="25"/>
    </row>
    <row r="5644" spans="20:20" x14ac:dyDescent="0.25">
      <c r="T5644" s="25"/>
    </row>
    <row r="5645" spans="20:20" x14ac:dyDescent="0.25">
      <c r="T5645" s="25"/>
    </row>
    <row r="5646" spans="20:20" x14ac:dyDescent="0.25">
      <c r="T5646" s="25"/>
    </row>
    <row r="5647" spans="20:20" x14ac:dyDescent="0.25">
      <c r="T5647" s="25"/>
    </row>
    <row r="5648" spans="20:20" x14ac:dyDescent="0.25">
      <c r="T5648" s="25"/>
    </row>
    <row r="5649" spans="20:20" x14ac:dyDescent="0.25">
      <c r="T5649" s="25"/>
    </row>
    <row r="5650" spans="20:20" x14ac:dyDescent="0.25">
      <c r="T5650" s="25"/>
    </row>
    <row r="5651" spans="20:20" x14ac:dyDescent="0.25">
      <c r="T5651" s="25"/>
    </row>
    <row r="5652" spans="20:20" x14ac:dyDescent="0.25">
      <c r="T5652" s="25"/>
    </row>
    <row r="5653" spans="20:20" x14ac:dyDescent="0.25">
      <c r="T5653" s="25"/>
    </row>
    <row r="5654" spans="20:20" x14ac:dyDescent="0.25">
      <c r="T5654" s="25"/>
    </row>
    <row r="5655" spans="20:20" x14ac:dyDescent="0.25">
      <c r="T5655" s="25"/>
    </row>
    <row r="5656" spans="20:20" x14ac:dyDescent="0.25">
      <c r="T5656" s="25"/>
    </row>
    <row r="5657" spans="20:20" x14ac:dyDescent="0.25">
      <c r="T5657" s="25"/>
    </row>
    <row r="5658" spans="20:20" x14ac:dyDescent="0.25">
      <c r="T5658" s="25"/>
    </row>
    <row r="5659" spans="20:20" x14ac:dyDescent="0.25">
      <c r="T5659" s="25"/>
    </row>
    <row r="5660" spans="20:20" x14ac:dyDescent="0.25">
      <c r="T5660" s="25"/>
    </row>
    <row r="5661" spans="20:20" x14ac:dyDescent="0.25">
      <c r="T5661" s="25"/>
    </row>
    <row r="5662" spans="20:20" x14ac:dyDescent="0.25">
      <c r="T5662" s="25"/>
    </row>
    <row r="5663" spans="20:20" x14ac:dyDescent="0.25">
      <c r="T5663" s="25"/>
    </row>
    <row r="5664" spans="20:20" x14ac:dyDescent="0.25">
      <c r="T5664" s="25"/>
    </row>
    <row r="5665" spans="20:20" x14ac:dyDescent="0.25">
      <c r="T5665" s="25"/>
    </row>
    <row r="5666" spans="20:20" x14ac:dyDescent="0.25">
      <c r="T5666" s="25"/>
    </row>
    <row r="5667" spans="20:20" x14ac:dyDescent="0.25">
      <c r="T5667" s="25"/>
    </row>
    <row r="5668" spans="20:20" x14ac:dyDescent="0.25">
      <c r="T5668" s="25"/>
    </row>
    <row r="5669" spans="20:20" x14ac:dyDescent="0.25">
      <c r="T5669" s="25"/>
    </row>
    <row r="5670" spans="20:20" x14ac:dyDescent="0.25">
      <c r="T5670" s="25"/>
    </row>
    <row r="5671" spans="20:20" x14ac:dyDescent="0.25">
      <c r="T5671" s="25"/>
    </row>
    <row r="5672" spans="20:20" x14ac:dyDescent="0.25">
      <c r="T5672" s="25"/>
    </row>
    <row r="5673" spans="20:20" x14ac:dyDescent="0.25">
      <c r="T5673" s="25"/>
    </row>
    <row r="5674" spans="20:20" x14ac:dyDescent="0.25">
      <c r="T5674" s="25"/>
    </row>
    <row r="5675" spans="20:20" x14ac:dyDescent="0.25">
      <c r="T5675" s="25"/>
    </row>
    <row r="5676" spans="20:20" x14ac:dyDescent="0.25">
      <c r="T5676" s="25"/>
    </row>
    <row r="5677" spans="20:20" x14ac:dyDescent="0.25">
      <c r="T5677" s="25"/>
    </row>
    <row r="5678" spans="20:20" x14ac:dyDescent="0.25">
      <c r="T5678" s="25"/>
    </row>
    <row r="5679" spans="20:20" x14ac:dyDescent="0.25">
      <c r="T5679" s="25"/>
    </row>
    <row r="5680" spans="20:20" x14ac:dyDescent="0.25">
      <c r="T5680" s="25"/>
    </row>
    <row r="5681" spans="20:20" x14ac:dyDescent="0.25">
      <c r="T5681" s="25"/>
    </row>
    <row r="5682" spans="20:20" x14ac:dyDescent="0.25">
      <c r="T5682" s="25"/>
    </row>
    <row r="5683" spans="20:20" x14ac:dyDescent="0.25">
      <c r="T5683" s="25"/>
    </row>
    <row r="5684" spans="20:20" x14ac:dyDescent="0.25">
      <c r="T5684" s="25"/>
    </row>
    <row r="5685" spans="20:20" x14ac:dyDescent="0.25">
      <c r="T5685" s="25"/>
    </row>
    <row r="5686" spans="20:20" x14ac:dyDescent="0.25">
      <c r="T5686" s="25"/>
    </row>
    <row r="5687" spans="20:20" x14ac:dyDescent="0.25">
      <c r="T5687" s="25"/>
    </row>
    <row r="5688" spans="20:20" x14ac:dyDescent="0.25">
      <c r="T5688" s="25"/>
    </row>
    <row r="5689" spans="20:20" x14ac:dyDescent="0.25">
      <c r="T5689" s="25"/>
    </row>
    <row r="5690" spans="20:20" x14ac:dyDescent="0.25">
      <c r="T5690" s="25"/>
    </row>
    <row r="5691" spans="20:20" x14ac:dyDescent="0.25">
      <c r="T5691" s="25"/>
    </row>
    <row r="5692" spans="20:20" x14ac:dyDescent="0.25">
      <c r="T5692" s="25"/>
    </row>
    <row r="5693" spans="20:20" x14ac:dyDescent="0.25">
      <c r="T5693" s="25"/>
    </row>
    <row r="5694" spans="20:20" x14ac:dyDescent="0.25">
      <c r="T5694" s="25"/>
    </row>
    <row r="5695" spans="20:20" x14ac:dyDescent="0.25">
      <c r="T5695" s="25"/>
    </row>
    <row r="5696" spans="20:20" x14ac:dyDescent="0.25">
      <c r="T5696" s="25"/>
    </row>
    <row r="5697" spans="20:20" x14ac:dyDescent="0.25">
      <c r="T5697" s="25"/>
    </row>
    <row r="5698" spans="20:20" x14ac:dyDescent="0.25">
      <c r="T5698" s="25"/>
    </row>
    <row r="5699" spans="20:20" x14ac:dyDescent="0.25">
      <c r="T5699" s="25"/>
    </row>
    <row r="5700" spans="20:20" x14ac:dyDescent="0.25">
      <c r="T5700" s="25"/>
    </row>
    <row r="5701" spans="20:20" x14ac:dyDescent="0.25">
      <c r="T5701" s="25"/>
    </row>
    <row r="5702" spans="20:20" x14ac:dyDescent="0.25">
      <c r="T5702" s="25"/>
    </row>
    <row r="5703" spans="20:20" x14ac:dyDescent="0.25">
      <c r="T5703" s="25"/>
    </row>
    <row r="5704" spans="20:20" x14ac:dyDescent="0.25">
      <c r="T5704" s="25"/>
    </row>
    <row r="5705" spans="20:20" x14ac:dyDescent="0.25">
      <c r="T5705" s="25"/>
    </row>
    <row r="5706" spans="20:20" x14ac:dyDescent="0.25">
      <c r="T5706" s="25"/>
    </row>
    <row r="5707" spans="20:20" x14ac:dyDescent="0.25">
      <c r="T5707" s="25"/>
    </row>
    <row r="5708" spans="20:20" x14ac:dyDescent="0.25">
      <c r="T5708" s="25"/>
    </row>
    <row r="5709" spans="20:20" x14ac:dyDescent="0.25">
      <c r="T5709" s="25"/>
    </row>
    <row r="5710" spans="20:20" x14ac:dyDescent="0.25">
      <c r="T5710" s="25"/>
    </row>
    <row r="5711" spans="20:20" x14ac:dyDescent="0.25">
      <c r="T5711" s="25"/>
    </row>
    <row r="5712" spans="20:20" x14ac:dyDescent="0.25">
      <c r="T5712" s="25"/>
    </row>
    <row r="5713" spans="20:20" x14ac:dyDescent="0.25">
      <c r="T5713" s="25"/>
    </row>
    <row r="5714" spans="20:20" x14ac:dyDescent="0.25">
      <c r="T5714" s="25"/>
    </row>
    <row r="5715" spans="20:20" x14ac:dyDescent="0.25">
      <c r="T5715" s="25"/>
    </row>
    <row r="5716" spans="20:20" x14ac:dyDescent="0.25">
      <c r="T5716" s="25"/>
    </row>
    <row r="5717" spans="20:20" x14ac:dyDescent="0.25">
      <c r="T5717" s="25"/>
    </row>
    <row r="5718" spans="20:20" x14ac:dyDescent="0.25">
      <c r="T5718" s="25"/>
    </row>
    <row r="5719" spans="20:20" x14ac:dyDescent="0.25">
      <c r="T5719" s="25"/>
    </row>
    <row r="5720" spans="20:20" x14ac:dyDescent="0.25">
      <c r="T5720" s="25"/>
    </row>
    <row r="5721" spans="20:20" x14ac:dyDescent="0.25">
      <c r="T5721" s="25"/>
    </row>
    <row r="5722" spans="20:20" x14ac:dyDescent="0.25">
      <c r="T5722" s="25"/>
    </row>
    <row r="5723" spans="20:20" x14ac:dyDescent="0.25">
      <c r="T5723" s="25"/>
    </row>
    <row r="5724" spans="20:20" x14ac:dyDescent="0.25">
      <c r="T5724" s="25"/>
    </row>
    <row r="5725" spans="20:20" x14ac:dyDescent="0.25">
      <c r="T5725" s="25"/>
    </row>
    <row r="5726" spans="20:20" x14ac:dyDescent="0.25">
      <c r="T5726" s="25"/>
    </row>
    <row r="5727" spans="20:20" x14ac:dyDescent="0.25">
      <c r="T5727" s="25"/>
    </row>
    <row r="5728" spans="20:20" x14ac:dyDescent="0.25">
      <c r="T5728" s="25"/>
    </row>
    <row r="5729" spans="20:20" x14ac:dyDescent="0.25">
      <c r="T5729" s="25"/>
    </row>
    <row r="5730" spans="20:20" x14ac:dyDescent="0.25">
      <c r="T5730" s="25"/>
    </row>
    <row r="5731" spans="20:20" x14ac:dyDescent="0.25">
      <c r="T5731" s="25"/>
    </row>
    <row r="5732" spans="20:20" x14ac:dyDescent="0.25">
      <c r="T5732" s="25"/>
    </row>
    <row r="5733" spans="20:20" x14ac:dyDescent="0.25">
      <c r="T5733" s="25"/>
    </row>
    <row r="5734" spans="20:20" x14ac:dyDescent="0.25">
      <c r="T5734" s="25"/>
    </row>
    <row r="5735" spans="20:20" x14ac:dyDescent="0.25">
      <c r="T5735" s="25"/>
    </row>
    <row r="5736" spans="20:20" x14ac:dyDescent="0.25">
      <c r="T5736" s="25"/>
    </row>
    <row r="5737" spans="20:20" x14ac:dyDescent="0.25">
      <c r="T5737" s="25"/>
    </row>
    <row r="5738" spans="20:20" x14ac:dyDescent="0.25">
      <c r="T5738" s="25"/>
    </row>
    <row r="5739" spans="20:20" x14ac:dyDescent="0.25">
      <c r="T5739" s="25"/>
    </row>
    <row r="5740" spans="20:20" x14ac:dyDescent="0.25">
      <c r="T5740" s="25"/>
    </row>
    <row r="5741" spans="20:20" x14ac:dyDescent="0.25">
      <c r="T5741" s="25"/>
    </row>
    <row r="5742" spans="20:20" x14ac:dyDescent="0.25">
      <c r="T5742" s="25"/>
    </row>
    <row r="5743" spans="20:20" x14ac:dyDescent="0.25">
      <c r="T5743" s="25"/>
    </row>
    <row r="5744" spans="20:20" x14ac:dyDescent="0.25">
      <c r="T5744" s="25"/>
    </row>
    <row r="5745" spans="20:20" x14ac:dyDescent="0.25">
      <c r="T5745" s="25"/>
    </row>
    <row r="5746" spans="20:20" x14ac:dyDescent="0.25">
      <c r="T5746" s="25"/>
    </row>
    <row r="5747" spans="20:20" x14ac:dyDescent="0.25">
      <c r="T5747" s="25"/>
    </row>
    <row r="5748" spans="20:20" x14ac:dyDescent="0.25">
      <c r="T5748" s="25"/>
    </row>
    <row r="5749" spans="20:20" x14ac:dyDescent="0.25">
      <c r="T5749" s="25"/>
    </row>
    <row r="5750" spans="20:20" x14ac:dyDescent="0.25">
      <c r="T5750" s="25"/>
    </row>
    <row r="5751" spans="20:20" x14ac:dyDescent="0.25">
      <c r="T5751" s="25"/>
    </row>
    <row r="5752" spans="20:20" x14ac:dyDescent="0.25">
      <c r="T5752" s="25"/>
    </row>
    <row r="5753" spans="20:20" x14ac:dyDescent="0.25">
      <c r="T5753" s="25"/>
    </row>
    <row r="5754" spans="20:20" x14ac:dyDescent="0.25">
      <c r="T5754" s="25"/>
    </row>
    <row r="5755" spans="20:20" x14ac:dyDescent="0.25">
      <c r="T5755" s="25"/>
    </row>
    <row r="5756" spans="20:20" x14ac:dyDescent="0.25">
      <c r="T5756" s="25"/>
    </row>
    <row r="5757" spans="20:20" x14ac:dyDescent="0.25">
      <c r="T5757" s="25"/>
    </row>
    <row r="5758" spans="20:20" x14ac:dyDescent="0.25">
      <c r="T5758" s="25"/>
    </row>
    <row r="5759" spans="20:20" x14ac:dyDescent="0.25">
      <c r="T5759" s="25"/>
    </row>
    <row r="5760" spans="20:20" x14ac:dyDescent="0.25">
      <c r="T5760" s="25"/>
    </row>
    <row r="5761" spans="20:20" x14ac:dyDescent="0.25">
      <c r="T5761" s="25"/>
    </row>
    <row r="5762" spans="20:20" x14ac:dyDescent="0.25">
      <c r="T5762" s="25"/>
    </row>
    <row r="5763" spans="20:20" x14ac:dyDescent="0.25">
      <c r="T5763" s="25"/>
    </row>
    <row r="5764" spans="20:20" x14ac:dyDescent="0.25">
      <c r="T5764" s="25"/>
    </row>
    <row r="5765" spans="20:20" x14ac:dyDescent="0.25">
      <c r="T5765" s="25"/>
    </row>
    <row r="5766" spans="20:20" x14ac:dyDescent="0.25">
      <c r="T5766" s="25"/>
    </row>
    <row r="5767" spans="20:20" x14ac:dyDescent="0.25">
      <c r="T5767" s="25"/>
    </row>
    <row r="5768" spans="20:20" x14ac:dyDescent="0.25">
      <c r="T5768" s="25"/>
    </row>
    <row r="5769" spans="20:20" x14ac:dyDescent="0.25">
      <c r="T5769" s="25"/>
    </row>
    <row r="5770" spans="20:20" x14ac:dyDescent="0.25">
      <c r="T5770" s="25"/>
    </row>
    <row r="5771" spans="20:20" x14ac:dyDescent="0.25">
      <c r="T5771" s="25"/>
    </row>
    <row r="5772" spans="20:20" x14ac:dyDescent="0.25">
      <c r="T5772" s="25"/>
    </row>
    <row r="5773" spans="20:20" x14ac:dyDescent="0.25">
      <c r="T5773" s="25"/>
    </row>
    <row r="5774" spans="20:20" x14ac:dyDescent="0.25">
      <c r="T5774" s="25"/>
    </row>
    <row r="5775" spans="20:20" x14ac:dyDescent="0.25">
      <c r="T5775" s="25"/>
    </row>
    <row r="5776" spans="20:20" x14ac:dyDescent="0.25">
      <c r="T5776" s="25"/>
    </row>
    <row r="5777" spans="20:20" x14ac:dyDescent="0.25">
      <c r="T5777" s="25"/>
    </row>
    <row r="5778" spans="20:20" x14ac:dyDescent="0.25">
      <c r="T5778" s="25"/>
    </row>
    <row r="5779" spans="20:20" x14ac:dyDescent="0.25">
      <c r="T5779" s="25"/>
    </row>
    <row r="5780" spans="20:20" x14ac:dyDescent="0.25">
      <c r="T5780" s="25"/>
    </row>
    <row r="5781" spans="20:20" x14ac:dyDescent="0.25">
      <c r="T5781" s="25"/>
    </row>
    <row r="5782" spans="20:20" x14ac:dyDescent="0.25">
      <c r="T5782" s="25"/>
    </row>
    <row r="5783" spans="20:20" x14ac:dyDescent="0.25">
      <c r="T5783" s="25"/>
    </row>
    <row r="5784" spans="20:20" x14ac:dyDescent="0.25">
      <c r="T5784" s="25"/>
    </row>
    <row r="5785" spans="20:20" x14ac:dyDescent="0.25">
      <c r="T5785" s="25"/>
    </row>
    <row r="5786" spans="20:20" x14ac:dyDescent="0.25">
      <c r="T5786" s="25"/>
    </row>
    <row r="5787" spans="20:20" x14ac:dyDescent="0.25">
      <c r="T5787" s="25"/>
    </row>
    <row r="5788" spans="20:20" x14ac:dyDescent="0.25">
      <c r="T5788" s="25"/>
    </row>
    <row r="5789" spans="20:20" x14ac:dyDescent="0.25">
      <c r="T5789" s="25"/>
    </row>
    <row r="5790" spans="20:20" x14ac:dyDescent="0.25">
      <c r="T5790" s="25"/>
    </row>
    <row r="5791" spans="20:20" x14ac:dyDescent="0.25">
      <c r="T5791" s="25"/>
    </row>
    <row r="5792" spans="20:20" x14ac:dyDescent="0.25">
      <c r="T5792" s="25"/>
    </row>
    <row r="5793" spans="20:20" x14ac:dyDescent="0.25">
      <c r="T5793" s="25"/>
    </row>
    <row r="5794" spans="20:20" x14ac:dyDescent="0.25">
      <c r="T5794" s="25"/>
    </row>
    <row r="5795" spans="20:20" x14ac:dyDescent="0.25">
      <c r="T5795" s="25"/>
    </row>
    <row r="5796" spans="20:20" x14ac:dyDescent="0.25">
      <c r="T5796" s="25"/>
    </row>
    <row r="5797" spans="20:20" x14ac:dyDescent="0.25">
      <c r="T5797" s="25"/>
    </row>
    <row r="5798" spans="20:20" x14ac:dyDescent="0.25">
      <c r="T5798" s="25"/>
    </row>
    <row r="5799" spans="20:20" x14ac:dyDescent="0.25">
      <c r="T5799" s="25"/>
    </row>
    <row r="5800" spans="20:20" x14ac:dyDescent="0.25">
      <c r="T5800" s="25"/>
    </row>
    <row r="5801" spans="20:20" x14ac:dyDescent="0.25">
      <c r="T5801" s="25"/>
    </row>
    <row r="5802" spans="20:20" x14ac:dyDescent="0.25">
      <c r="T5802" s="25"/>
    </row>
    <row r="5803" spans="20:20" x14ac:dyDescent="0.25">
      <c r="T5803" s="25"/>
    </row>
    <row r="5804" spans="20:20" x14ac:dyDescent="0.25">
      <c r="T5804" s="25"/>
    </row>
    <row r="5805" spans="20:20" x14ac:dyDescent="0.25">
      <c r="T5805" s="25"/>
    </row>
    <row r="5806" spans="20:20" x14ac:dyDescent="0.25">
      <c r="T5806" s="25"/>
    </row>
    <row r="5807" spans="20:20" x14ac:dyDescent="0.25">
      <c r="T5807" s="25"/>
    </row>
    <row r="5808" spans="20:20" x14ac:dyDescent="0.25">
      <c r="T5808" s="25"/>
    </row>
    <row r="5809" spans="20:20" x14ac:dyDescent="0.25">
      <c r="T5809" s="25"/>
    </row>
    <row r="5810" spans="20:20" x14ac:dyDescent="0.25">
      <c r="T5810" s="25"/>
    </row>
    <row r="5811" spans="20:20" x14ac:dyDescent="0.25">
      <c r="T5811" s="25"/>
    </row>
    <row r="5812" spans="20:20" x14ac:dyDescent="0.25">
      <c r="T5812" s="25"/>
    </row>
    <row r="5813" spans="20:20" x14ac:dyDescent="0.25">
      <c r="T5813" s="25"/>
    </row>
    <row r="5814" spans="20:20" x14ac:dyDescent="0.25">
      <c r="T5814" s="25"/>
    </row>
    <row r="5815" spans="20:20" x14ac:dyDescent="0.25">
      <c r="T5815" s="25"/>
    </row>
    <row r="5816" spans="20:20" x14ac:dyDescent="0.25">
      <c r="T5816" s="25"/>
    </row>
    <row r="5817" spans="20:20" x14ac:dyDescent="0.25">
      <c r="T5817" s="25"/>
    </row>
    <row r="5818" spans="20:20" x14ac:dyDescent="0.25">
      <c r="T5818" s="25"/>
    </row>
    <row r="5819" spans="20:20" x14ac:dyDescent="0.25">
      <c r="T5819" s="25"/>
    </row>
    <row r="5820" spans="20:20" x14ac:dyDescent="0.25">
      <c r="T5820" s="25"/>
    </row>
    <row r="5821" spans="20:20" x14ac:dyDescent="0.25">
      <c r="T5821" s="25"/>
    </row>
    <row r="5822" spans="20:20" x14ac:dyDescent="0.25">
      <c r="T5822" s="25"/>
    </row>
    <row r="5823" spans="20:20" x14ac:dyDescent="0.25">
      <c r="T5823" s="25"/>
    </row>
    <row r="5824" spans="20:20" x14ac:dyDescent="0.25">
      <c r="T5824" s="25"/>
    </row>
    <row r="5825" spans="20:20" x14ac:dyDescent="0.25">
      <c r="T5825" s="25"/>
    </row>
    <row r="5826" spans="20:20" x14ac:dyDescent="0.25">
      <c r="T5826" s="25"/>
    </row>
    <row r="5827" spans="20:20" x14ac:dyDescent="0.25">
      <c r="T5827" s="25"/>
    </row>
    <row r="5828" spans="20:20" x14ac:dyDescent="0.25">
      <c r="T5828" s="25"/>
    </row>
    <row r="5829" spans="20:20" x14ac:dyDescent="0.25">
      <c r="T5829" s="25"/>
    </row>
    <row r="5830" spans="20:20" x14ac:dyDescent="0.25">
      <c r="T5830" s="25"/>
    </row>
    <row r="5831" spans="20:20" x14ac:dyDescent="0.25">
      <c r="T5831" s="25"/>
    </row>
    <row r="5832" spans="20:20" x14ac:dyDescent="0.25">
      <c r="T5832" s="25"/>
    </row>
    <row r="5833" spans="20:20" x14ac:dyDescent="0.25">
      <c r="T5833" s="25"/>
    </row>
    <row r="5834" spans="20:20" x14ac:dyDescent="0.25">
      <c r="T5834" s="25"/>
    </row>
    <row r="5835" spans="20:20" x14ac:dyDescent="0.25">
      <c r="T5835" s="25"/>
    </row>
    <row r="5836" spans="20:20" x14ac:dyDescent="0.25">
      <c r="T5836" s="25"/>
    </row>
    <row r="5837" spans="20:20" x14ac:dyDescent="0.25">
      <c r="T5837" s="25"/>
    </row>
    <row r="5838" spans="20:20" x14ac:dyDescent="0.25">
      <c r="T5838" s="25"/>
    </row>
    <row r="5839" spans="20:20" x14ac:dyDescent="0.25">
      <c r="T5839" s="25"/>
    </row>
    <row r="5840" spans="20:20" x14ac:dyDescent="0.25">
      <c r="T5840" s="25"/>
    </row>
    <row r="5841" spans="20:20" x14ac:dyDescent="0.25">
      <c r="T5841" s="25"/>
    </row>
    <row r="5842" spans="20:20" x14ac:dyDescent="0.25">
      <c r="T5842" s="25"/>
    </row>
    <row r="5843" spans="20:20" x14ac:dyDescent="0.25">
      <c r="T5843" s="25"/>
    </row>
    <row r="5844" spans="20:20" x14ac:dyDescent="0.25">
      <c r="T5844" s="25"/>
    </row>
    <row r="5845" spans="20:20" x14ac:dyDescent="0.25">
      <c r="T5845" s="25"/>
    </row>
    <row r="5846" spans="20:20" x14ac:dyDescent="0.25">
      <c r="T5846" s="25"/>
    </row>
    <row r="5847" spans="20:20" x14ac:dyDescent="0.25">
      <c r="T5847" s="25"/>
    </row>
    <row r="5848" spans="20:20" x14ac:dyDescent="0.25">
      <c r="T5848" s="25"/>
    </row>
    <row r="5849" spans="20:20" x14ac:dyDescent="0.25">
      <c r="T5849" s="25"/>
    </row>
    <row r="5850" spans="20:20" x14ac:dyDescent="0.25">
      <c r="T5850" s="25"/>
    </row>
    <row r="5851" spans="20:20" x14ac:dyDescent="0.25">
      <c r="T5851" s="25"/>
    </row>
    <row r="5852" spans="20:20" x14ac:dyDescent="0.25">
      <c r="T5852" s="25"/>
    </row>
    <row r="5853" spans="20:20" x14ac:dyDescent="0.25">
      <c r="T5853" s="25"/>
    </row>
    <row r="5854" spans="20:20" x14ac:dyDescent="0.25">
      <c r="T5854" s="25"/>
    </row>
    <row r="5855" spans="20:20" x14ac:dyDescent="0.25">
      <c r="T5855" s="25"/>
    </row>
    <row r="5856" spans="20:20" x14ac:dyDescent="0.25">
      <c r="T5856" s="25"/>
    </row>
    <row r="5857" spans="20:20" x14ac:dyDescent="0.25">
      <c r="T5857" s="25"/>
    </row>
    <row r="5858" spans="20:20" x14ac:dyDescent="0.25">
      <c r="T5858" s="25"/>
    </row>
    <row r="5859" spans="20:20" x14ac:dyDescent="0.25">
      <c r="T5859" s="25"/>
    </row>
    <row r="5860" spans="20:20" x14ac:dyDescent="0.25">
      <c r="T5860" s="25"/>
    </row>
    <row r="5861" spans="20:20" x14ac:dyDescent="0.25">
      <c r="T5861" s="25"/>
    </row>
    <row r="5862" spans="20:20" x14ac:dyDescent="0.25">
      <c r="T5862" s="25"/>
    </row>
    <row r="5863" spans="20:20" x14ac:dyDescent="0.25">
      <c r="T5863" s="25"/>
    </row>
    <row r="5864" spans="20:20" x14ac:dyDescent="0.25">
      <c r="T5864" s="25"/>
    </row>
    <row r="5865" spans="20:20" x14ac:dyDescent="0.25">
      <c r="T5865" s="25"/>
    </row>
    <row r="5866" spans="20:20" x14ac:dyDescent="0.25">
      <c r="T5866" s="25"/>
    </row>
    <row r="5867" spans="20:20" x14ac:dyDescent="0.25">
      <c r="T5867" s="25"/>
    </row>
    <row r="5868" spans="20:20" x14ac:dyDescent="0.25">
      <c r="T5868" s="25"/>
    </row>
    <row r="5869" spans="20:20" x14ac:dyDescent="0.25">
      <c r="T5869" s="25"/>
    </row>
    <row r="5870" spans="20:20" x14ac:dyDescent="0.25">
      <c r="T5870" s="25"/>
    </row>
    <row r="5871" spans="20:20" x14ac:dyDescent="0.25">
      <c r="T5871" s="25"/>
    </row>
    <row r="5872" spans="20:20" x14ac:dyDescent="0.25">
      <c r="T5872" s="25"/>
    </row>
    <row r="5873" spans="20:20" x14ac:dyDescent="0.25">
      <c r="T5873" s="25"/>
    </row>
    <row r="5874" spans="20:20" x14ac:dyDescent="0.25">
      <c r="T5874" s="25"/>
    </row>
    <row r="5875" spans="20:20" x14ac:dyDescent="0.25">
      <c r="T5875" s="25"/>
    </row>
    <row r="5876" spans="20:20" x14ac:dyDescent="0.25">
      <c r="T5876" s="25"/>
    </row>
    <row r="5877" spans="20:20" x14ac:dyDescent="0.25">
      <c r="T5877" s="25"/>
    </row>
    <row r="5878" spans="20:20" x14ac:dyDescent="0.25">
      <c r="T5878" s="25"/>
    </row>
    <row r="5879" spans="20:20" x14ac:dyDescent="0.25">
      <c r="T5879" s="25"/>
    </row>
    <row r="5880" spans="20:20" x14ac:dyDescent="0.25">
      <c r="T5880" s="25"/>
    </row>
    <row r="5881" spans="20:20" x14ac:dyDescent="0.25">
      <c r="T5881" s="25"/>
    </row>
    <row r="5882" spans="20:20" x14ac:dyDescent="0.25">
      <c r="T5882" s="25"/>
    </row>
    <row r="5883" spans="20:20" x14ac:dyDescent="0.25">
      <c r="T5883" s="25"/>
    </row>
    <row r="5884" spans="20:20" x14ac:dyDescent="0.25">
      <c r="T5884" s="25"/>
    </row>
    <row r="5885" spans="20:20" x14ac:dyDescent="0.25">
      <c r="T5885" s="25"/>
    </row>
    <row r="5886" spans="20:20" x14ac:dyDescent="0.25">
      <c r="T5886" s="25"/>
    </row>
    <row r="5887" spans="20:20" x14ac:dyDescent="0.25">
      <c r="T5887" s="25"/>
    </row>
    <row r="5888" spans="20:20" x14ac:dyDescent="0.25">
      <c r="T5888" s="25"/>
    </row>
    <row r="5889" spans="20:20" x14ac:dyDescent="0.25">
      <c r="T5889" s="25"/>
    </row>
    <row r="5890" spans="20:20" x14ac:dyDescent="0.25">
      <c r="T5890" s="25"/>
    </row>
    <row r="5891" spans="20:20" x14ac:dyDescent="0.25">
      <c r="T5891" s="25"/>
    </row>
    <row r="5892" spans="20:20" x14ac:dyDescent="0.25">
      <c r="T5892" s="25"/>
    </row>
    <row r="5893" spans="20:20" x14ac:dyDescent="0.25">
      <c r="T5893" s="25"/>
    </row>
    <row r="5894" spans="20:20" x14ac:dyDescent="0.25">
      <c r="T5894" s="25"/>
    </row>
    <row r="5895" spans="20:20" x14ac:dyDescent="0.25">
      <c r="T5895" s="25"/>
    </row>
    <row r="5896" spans="20:20" x14ac:dyDescent="0.25">
      <c r="T5896" s="25"/>
    </row>
    <row r="5897" spans="20:20" x14ac:dyDescent="0.25">
      <c r="T5897" s="25"/>
    </row>
    <row r="5898" spans="20:20" x14ac:dyDescent="0.25">
      <c r="T5898" s="25"/>
    </row>
    <row r="5899" spans="20:20" x14ac:dyDescent="0.25">
      <c r="T5899" s="25"/>
    </row>
    <row r="5900" spans="20:20" x14ac:dyDescent="0.25">
      <c r="T5900" s="25"/>
    </row>
    <row r="5901" spans="20:20" x14ac:dyDescent="0.25">
      <c r="T5901" s="25"/>
    </row>
    <row r="5902" spans="20:20" x14ac:dyDescent="0.25">
      <c r="T5902" s="25"/>
    </row>
    <row r="5903" spans="20:20" x14ac:dyDescent="0.25">
      <c r="T5903" s="25"/>
    </row>
    <row r="5904" spans="20:20" x14ac:dyDescent="0.25">
      <c r="T5904" s="25"/>
    </row>
    <row r="5905" spans="20:20" x14ac:dyDescent="0.25">
      <c r="T5905" s="25"/>
    </row>
    <row r="5906" spans="20:20" x14ac:dyDescent="0.25">
      <c r="T5906" s="25"/>
    </row>
    <row r="5907" spans="20:20" x14ac:dyDescent="0.25">
      <c r="T5907" s="25"/>
    </row>
    <row r="5908" spans="20:20" x14ac:dyDescent="0.25">
      <c r="T5908" s="25"/>
    </row>
    <row r="5909" spans="20:20" x14ac:dyDescent="0.25">
      <c r="T5909" s="25"/>
    </row>
    <row r="5910" spans="20:20" x14ac:dyDescent="0.25">
      <c r="T5910" s="25"/>
    </row>
    <row r="5911" spans="20:20" x14ac:dyDescent="0.25">
      <c r="T5911" s="25"/>
    </row>
    <row r="5912" spans="20:20" x14ac:dyDescent="0.25">
      <c r="T5912" s="25"/>
    </row>
    <row r="5913" spans="20:20" x14ac:dyDescent="0.25">
      <c r="T5913" s="25"/>
    </row>
    <row r="5914" spans="20:20" x14ac:dyDescent="0.25">
      <c r="T5914" s="25"/>
    </row>
    <row r="5915" spans="20:20" x14ac:dyDescent="0.25">
      <c r="T5915" s="25"/>
    </row>
    <row r="5916" spans="20:20" x14ac:dyDescent="0.25">
      <c r="T5916" s="25"/>
    </row>
    <row r="5917" spans="20:20" x14ac:dyDescent="0.25">
      <c r="T5917" s="25"/>
    </row>
    <row r="5918" spans="20:20" x14ac:dyDescent="0.25">
      <c r="T5918" s="25"/>
    </row>
    <row r="5919" spans="20:20" x14ac:dyDescent="0.25">
      <c r="T5919" s="25"/>
    </row>
    <row r="5920" spans="20:20" x14ac:dyDescent="0.25">
      <c r="T5920" s="25"/>
    </row>
    <row r="5921" spans="20:20" x14ac:dyDescent="0.25">
      <c r="T5921" s="25"/>
    </row>
    <row r="5922" spans="20:20" x14ac:dyDescent="0.25">
      <c r="T5922" s="25"/>
    </row>
    <row r="5923" spans="20:20" x14ac:dyDescent="0.25">
      <c r="T5923" s="25"/>
    </row>
    <row r="5924" spans="20:20" x14ac:dyDescent="0.25">
      <c r="T5924" s="25"/>
    </row>
    <row r="5925" spans="20:20" x14ac:dyDescent="0.25">
      <c r="T5925" s="25"/>
    </row>
    <row r="5926" spans="20:20" x14ac:dyDescent="0.25">
      <c r="T5926" s="25"/>
    </row>
    <row r="5927" spans="20:20" x14ac:dyDescent="0.25">
      <c r="T5927" s="25"/>
    </row>
    <row r="5928" spans="20:20" x14ac:dyDescent="0.25">
      <c r="T5928" s="25"/>
    </row>
    <row r="5929" spans="20:20" x14ac:dyDescent="0.25">
      <c r="T5929" s="25"/>
    </row>
    <row r="5930" spans="20:20" x14ac:dyDescent="0.25">
      <c r="T5930" s="25"/>
    </row>
    <row r="5931" spans="20:20" x14ac:dyDescent="0.25">
      <c r="T5931" s="25"/>
    </row>
    <row r="5932" spans="20:20" x14ac:dyDescent="0.25">
      <c r="T5932" s="25"/>
    </row>
    <row r="5933" spans="20:20" x14ac:dyDescent="0.25">
      <c r="T5933" s="25"/>
    </row>
    <row r="5934" spans="20:20" x14ac:dyDescent="0.25">
      <c r="T5934" s="25"/>
    </row>
    <row r="5935" spans="20:20" x14ac:dyDescent="0.25">
      <c r="T5935" s="25"/>
    </row>
    <row r="5936" spans="20:20" x14ac:dyDescent="0.25">
      <c r="T5936" s="25"/>
    </row>
    <row r="5937" spans="20:20" x14ac:dyDescent="0.25">
      <c r="T5937" s="25"/>
    </row>
    <row r="5938" spans="20:20" x14ac:dyDescent="0.25">
      <c r="T5938" s="25"/>
    </row>
    <row r="5939" spans="20:20" x14ac:dyDescent="0.25">
      <c r="T5939" s="25"/>
    </row>
    <row r="5940" spans="20:20" x14ac:dyDescent="0.25">
      <c r="T5940" s="25"/>
    </row>
    <row r="5941" spans="20:20" x14ac:dyDescent="0.25">
      <c r="T5941" s="25"/>
    </row>
    <row r="5942" spans="20:20" x14ac:dyDescent="0.25">
      <c r="T5942" s="25"/>
    </row>
    <row r="5943" spans="20:20" x14ac:dyDescent="0.25">
      <c r="T5943" s="25"/>
    </row>
    <row r="5944" spans="20:20" x14ac:dyDescent="0.25">
      <c r="T5944" s="25"/>
    </row>
    <row r="5945" spans="20:20" x14ac:dyDescent="0.25">
      <c r="T5945" s="25"/>
    </row>
    <row r="5946" spans="20:20" x14ac:dyDescent="0.25">
      <c r="T5946" s="25"/>
    </row>
    <row r="5947" spans="20:20" x14ac:dyDescent="0.25">
      <c r="T5947" s="25"/>
    </row>
    <row r="5948" spans="20:20" x14ac:dyDescent="0.25">
      <c r="T5948" s="25"/>
    </row>
    <row r="5949" spans="20:20" x14ac:dyDescent="0.25">
      <c r="T5949" s="25"/>
    </row>
    <row r="5950" spans="20:20" x14ac:dyDescent="0.25">
      <c r="T5950" s="25"/>
    </row>
    <row r="5951" spans="20:20" x14ac:dyDescent="0.25">
      <c r="T5951" s="25"/>
    </row>
    <row r="5952" spans="20:20" x14ac:dyDescent="0.25">
      <c r="T5952" s="25"/>
    </row>
    <row r="5953" spans="20:20" x14ac:dyDescent="0.25">
      <c r="T5953" s="25"/>
    </row>
    <row r="5954" spans="20:20" x14ac:dyDescent="0.25">
      <c r="T5954" s="25"/>
    </row>
    <row r="5955" spans="20:20" x14ac:dyDescent="0.25">
      <c r="T5955" s="25"/>
    </row>
    <row r="5956" spans="20:20" x14ac:dyDescent="0.25">
      <c r="T5956" s="25"/>
    </row>
    <row r="5957" spans="20:20" x14ac:dyDescent="0.25">
      <c r="T5957" s="25"/>
    </row>
    <row r="5958" spans="20:20" x14ac:dyDescent="0.25">
      <c r="T5958" s="25"/>
    </row>
    <row r="5959" spans="20:20" x14ac:dyDescent="0.25">
      <c r="T5959" s="25"/>
    </row>
    <row r="5960" spans="20:20" x14ac:dyDescent="0.25">
      <c r="T5960" s="25"/>
    </row>
    <row r="5961" spans="20:20" x14ac:dyDescent="0.25">
      <c r="T5961" s="25"/>
    </row>
    <row r="5962" spans="20:20" x14ac:dyDescent="0.25">
      <c r="T5962" s="25"/>
    </row>
    <row r="5963" spans="20:20" x14ac:dyDescent="0.25">
      <c r="T5963" s="25"/>
    </row>
    <row r="5964" spans="20:20" x14ac:dyDescent="0.25">
      <c r="T5964" s="25"/>
    </row>
    <row r="5965" spans="20:20" x14ac:dyDescent="0.25">
      <c r="T5965" s="25"/>
    </row>
    <row r="5966" spans="20:20" x14ac:dyDescent="0.25">
      <c r="T5966" s="25"/>
    </row>
    <row r="5967" spans="20:20" x14ac:dyDescent="0.25">
      <c r="T5967" s="25"/>
    </row>
    <row r="5968" spans="20:20" x14ac:dyDescent="0.25">
      <c r="T5968" s="25"/>
    </row>
    <row r="5969" spans="20:20" x14ac:dyDescent="0.25">
      <c r="T5969" s="25"/>
    </row>
    <row r="5970" spans="20:20" x14ac:dyDescent="0.25">
      <c r="T5970" s="25"/>
    </row>
    <row r="5971" spans="20:20" x14ac:dyDescent="0.25">
      <c r="T5971" s="25"/>
    </row>
    <row r="5972" spans="20:20" x14ac:dyDescent="0.25">
      <c r="T5972" s="25"/>
    </row>
    <row r="5973" spans="20:20" x14ac:dyDescent="0.25">
      <c r="T5973" s="25"/>
    </row>
    <row r="5974" spans="20:20" x14ac:dyDescent="0.25">
      <c r="T5974" s="25"/>
    </row>
    <row r="5975" spans="20:20" x14ac:dyDescent="0.25">
      <c r="T5975" s="25"/>
    </row>
    <row r="5976" spans="20:20" x14ac:dyDescent="0.25">
      <c r="T5976" s="25"/>
    </row>
    <row r="5977" spans="20:20" x14ac:dyDescent="0.25">
      <c r="T5977" s="25"/>
    </row>
    <row r="5978" spans="20:20" x14ac:dyDescent="0.25">
      <c r="T5978" s="25"/>
    </row>
    <row r="5979" spans="20:20" x14ac:dyDescent="0.25">
      <c r="T5979" s="25"/>
    </row>
    <row r="5980" spans="20:20" x14ac:dyDescent="0.25">
      <c r="T5980" s="25"/>
    </row>
    <row r="5981" spans="20:20" x14ac:dyDescent="0.25">
      <c r="T5981" s="25"/>
    </row>
    <row r="5982" spans="20:20" x14ac:dyDescent="0.25">
      <c r="T5982" s="25"/>
    </row>
    <row r="5983" spans="20:20" x14ac:dyDescent="0.25">
      <c r="T5983" s="25"/>
    </row>
    <row r="5984" spans="20:20" x14ac:dyDescent="0.25">
      <c r="T5984" s="25"/>
    </row>
    <row r="5985" spans="20:20" x14ac:dyDescent="0.25">
      <c r="T5985" s="25"/>
    </row>
    <row r="5986" spans="20:20" x14ac:dyDescent="0.25">
      <c r="T5986" s="25"/>
    </row>
    <row r="5987" spans="20:20" x14ac:dyDescent="0.25">
      <c r="T5987" s="25"/>
    </row>
    <row r="5988" spans="20:20" x14ac:dyDescent="0.25">
      <c r="T5988" s="25"/>
    </row>
    <row r="5989" spans="20:20" x14ac:dyDescent="0.25">
      <c r="T5989" s="25"/>
    </row>
    <row r="5990" spans="20:20" x14ac:dyDescent="0.25">
      <c r="T5990" s="25"/>
    </row>
    <row r="5991" spans="20:20" x14ac:dyDescent="0.25">
      <c r="T5991" s="25"/>
    </row>
    <row r="5992" spans="20:20" x14ac:dyDescent="0.25">
      <c r="T5992" s="25"/>
    </row>
    <row r="5993" spans="20:20" x14ac:dyDescent="0.25">
      <c r="T5993" s="25"/>
    </row>
    <row r="5994" spans="20:20" x14ac:dyDescent="0.25">
      <c r="T5994" s="25"/>
    </row>
    <row r="5995" spans="20:20" x14ac:dyDescent="0.25">
      <c r="T5995" s="25"/>
    </row>
    <row r="5996" spans="20:20" x14ac:dyDescent="0.25">
      <c r="T5996" s="25"/>
    </row>
    <row r="5997" spans="20:20" x14ac:dyDescent="0.25">
      <c r="T5997" s="25"/>
    </row>
    <row r="5998" spans="20:20" x14ac:dyDescent="0.25">
      <c r="T5998" s="25"/>
    </row>
    <row r="5999" spans="20:20" x14ac:dyDescent="0.25">
      <c r="T5999" s="25"/>
    </row>
    <row r="6000" spans="20:20" x14ac:dyDescent="0.25">
      <c r="T6000" s="25"/>
    </row>
    <row r="6001" spans="20:20" x14ac:dyDescent="0.25">
      <c r="T6001" s="25"/>
    </row>
    <row r="6002" spans="20:20" x14ac:dyDescent="0.25">
      <c r="T6002" s="25"/>
    </row>
    <row r="6003" spans="20:20" x14ac:dyDescent="0.25">
      <c r="T6003" s="25"/>
    </row>
    <row r="6004" spans="20:20" x14ac:dyDescent="0.25">
      <c r="T6004" s="25"/>
    </row>
    <row r="6005" spans="20:20" x14ac:dyDescent="0.25">
      <c r="T6005" s="25"/>
    </row>
    <row r="6006" spans="20:20" x14ac:dyDescent="0.25">
      <c r="T6006" s="25"/>
    </row>
    <row r="6007" spans="20:20" x14ac:dyDescent="0.25">
      <c r="T6007" s="25"/>
    </row>
    <row r="6008" spans="20:20" x14ac:dyDescent="0.25">
      <c r="T6008" s="25"/>
    </row>
    <row r="6009" spans="20:20" x14ac:dyDescent="0.25">
      <c r="T6009" s="25"/>
    </row>
    <row r="6010" spans="20:20" x14ac:dyDescent="0.25">
      <c r="T6010" s="25"/>
    </row>
    <row r="6011" spans="20:20" x14ac:dyDescent="0.25">
      <c r="T6011" s="25"/>
    </row>
    <row r="6012" spans="20:20" x14ac:dyDescent="0.25">
      <c r="T6012" s="25"/>
    </row>
    <row r="6013" spans="20:20" x14ac:dyDescent="0.25">
      <c r="T6013" s="25"/>
    </row>
    <row r="6014" spans="20:20" x14ac:dyDescent="0.25">
      <c r="T6014" s="25"/>
    </row>
    <row r="6015" spans="20:20" x14ac:dyDescent="0.25">
      <c r="T6015" s="25"/>
    </row>
    <row r="6016" spans="20:20" x14ac:dyDescent="0.25">
      <c r="T6016" s="25"/>
    </row>
    <row r="6017" spans="20:20" x14ac:dyDescent="0.25">
      <c r="T6017" s="25"/>
    </row>
    <row r="6018" spans="20:20" x14ac:dyDescent="0.25">
      <c r="T6018" s="25"/>
    </row>
    <row r="6019" spans="20:20" x14ac:dyDescent="0.25">
      <c r="T6019" s="25"/>
    </row>
    <row r="6020" spans="20:20" x14ac:dyDescent="0.25">
      <c r="T6020" s="25"/>
    </row>
    <row r="6021" spans="20:20" x14ac:dyDescent="0.25">
      <c r="T6021" s="25"/>
    </row>
    <row r="6022" spans="20:20" x14ac:dyDescent="0.25">
      <c r="T6022" s="25"/>
    </row>
    <row r="6023" spans="20:20" x14ac:dyDescent="0.25">
      <c r="T6023" s="25"/>
    </row>
    <row r="6024" spans="20:20" x14ac:dyDescent="0.25">
      <c r="T6024" s="25"/>
    </row>
    <row r="6025" spans="20:20" x14ac:dyDescent="0.25">
      <c r="T6025" s="25"/>
    </row>
    <row r="6026" spans="20:20" x14ac:dyDescent="0.25">
      <c r="T6026" s="25"/>
    </row>
    <row r="6027" spans="20:20" x14ac:dyDescent="0.25">
      <c r="T6027" s="25"/>
    </row>
    <row r="6028" spans="20:20" x14ac:dyDescent="0.25">
      <c r="T6028" s="25"/>
    </row>
    <row r="6029" spans="20:20" x14ac:dyDescent="0.25">
      <c r="T6029" s="25"/>
    </row>
    <row r="6030" spans="20:20" x14ac:dyDescent="0.25">
      <c r="T6030" s="25"/>
    </row>
    <row r="6031" spans="20:20" x14ac:dyDescent="0.25">
      <c r="T6031" s="25"/>
    </row>
    <row r="6032" spans="20:20" x14ac:dyDescent="0.25">
      <c r="T6032" s="25"/>
    </row>
    <row r="6033" spans="20:20" x14ac:dyDescent="0.25">
      <c r="T6033" s="25"/>
    </row>
    <row r="6034" spans="20:20" x14ac:dyDescent="0.25">
      <c r="T6034" s="25"/>
    </row>
    <row r="6035" spans="20:20" x14ac:dyDescent="0.25">
      <c r="T6035" s="25"/>
    </row>
    <row r="6036" spans="20:20" x14ac:dyDescent="0.25">
      <c r="T6036" s="25"/>
    </row>
    <row r="6037" spans="20:20" x14ac:dyDescent="0.25">
      <c r="T6037" s="25"/>
    </row>
    <row r="6038" spans="20:20" x14ac:dyDescent="0.25">
      <c r="T6038" s="25"/>
    </row>
    <row r="6039" spans="20:20" x14ac:dyDescent="0.25">
      <c r="T6039" s="25"/>
    </row>
    <row r="6040" spans="20:20" x14ac:dyDescent="0.25">
      <c r="T6040" s="25"/>
    </row>
    <row r="6041" spans="20:20" x14ac:dyDescent="0.25">
      <c r="T6041" s="25"/>
    </row>
    <row r="6042" spans="20:20" x14ac:dyDescent="0.25">
      <c r="T6042" s="25"/>
    </row>
    <row r="6043" spans="20:20" x14ac:dyDescent="0.25">
      <c r="T6043" s="25"/>
    </row>
    <row r="6044" spans="20:20" x14ac:dyDescent="0.25">
      <c r="T6044" s="25"/>
    </row>
    <row r="6045" spans="20:20" x14ac:dyDescent="0.25">
      <c r="T6045" s="25"/>
    </row>
    <row r="6046" spans="20:20" x14ac:dyDescent="0.25">
      <c r="T6046" s="25"/>
    </row>
    <row r="6047" spans="20:20" x14ac:dyDescent="0.25">
      <c r="T6047" s="25"/>
    </row>
    <row r="6048" spans="20:20" x14ac:dyDescent="0.25">
      <c r="T6048" s="25"/>
    </row>
    <row r="6049" spans="20:20" x14ac:dyDescent="0.25">
      <c r="T6049" s="25"/>
    </row>
    <row r="6050" spans="20:20" x14ac:dyDescent="0.25">
      <c r="T6050" s="25"/>
    </row>
    <row r="6051" spans="20:20" x14ac:dyDescent="0.25">
      <c r="T6051" s="25"/>
    </row>
    <row r="6052" spans="20:20" x14ac:dyDescent="0.25">
      <c r="T6052" s="25"/>
    </row>
    <row r="6053" spans="20:20" x14ac:dyDescent="0.25">
      <c r="T6053" s="25"/>
    </row>
    <row r="6054" spans="20:20" x14ac:dyDescent="0.25">
      <c r="T6054" s="25"/>
    </row>
    <row r="6055" spans="20:20" x14ac:dyDescent="0.25">
      <c r="T6055" s="25"/>
    </row>
    <row r="6056" spans="20:20" x14ac:dyDescent="0.25">
      <c r="T6056" s="25"/>
    </row>
    <row r="6057" spans="20:20" x14ac:dyDescent="0.25">
      <c r="T6057" s="25"/>
    </row>
    <row r="6058" spans="20:20" x14ac:dyDescent="0.25">
      <c r="T6058" s="25"/>
    </row>
    <row r="6059" spans="20:20" x14ac:dyDescent="0.25">
      <c r="T6059" s="25"/>
    </row>
    <row r="6060" spans="20:20" x14ac:dyDescent="0.25">
      <c r="T6060" s="25"/>
    </row>
    <row r="6061" spans="20:20" x14ac:dyDescent="0.25">
      <c r="T6061" s="25"/>
    </row>
    <row r="6062" spans="20:20" x14ac:dyDescent="0.25">
      <c r="T6062" s="25"/>
    </row>
    <row r="6063" spans="20:20" x14ac:dyDescent="0.25">
      <c r="T6063" s="25"/>
    </row>
    <row r="6064" spans="20:20" x14ac:dyDescent="0.25">
      <c r="T6064" s="25"/>
    </row>
    <row r="6065" spans="20:20" x14ac:dyDescent="0.25">
      <c r="T6065" s="25"/>
    </row>
    <row r="6066" spans="20:20" x14ac:dyDescent="0.25">
      <c r="T6066" s="25"/>
    </row>
    <row r="6067" spans="20:20" x14ac:dyDescent="0.25">
      <c r="T6067" s="25"/>
    </row>
    <row r="6068" spans="20:20" x14ac:dyDescent="0.25">
      <c r="T6068" s="25"/>
    </row>
    <row r="6069" spans="20:20" x14ac:dyDescent="0.25">
      <c r="T6069" s="25"/>
    </row>
    <row r="6070" spans="20:20" x14ac:dyDescent="0.25">
      <c r="T6070" s="25"/>
    </row>
    <row r="6071" spans="20:20" x14ac:dyDescent="0.25">
      <c r="T6071" s="25"/>
    </row>
    <row r="6072" spans="20:20" x14ac:dyDescent="0.25">
      <c r="T6072" s="25"/>
    </row>
    <row r="6073" spans="20:20" x14ac:dyDescent="0.25">
      <c r="T6073" s="25"/>
    </row>
    <row r="6074" spans="20:20" x14ac:dyDescent="0.25">
      <c r="T6074" s="25"/>
    </row>
    <row r="6075" spans="20:20" x14ac:dyDescent="0.25">
      <c r="T6075" s="25"/>
    </row>
    <row r="6076" spans="20:20" x14ac:dyDescent="0.25">
      <c r="T6076" s="25"/>
    </row>
    <row r="6077" spans="20:20" x14ac:dyDescent="0.25">
      <c r="T6077" s="25"/>
    </row>
    <row r="6078" spans="20:20" x14ac:dyDescent="0.25">
      <c r="T6078" s="25"/>
    </row>
    <row r="6079" spans="20:20" x14ac:dyDescent="0.25">
      <c r="T6079" s="25"/>
    </row>
    <row r="6080" spans="20:20" x14ac:dyDescent="0.25">
      <c r="T6080" s="25"/>
    </row>
    <row r="6081" spans="20:20" x14ac:dyDescent="0.25">
      <c r="T6081" s="25"/>
    </row>
    <row r="6082" spans="20:20" x14ac:dyDescent="0.25">
      <c r="T6082" s="25"/>
    </row>
    <row r="6083" spans="20:20" x14ac:dyDescent="0.25">
      <c r="T6083" s="25"/>
    </row>
    <row r="6084" spans="20:20" x14ac:dyDescent="0.25">
      <c r="T6084" s="25"/>
    </row>
    <row r="6085" spans="20:20" x14ac:dyDescent="0.25">
      <c r="T6085" s="25"/>
    </row>
    <row r="6086" spans="20:20" x14ac:dyDescent="0.25">
      <c r="T6086" s="25"/>
    </row>
    <row r="6087" spans="20:20" x14ac:dyDescent="0.25">
      <c r="T6087" s="25"/>
    </row>
    <row r="6088" spans="20:20" x14ac:dyDescent="0.25">
      <c r="T6088" s="25"/>
    </row>
    <row r="6089" spans="20:20" x14ac:dyDescent="0.25">
      <c r="T6089" s="25"/>
    </row>
    <row r="6090" spans="20:20" x14ac:dyDescent="0.25">
      <c r="T6090" s="25"/>
    </row>
    <row r="6091" spans="20:20" x14ac:dyDescent="0.25">
      <c r="T6091" s="25"/>
    </row>
    <row r="6092" spans="20:20" x14ac:dyDescent="0.25">
      <c r="T6092" s="25"/>
    </row>
    <row r="6093" spans="20:20" x14ac:dyDescent="0.25">
      <c r="T6093" s="25"/>
    </row>
    <row r="6094" spans="20:20" x14ac:dyDescent="0.25">
      <c r="T6094" s="25"/>
    </row>
    <row r="6095" spans="20:20" x14ac:dyDescent="0.25">
      <c r="T6095" s="25"/>
    </row>
    <row r="6096" spans="20:20" x14ac:dyDescent="0.25">
      <c r="T6096" s="25"/>
    </row>
    <row r="6097" spans="20:20" x14ac:dyDescent="0.25">
      <c r="T6097" s="25"/>
    </row>
    <row r="6098" spans="20:20" x14ac:dyDescent="0.25">
      <c r="T6098" s="25"/>
    </row>
    <row r="6099" spans="20:20" x14ac:dyDescent="0.25">
      <c r="T6099" s="25"/>
    </row>
    <row r="6100" spans="20:20" x14ac:dyDescent="0.25">
      <c r="T6100" s="25"/>
    </row>
    <row r="6101" spans="20:20" x14ac:dyDescent="0.25">
      <c r="T6101" s="25"/>
    </row>
    <row r="6102" spans="20:20" x14ac:dyDescent="0.25">
      <c r="T6102" s="25"/>
    </row>
    <row r="6103" spans="20:20" x14ac:dyDescent="0.25">
      <c r="T6103" s="25"/>
    </row>
    <row r="6104" spans="20:20" x14ac:dyDescent="0.25">
      <c r="T6104" s="25"/>
    </row>
    <row r="6105" spans="20:20" x14ac:dyDescent="0.25">
      <c r="T6105" s="25"/>
    </row>
    <row r="6106" spans="20:20" x14ac:dyDescent="0.25">
      <c r="T6106" s="25"/>
    </row>
    <row r="6107" spans="20:20" x14ac:dyDescent="0.25">
      <c r="T6107" s="25"/>
    </row>
    <row r="6108" spans="20:20" x14ac:dyDescent="0.25">
      <c r="T6108" s="25"/>
    </row>
    <row r="6109" spans="20:20" x14ac:dyDescent="0.25">
      <c r="T6109" s="25"/>
    </row>
    <row r="6110" spans="20:20" x14ac:dyDescent="0.25">
      <c r="T6110" s="25"/>
    </row>
    <row r="6111" spans="20:20" x14ac:dyDescent="0.25">
      <c r="T6111" s="25"/>
    </row>
    <row r="6112" spans="20:20" x14ac:dyDescent="0.25">
      <c r="T6112" s="25"/>
    </row>
    <row r="6113" spans="20:20" x14ac:dyDescent="0.25">
      <c r="T6113" s="25"/>
    </row>
    <row r="6114" spans="20:20" x14ac:dyDescent="0.25">
      <c r="T6114" s="25"/>
    </row>
    <row r="6115" spans="20:20" x14ac:dyDescent="0.25">
      <c r="T6115" s="25"/>
    </row>
    <row r="6116" spans="20:20" x14ac:dyDescent="0.25">
      <c r="T6116" s="25"/>
    </row>
    <row r="6117" spans="20:20" x14ac:dyDescent="0.25">
      <c r="T6117" s="25"/>
    </row>
    <row r="6118" spans="20:20" x14ac:dyDescent="0.25">
      <c r="T6118" s="25"/>
    </row>
    <row r="6119" spans="20:20" x14ac:dyDescent="0.25">
      <c r="T6119" s="25"/>
    </row>
    <row r="6120" spans="20:20" x14ac:dyDescent="0.25">
      <c r="T6120" s="25"/>
    </row>
    <row r="6121" spans="20:20" x14ac:dyDescent="0.25">
      <c r="T6121" s="25"/>
    </row>
    <row r="6122" spans="20:20" x14ac:dyDescent="0.25">
      <c r="T6122" s="25"/>
    </row>
    <row r="6123" spans="20:20" x14ac:dyDescent="0.25">
      <c r="T6123" s="25"/>
    </row>
    <row r="6124" spans="20:20" x14ac:dyDescent="0.25">
      <c r="T6124" s="25"/>
    </row>
    <row r="6125" spans="20:20" x14ac:dyDescent="0.25">
      <c r="T6125" s="25"/>
    </row>
    <row r="6126" spans="20:20" x14ac:dyDescent="0.25">
      <c r="T6126" s="25"/>
    </row>
    <row r="6127" spans="20:20" x14ac:dyDescent="0.25">
      <c r="T6127" s="25"/>
    </row>
    <row r="6128" spans="20:20" x14ac:dyDescent="0.25">
      <c r="T6128" s="25"/>
    </row>
    <row r="6129" spans="20:20" x14ac:dyDescent="0.25">
      <c r="T6129" s="25"/>
    </row>
    <row r="6130" spans="20:20" x14ac:dyDescent="0.25">
      <c r="T6130" s="25"/>
    </row>
    <row r="6131" spans="20:20" x14ac:dyDescent="0.25">
      <c r="T6131" s="25"/>
    </row>
    <row r="6132" spans="20:20" x14ac:dyDescent="0.25">
      <c r="T6132" s="25"/>
    </row>
    <row r="6133" spans="20:20" x14ac:dyDescent="0.25">
      <c r="T6133" s="25"/>
    </row>
    <row r="6134" spans="20:20" x14ac:dyDescent="0.25">
      <c r="T6134" s="25"/>
    </row>
    <row r="6135" spans="20:20" x14ac:dyDescent="0.25">
      <c r="T6135" s="25"/>
    </row>
    <row r="6136" spans="20:20" x14ac:dyDescent="0.25">
      <c r="T6136" s="25"/>
    </row>
    <row r="6137" spans="20:20" x14ac:dyDescent="0.25">
      <c r="T6137" s="25"/>
    </row>
    <row r="6138" spans="20:20" x14ac:dyDescent="0.25">
      <c r="T6138" s="25"/>
    </row>
    <row r="6139" spans="20:20" x14ac:dyDescent="0.25">
      <c r="T6139" s="25"/>
    </row>
    <row r="6140" spans="20:20" x14ac:dyDescent="0.25">
      <c r="T6140" s="25"/>
    </row>
    <row r="6141" spans="20:20" x14ac:dyDescent="0.25">
      <c r="T6141" s="25"/>
    </row>
    <row r="6142" spans="20:20" x14ac:dyDescent="0.25">
      <c r="T6142" s="25"/>
    </row>
    <row r="6143" spans="20:20" x14ac:dyDescent="0.25">
      <c r="T6143" s="25"/>
    </row>
    <row r="6144" spans="20:20" x14ac:dyDescent="0.25">
      <c r="T6144" s="25"/>
    </row>
    <row r="6145" spans="20:20" x14ac:dyDescent="0.25">
      <c r="T6145" s="25"/>
    </row>
    <row r="6146" spans="20:20" x14ac:dyDescent="0.25">
      <c r="T6146" s="25"/>
    </row>
    <row r="6147" spans="20:20" x14ac:dyDescent="0.25">
      <c r="T6147" s="25"/>
    </row>
    <row r="6148" spans="20:20" x14ac:dyDescent="0.25">
      <c r="T6148" s="25"/>
    </row>
    <row r="6149" spans="20:20" x14ac:dyDescent="0.25">
      <c r="T6149" s="25"/>
    </row>
    <row r="6150" spans="20:20" x14ac:dyDescent="0.25">
      <c r="T6150" s="25"/>
    </row>
    <row r="6151" spans="20:20" x14ac:dyDescent="0.25">
      <c r="T6151" s="25"/>
    </row>
    <row r="6152" spans="20:20" x14ac:dyDescent="0.25">
      <c r="T6152" s="25"/>
    </row>
    <row r="6153" spans="20:20" x14ac:dyDescent="0.25">
      <c r="T6153" s="25"/>
    </row>
    <row r="6154" spans="20:20" x14ac:dyDescent="0.25">
      <c r="T6154" s="25"/>
    </row>
    <row r="6155" spans="20:20" x14ac:dyDescent="0.25">
      <c r="T6155" s="25"/>
    </row>
    <row r="6156" spans="20:20" x14ac:dyDescent="0.25">
      <c r="T6156" s="25"/>
    </row>
    <row r="6157" spans="20:20" x14ac:dyDescent="0.25">
      <c r="T6157" s="25"/>
    </row>
    <row r="6158" spans="20:20" x14ac:dyDescent="0.25">
      <c r="T6158" s="25"/>
    </row>
    <row r="6159" spans="20:20" x14ac:dyDescent="0.25">
      <c r="T6159" s="25"/>
    </row>
    <row r="6160" spans="20:20" x14ac:dyDescent="0.25">
      <c r="T6160" s="25"/>
    </row>
    <row r="6161" spans="20:20" x14ac:dyDescent="0.25">
      <c r="T6161" s="25"/>
    </row>
    <row r="6162" spans="20:20" x14ac:dyDescent="0.25">
      <c r="T6162" s="25"/>
    </row>
    <row r="6163" spans="20:20" x14ac:dyDescent="0.25">
      <c r="T6163" s="25"/>
    </row>
    <row r="6164" spans="20:20" x14ac:dyDescent="0.25">
      <c r="T6164" s="25"/>
    </row>
    <row r="6165" spans="20:20" x14ac:dyDescent="0.25">
      <c r="T6165" s="25"/>
    </row>
    <row r="6166" spans="20:20" x14ac:dyDescent="0.25">
      <c r="T6166" s="25"/>
    </row>
    <row r="6167" spans="20:20" x14ac:dyDescent="0.25">
      <c r="T6167" s="25"/>
    </row>
    <row r="6168" spans="20:20" x14ac:dyDescent="0.25">
      <c r="T6168" s="25"/>
    </row>
    <row r="6169" spans="20:20" x14ac:dyDescent="0.25">
      <c r="T6169" s="25"/>
    </row>
    <row r="6170" spans="20:20" x14ac:dyDescent="0.25">
      <c r="T6170" s="25"/>
    </row>
    <row r="6171" spans="20:20" x14ac:dyDescent="0.25">
      <c r="T6171" s="25"/>
    </row>
    <row r="6172" spans="20:20" x14ac:dyDescent="0.25">
      <c r="T6172" s="25"/>
    </row>
    <row r="6173" spans="20:20" x14ac:dyDescent="0.25">
      <c r="T6173" s="25"/>
    </row>
    <row r="6174" spans="20:20" x14ac:dyDescent="0.25">
      <c r="T6174" s="25"/>
    </row>
    <row r="6175" spans="20:20" x14ac:dyDescent="0.25">
      <c r="T6175" s="25"/>
    </row>
    <row r="6176" spans="20:20" x14ac:dyDescent="0.25">
      <c r="T6176" s="25"/>
    </row>
    <row r="6177" spans="20:20" x14ac:dyDescent="0.25">
      <c r="T6177" s="25"/>
    </row>
    <row r="6178" spans="20:20" x14ac:dyDescent="0.25">
      <c r="T6178" s="25"/>
    </row>
    <row r="6179" spans="20:20" x14ac:dyDescent="0.25">
      <c r="T6179" s="25"/>
    </row>
    <row r="6180" spans="20:20" x14ac:dyDescent="0.25">
      <c r="T6180" s="25"/>
    </row>
    <row r="6181" spans="20:20" x14ac:dyDescent="0.25">
      <c r="T6181" s="25"/>
    </row>
    <row r="6182" spans="20:20" x14ac:dyDescent="0.25">
      <c r="T6182" s="25"/>
    </row>
    <row r="6183" spans="20:20" x14ac:dyDescent="0.25">
      <c r="T6183" s="25"/>
    </row>
    <row r="6184" spans="20:20" x14ac:dyDescent="0.25">
      <c r="T6184" s="25"/>
    </row>
    <row r="6185" spans="20:20" x14ac:dyDescent="0.25">
      <c r="T6185" s="25"/>
    </row>
    <row r="6186" spans="20:20" x14ac:dyDescent="0.25">
      <c r="T6186" s="25"/>
    </row>
    <row r="6187" spans="20:20" x14ac:dyDescent="0.25">
      <c r="T6187" s="25"/>
    </row>
    <row r="6188" spans="20:20" x14ac:dyDescent="0.25">
      <c r="T6188" s="25"/>
    </row>
    <row r="6189" spans="20:20" x14ac:dyDescent="0.25">
      <c r="T6189" s="25"/>
    </row>
    <row r="6190" spans="20:20" x14ac:dyDescent="0.25">
      <c r="T6190" s="25"/>
    </row>
    <row r="6191" spans="20:20" x14ac:dyDescent="0.25">
      <c r="T6191" s="25"/>
    </row>
    <row r="6192" spans="20:20" x14ac:dyDescent="0.25">
      <c r="T6192" s="25"/>
    </row>
    <row r="6193" spans="20:20" x14ac:dyDescent="0.25">
      <c r="T6193" s="25"/>
    </row>
    <row r="6194" spans="20:20" x14ac:dyDescent="0.25">
      <c r="T6194" s="25"/>
    </row>
    <row r="6195" spans="20:20" x14ac:dyDescent="0.25">
      <c r="T6195" s="25"/>
    </row>
    <row r="6196" spans="20:20" x14ac:dyDescent="0.25">
      <c r="T6196" s="25"/>
    </row>
    <row r="6197" spans="20:20" x14ac:dyDescent="0.25">
      <c r="T6197" s="25"/>
    </row>
    <row r="6198" spans="20:20" x14ac:dyDescent="0.25">
      <c r="T6198" s="25"/>
    </row>
    <row r="6199" spans="20:20" x14ac:dyDescent="0.25">
      <c r="T6199" s="25"/>
    </row>
    <row r="6200" spans="20:20" x14ac:dyDescent="0.25">
      <c r="T6200" s="25"/>
    </row>
    <row r="6201" spans="20:20" x14ac:dyDescent="0.25">
      <c r="T6201" s="25"/>
    </row>
    <row r="6202" spans="20:20" x14ac:dyDescent="0.25">
      <c r="T6202" s="25"/>
    </row>
    <row r="6203" spans="20:20" x14ac:dyDescent="0.25">
      <c r="T6203" s="25"/>
    </row>
    <row r="6204" spans="20:20" x14ac:dyDescent="0.25">
      <c r="T6204" s="25"/>
    </row>
    <row r="6205" spans="20:20" x14ac:dyDescent="0.25">
      <c r="T6205" s="25"/>
    </row>
    <row r="6206" spans="20:20" x14ac:dyDescent="0.25">
      <c r="T6206" s="25"/>
    </row>
    <row r="6207" spans="20:20" x14ac:dyDescent="0.25">
      <c r="T6207" s="25"/>
    </row>
    <row r="6208" spans="20:20" x14ac:dyDescent="0.25">
      <c r="T6208" s="25"/>
    </row>
    <row r="6209" spans="20:20" x14ac:dyDescent="0.25">
      <c r="T6209" s="25"/>
    </row>
    <row r="6210" spans="20:20" x14ac:dyDescent="0.25">
      <c r="T6210" s="25"/>
    </row>
    <row r="6211" spans="20:20" x14ac:dyDescent="0.25">
      <c r="T6211" s="25"/>
    </row>
    <row r="6212" spans="20:20" x14ac:dyDescent="0.25">
      <c r="T6212" s="25"/>
    </row>
    <row r="6213" spans="20:20" x14ac:dyDescent="0.25">
      <c r="T6213" s="25"/>
    </row>
    <row r="6214" spans="20:20" x14ac:dyDescent="0.25">
      <c r="T6214" s="25"/>
    </row>
    <row r="6215" spans="20:20" x14ac:dyDescent="0.25">
      <c r="T6215" s="25"/>
    </row>
    <row r="6216" spans="20:20" x14ac:dyDescent="0.25">
      <c r="T6216" s="25"/>
    </row>
    <row r="6217" spans="20:20" x14ac:dyDescent="0.25">
      <c r="T6217" s="25"/>
    </row>
    <row r="6218" spans="20:20" x14ac:dyDescent="0.25">
      <c r="T6218" s="25"/>
    </row>
    <row r="6219" spans="20:20" x14ac:dyDescent="0.25">
      <c r="T6219" s="25"/>
    </row>
    <row r="6220" spans="20:20" x14ac:dyDescent="0.25">
      <c r="T6220" s="25"/>
    </row>
    <row r="6221" spans="20:20" x14ac:dyDescent="0.25">
      <c r="T6221" s="25"/>
    </row>
    <row r="6222" spans="20:20" x14ac:dyDescent="0.25">
      <c r="T6222" s="25"/>
    </row>
    <row r="6223" spans="20:20" x14ac:dyDescent="0.25">
      <c r="T6223" s="25"/>
    </row>
    <row r="6224" spans="20:20" x14ac:dyDescent="0.25">
      <c r="T6224" s="25"/>
    </row>
    <row r="6225" spans="20:20" x14ac:dyDescent="0.25">
      <c r="T6225" s="25"/>
    </row>
    <row r="6226" spans="20:20" x14ac:dyDescent="0.25">
      <c r="T6226" s="25"/>
    </row>
    <row r="6227" spans="20:20" x14ac:dyDescent="0.25">
      <c r="T6227" s="25"/>
    </row>
    <row r="6228" spans="20:20" x14ac:dyDescent="0.25">
      <c r="T6228" s="25"/>
    </row>
    <row r="6229" spans="20:20" x14ac:dyDescent="0.25">
      <c r="T6229" s="25"/>
    </row>
    <row r="6230" spans="20:20" x14ac:dyDescent="0.25">
      <c r="T6230" s="25"/>
    </row>
    <row r="6231" spans="20:20" x14ac:dyDescent="0.25">
      <c r="T6231" s="25"/>
    </row>
    <row r="6232" spans="20:20" x14ac:dyDescent="0.25">
      <c r="T6232" s="25"/>
    </row>
    <row r="6233" spans="20:20" x14ac:dyDescent="0.25">
      <c r="T6233" s="25"/>
    </row>
    <row r="6234" spans="20:20" x14ac:dyDescent="0.25">
      <c r="T6234" s="25"/>
    </row>
    <row r="6235" spans="20:20" x14ac:dyDescent="0.25">
      <c r="T6235" s="25"/>
    </row>
    <row r="6236" spans="20:20" x14ac:dyDescent="0.25">
      <c r="T6236" s="25"/>
    </row>
    <row r="6237" spans="20:20" x14ac:dyDescent="0.25">
      <c r="T6237" s="25"/>
    </row>
    <row r="6238" spans="20:20" x14ac:dyDescent="0.25">
      <c r="T6238" s="25"/>
    </row>
    <row r="6239" spans="20:20" x14ac:dyDescent="0.25">
      <c r="T6239" s="25"/>
    </row>
    <row r="6240" spans="20:20" x14ac:dyDescent="0.25">
      <c r="T6240" s="25"/>
    </row>
    <row r="6241" spans="20:20" x14ac:dyDescent="0.25">
      <c r="T6241" s="25"/>
    </row>
    <row r="6242" spans="20:20" x14ac:dyDescent="0.25">
      <c r="T6242" s="25"/>
    </row>
    <row r="6243" spans="20:20" x14ac:dyDescent="0.25">
      <c r="T6243" s="25"/>
    </row>
    <row r="6244" spans="20:20" x14ac:dyDescent="0.25">
      <c r="T6244" s="25"/>
    </row>
    <row r="6245" spans="20:20" x14ac:dyDescent="0.25">
      <c r="T6245" s="25"/>
    </row>
    <row r="6246" spans="20:20" x14ac:dyDescent="0.25">
      <c r="T6246" s="25"/>
    </row>
    <row r="6247" spans="20:20" x14ac:dyDescent="0.25">
      <c r="T6247" s="25"/>
    </row>
    <row r="6248" spans="20:20" x14ac:dyDescent="0.25">
      <c r="T6248" s="25"/>
    </row>
    <row r="6249" spans="20:20" x14ac:dyDescent="0.25">
      <c r="T6249" s="25"/>
    </row>
    <row r="6250" spans="20:20" x14ac:dyDescent="0.25">
      <c r="T6250" s="25"/>
    </row>
    <row r="6251" spans="20:20" x14ac:dyDescent="0.25">
      <c r="T6251" s="25"/>
    </row>
    <row r="6252" spans="20:20" x14ac:dyDescent="0.25">
      <c r="T6252" s="25"/>
    </row>
    <row r="6253" spans="20:20" x14ac:dyDescent="0.25">
      <c r="T6253" s="25"/>
    </row>
    <row r="6254" spans="20:20" x14ac:dyDescent="0.25">
      <c r="T6254" s="25"/>
    </row>
    <row r="6255" spans="20:20" x14ac:dyDescent="0.25">
      <c r="T6255" s="25"/>
    </row>
    <row r="6256" spans="20:20" x14ac:dyDescent="0.25">
      <c r="T6256" s="25"/>
    </row>
    <row r="6257" spans="20:20" x14ac:dyDescent="0.25">
      <c r="T6257" s="25"/>
    </row>
    <row r="6258" spans="20:20" x14ac:dyDescent="0.25">
      <c r="T6258" s="25"/>
    </row>
    <row r="6259" spans="20:20" x14ac:dyDescent="0.25">
      <c r="T6259" s="25"/>
    </row>
    <row r="6260" spans="20:20" x14ac:dyDescent="0.25">
      <c r="T6260" s="25"/>
    </row>
    <row r="6261" spans="20:20" x14ac:dyDescent="0.25">
      <c r="T6261" s="25"/>
    </row>
    <row r="6262" spans="20:20" x14ac:dyDescent="0.25">
      <c r="T6262" s="25"/>
    </row>
    <row r="6263" spans="20:20" x14ac:dyDescent="0.25">
      <c r="T6263" s="25"/>
    </row>
    <row r="6264" spans="20:20" x14ac:dyDescent="0.25">
      <c r="T6264" s="25"/>
    </row>
    <row r="6265" spans="20:20" x14ac:dyDescent="0.25">
      <c r="T6265" s="25"/>
    </row>
    <row r="6266" spans="20:20" x14ac:dyDescent="0.25">
      <c r="T6266" s="25"/>
    </row>
    <row r="6267" spans="20:20" x14ac:dyDescent="0.25">
      <c r="T6267" s="25"/>
    </row>
    <row r="6268" spans="20:20" x14ac:dyDescent="0.25">
      <c r="T6268" s="25"/>
    </row>
    <row r="6269" spans="20:20" x14ac:dyDescent="0.25">
      <c r="T6269" s="25"/>
    </row>
    <row r="6270" spans="20:20" x14ac:dyDescent="0.25">
      <c r="T6270" s="25"/>
    </row>
    <row r="6271" spans="20:20" x14ac:dyDescent="0.25">
      <c r="T6271" s="25"/>
    </row>
    <row r="6272" spans="20:20" x14ac:dyDescent="0.25">
      <c r="T6272" s="25"/>
    </row>
    <row r="6273" spans="20:20" x14ac:dyDescent="0.25">
      <c r="T6273" s="25"/>
    </row>
    <row r="6274" spans="20:20" x14ac:dyDescent="0.25">
      <c r="T6274" s="25"/>
    </row>
    <row r="6275" spans="20:20" x14ac:dyDescent="0.25">
      <c r="T6275" s="25"/>
    </row>
    <row r="6276" spans="20:20" x14ac:dyDescent="0.25">
      <c r="T6276" s="25"/>
    </row>
    <row r="6277" spans="20:20" x14ac:dyDescent="0.25">
      <c r="T6277" s="25"/>
    </row>
    <row r="6278" spans="20:20" x14ac:dyDescent="0.25">
      <c r="T6278" s="25"/>
    </row>
    <row r="6279" spans="20:20" x14ac:dyDescent="0.25">
      <c r="T6279" s="25"/>
    </row>
    <row r="6280" spans="20:20" x14ac:dyDescent="0.25">
      <c r="T6280" s="25"/>
    </row>
    <row r="6281" spans="20:20" x14ac:dyDescent="0.25">
      <c r="T6281" s="25"/>
    </row>
    <row r="6282" spans="20:20" x14ac:dyDescent="0.25">
      <c r="T6282" s="25"/>
    </row>
    <row r="6283" spans="20:20" x14ac:dyDescent="0.25">
      <c r="T6283" s="25"/>
    </row>
    <row r="6284" spans="20:20" x14ac:dyDescent="0.25">
      <c r="T6284" s="25"/>
    </row>
    <row r="6285" spans="20:20" x14ac:dyDescent="0.25">
      <c r="T6285" s="25"/>
    </row>
    <row r="6286" spans="20:20" x14ac:dyDescent="0.25">
      <c r="T6286" s="25"/>
    </row>
    <row r="6287" spans="20:20" x14ac:dyDescent="0.25">
      <c r="T6287" s="25"/>
    </row>
    <row r="6288" spans="20:20" x14ac:dyDescent="0.25">
      <c r="T6288" s="25"/>
    </row>
    <row r="6289" spans="20:20" x14ac:dyDescent="0.25">
      <c r="T6289" s="25"/>
    </row>
    <row r="6290" spans="20:20" x14ac:dyDescent="0.25">
      <c r="T6290" s="25"/>
    </row>
    <row r="6291" spans="20:20" x14ac:dyDescent="0.25">
      <c r="T6291" s="25"/>
    </row>
    <row r="6292" spans="20:20" x14ac:dyDescent="0.25">
      <c r="T6292" s="25"/>
    </row>
    <row r="6293" spans="20:20" x14ac:dyDescent="0.25">
      <c r="T6293" s="25"/>
    </row>
    <row r="6294" spans="20:20" x14ac:dyDescent="0.25">
      <c r="T6294" s="25"/>
    </row>
    <row r="6295" spans="20:20" x14ac:dyDescent="0.25">
      <c r="T6295" s="25"/>
    </row>
    <row r="6296" spans="20:20" x14ac:dyDescent="0.25">
      <c r="T6296" s="25"/>
    </row>
    <row r="6297" spans="20:20" x14ac:dyDescent="0.25">
      <c r="T6297" s="25"/>
    </row>
    <row r="6298" spans="20:20" x14ac:dyDescent="0.25">
      <c r="T6298" s="25"/>
    </row>
    <row r="6299" spans="20:20" x14ac:dyDescent="0.25">
      <c r="T6299" s="25"/>
    </row>
    <row r="6300" spans="20:20" x14ac:dyDescent="0.25">
      <c r="T6300" s="25"/>
    </row>
    <row r="6301" spans="20:20" x14ac:dyDescent="0.25">
      <c r="T6301" s="25"/>
    </row>
    <row r="6302" spans="20:20" x14ac:dyDescent="0.25">
      <c r="T6302" s="25"/>
    </row>
    <row r="6303" spans="20:20" x14ac:dyDescent="0.25">
      <c r="T6303" s="25"/>
    </row>
    <row r="6304" spans="20:20" x14ac:dyDescent="0.25">
      <c r="T6304" s="25"/>
    </row>
    <row r="6305" spans="20:20" x14ac:dyDescent="0.25">
      <c r="T6305" s="25"/>
    </row>
    <row r="6306" spans="20:20" x14ac:dyDescent="0.25">
      <c r="T6306" s="25"/>
    </row>
    <row r="6307" spans="20:20" x14ac:dyDescent="0.25">
      <c r="T6307" s="25"/>
    </row>
    <row r="6308" spans="20:20" x14ac:dyDescent="0.25">
      <c r="T6308" s="25"/>
    </row>
    <row r="6309" spans="20:20" x14ac:dyDescent="0.25">
      <c r="T6309" s="25"/>
    </row>
    <row r="6310" spans="20:20" x14ac:dyDescent="0.25">
      <c r="T6310" s="25"/>
    </row>
    <row r="6311" spans="20:20" x14ac:dyDescent="0.25">
      <c r="T6311" s="25"/>
    </row>
    <row r="6312" spans="20:20" x14ac:dyDescent="0.25">
      <c r="T6312" s="25"/>
    </row>
    <row r="6313" spans="20:20" x14ac:dyDescent="0.25">
      <c r="T6313" s="25"/>
    </row>
    <row r="6314" spans="20:20" x14ac:dyDescent="0.25">
      <c r="T6314" s="25"/>
    </row>
    <row r="6315" spans="20:20" x14ac:dyDescent="0.25">
      <c r="T6315" s="25"/>
    </row>
    <row r="6316" spans="20:20" x14ac:dyDescent="0.25">
      <c r="T6316" s="25"/>
    </row>
    <row r="6317" spans="20:20" x14ac:dyDescent="0.25">
      <c r="T6317" s="25"/>
    </row>
    <row r="6318" spans="20:20" x14ac:dyDescent="0.25">
      <c r="T6318" s="25"/>
    </row>
    <row r="6319" spans="20:20" x14ac:dyDescent="0.25">
      <c r="T6319" s="25"/>
    </row>
    <row r="6320" spans="20:20" x14ac:dyDescent="0.25">
      <c r="T6320" s="25"/>
    </row>
    <row r="6321" spans="20:20" x14ac:dyDescent="0.25">
      <c r="T6321" s="25"/>
    </row>
    <row r="6322" spans="20:20" x14ac:dyDescent="0.25">
      <c r="T6322" s="25"/>
    </row>
    <row r="6323" spans="20:20" x14ac:dyDescent="0.25">
      <c r="T6323" s="25"/>
    </row>
    <row r="6324" spans="20:20" x14ac:dyDescent="0.25">
      <c r="T6324" s="25"/>
    </row>
    <row r="6325" spans="20:20" x14ac:dyDescent="0.25">
      <c r="T6325" s="25"/>
    </row>
    <row r="6326" spans="20:20" x14ac:dyDescent="0.25">
      <c r="T6326" s="25"/>
    </row>
    <row r="6327" spans="20:20" x14ac:dyDescent="0.25">
      <c r="T6327" s="25"/>
    </row>
    <row r="6328" spans="20:20" x14ac:dyDescent="0.25">
      <c r="T6328" s="25"/>
    </row>
    <row r="6329" spans="20:20" x14ac:dyDescent="0.25">
      <c r="T6329" s="25"/>
    </row>
    <row r="6330" spans="20:20" x14ac:dyDescent="0.25">
      <c r="T6330" s="25"/>
    </row>
    <row r="6331" spans="20:20" x14ac:dyDescent="0.25">
      <c r="T6331" s="25"/>
    </row>
    <row r="6332" spans="20:20" x14ac:dyDescent="0.25">
      <c r="T6332" s="25"/>
    </row>
    <row r="6333" spans="20:20" x14ac:dyDescent="0.25">
      <c r="T6333" s="25"/>
    </row>
    <row r="6334" spans="20:20" x14ac:dyDescent="0.25">
      <c r="T6334" s="25"/>
    </row>
    <row r="6335" spans="20:20" x14ac:dyDescent="0.25">
      <c r="T6335" s="25"/>
    </row>
    <row r="6336" spans="20:20" x14ac:dyDescent="0.25">
      <c r="T6336" s="25"/>
    </row>
    <row r="6337" spans="20:20" x14ac:dyDescent="0.25">
      <c r="T6337" s="25"/>
    </row>
    <row r="6338" spans="20:20" x14ac:dyDescent="0.25">
      <c r="T6338" s="25"/>
    </row>
    <row r="6339" spans="20:20" x14ac:dyDescent="0.25">
      <c r="T6339" s="25"/>
    </row>
    <row r="6340" spans="20:20" x14ac:dyDescent="0.25">
      <c r="T6340" s="25"/>
    </row>
    <row r="6341" spans="20:20" x14ac:dyDescent="0.25">
      <c r="T6341" s="25"/>
    </row>
    <row r="6342" spans="20:20" x14ac:dyDescent="0.25">
      <c r="T6342" s="25"/>
    </row>
    <row r="6343" spans="20:20" x14ac:dyDescent="0.25">
      <c r="T6343" s="25"/>
    </row>
    <row r="6344" spans="20:20" x14ac:dyDescent="0.25">
      <c r="T6344" s="25"/>
    </row>
    <row r="6345" spans="20:20" x14ac:dyDescent="0.25">
      <c r="T6345" s="25"/>
    </row>
    <row r="6346" spans="20:20" x14ac:dyDescent="0.25">
      <c r="T6346" s="25"/>
    </row>
    <row r="6347" spans="20:20" x14ac:dyDescent="0.25">
      <c r="T6347" s="25"/>
    </row>
    <row r="6348" spans="20:20" x14ac:dyDescent="0.25">
      <c r="T6348" s="25"/>
    </row>
    <row r="6349" spans="20:20" x14ac:dyDescent="0.25">
      <c r="T6349" s="25"/>
    </row>
    <row r="6350" spans="20:20" x14ac:dyDescent="0.25">
      <c r="T6350" s="25"/>
    </row>
    <row r="6351" spans="20:20" x14ac:dyDescent="0.25">
      <c r="T6351" s="25"/>
    </row>
    <row r="6352" spans="20:20" x14ac:dyDescent="0.25">
      <c r="T6352" s="25"/>
    </row>
    <row r="6353" spans="20:20" x14ac:dyDescent="0.25">
      <c r="T6353" s="25"/>
    </row>
    <row r="6354" spans="20:20" x14ac:dyDescent="0.25">
      <c r="T6354" s="25"/>
    </row>
    <row r="6355" spans="20:20" x14ac:dyDescent="0.25">
      <c r="T6355" s="25"/>
    </row>
    <row r="6356" spans="20:20" x14ac:dyDescent="0.25">
      <c r="T6356" s="25"/>
    </row>
    <row r="6357" spans="20:20" x14ac:dyDescent="0.25">
      <c r="T6357" s="25"/>
    </row>
    <row r="6358" spans="20:20" x14ac:dyDescent="0.25">
      <c r="T6358" s="25"/>
    </row>
    <row r="6359" spans="20:20" x14ac:dyDescent="0.25">
      <c r="T6359" s="25"/>
    </row>
    <row r="6360" spans="20:20" x14ac:dyDescent="0.25">
      <c r="T6360" s="25"/>
    </row>
    <row r="6361" spans="20:20" x14ac:dyDescent="0.25">
      <c r="T6361" s="25"/>
    </row>
    <row r="6362" spans="20:20" x14ac:dyDescent="0.25">
      <c r="T6362" s="25"/>
    </row>
    <row r="6363" spans="20:20" x14ac:dyDescent="0.25">
      <c r="T6363" s="25"/>
    </row>
    <row r="6364" spans="20:20" x14ac:dyDescent="0.25">
      <c r="T6364" s="25"/>
    </row>
    <row r="6365" spans="20:20" x14ac:dyDescent="0.25">
      <c r="T6365" s="25"/>
    </row>
    <row r="6366" spans="20:20" x14ac:dyDescent="0.25">
      <c r="T6366" s="25"/>
    </row>
    <row r="6367" spans="20:20" x14ac:dyDescent="0.25">
      <c r="T6367" s="25"/>
    </row>
    <row r="6368" spans="20:20" x14ac:dyDescent="0.25">
      <c r="T6368" s="25"/>
    </row>
    <row r="6369" spans="20:20" x14ac:dyDescent="0.25">
      <c r="T6369" s="25"/>
    </row>
    <row r="6370" spans="20:20" x14ac:dyDescent="0.25">
      <c r="T6370" s="25"/>
    </row>
    <row r="6371" spans="20:20" x14ac:dyDescent="0.25">
      <c r="T6371" s="25"/>
    </row>
    <row r="6372" spans="20:20" x14ac:dyDescent="0.25">
      <c r="T6372" s="25"/>
    </row>
    <row r="6373" spans="20:20" x14ac:dyDescent="0.25">
      <c r="T6373" s="25"/>
    </row>
    <row r="6374" spans="20:20" x14ac:dyDescent="0.25">
      <c r="T6374" s="25"/>
    </row>
    <row r="6375" spans="20:20" x14ac:dyDescent="0.25">
      <c r="T6375" s="25"/>
    </row>
    <row r="6376" spans="20:20" x14ac:dyDescent="0.25">
      <c r="T6376" s="25"/>
    </row>
    <row r="6377" spans="20:20" x14ac:dyDescent="0.25">
      <c r="T6377" s="25"/>
    </row>
    <row r="6378" spans="20:20" x14ac:dyDescent="0.25">
      <c r="T6378" s="25"/>
    </row>
    <row r="6379" spans="20:20" x14ac:dyDescent="0.25">
      <c r="T6379" s="25"/>
    </row>
    <row r="6380" spans="20:20" x14ac:dyDescent="0.25">
      <c r="T6380" s="25"/>
    </row>
    <row r="6381" spans="20:20" x14ac:dyDescent="0.25">
      <c r="T6381" s="25"/>
    </row>
    <row r="6382" spans="20:20" x14ac:dyDescent="0.25">
      <c r="T6382" s="25"/>
    </row>
    <row r="6383" spans="20:20" x14ac:dyDescent="0.25">
      <c r="T6383" s="25"/>
    </row>
    <row r="6384" spans="20:20" x14ac:dyDescent="0.25">
      <c r="T6384" s="25"/>
    </row>
    <row r="6385" spans="20:20" x14ac:dyDescent="0.25">
      <c r="T6385" s="25"/>
    </row>
    <row r="6386" spans="20:20" x14ac:dyDescent="0.25">
      <c r="T6386" s="25"/>
    </row>
    <row r="6387" spans="20:20" x14ac:dyDescent="0.25">
      <c r="T6387" s="25"/>
    </row>
    <row r="6388" spans="20:20" x14ac:dyDescent="0.25">
      <c r="T6388" s="25"/>
    </row>
    <row r="6389" spans="20:20" x14ac:dyDescent="0.25">
      <c r="T6389" s="25"/>
    </row>
    <row r="6390" spans="20:20" x14ac:dyDescent="0.25">
      <c r="T6390" s="25"/>
    </row>
    <row r="6391" spans="20:20" x14ac:dyDescent="0.25">
      <c r="T6391" s="25"/>
    </row>
    <row r="6392" spans="20:20" x14ac:dyDescent="0.25">
      <c r="T6392" s="25"/>
    </row>
    <row r="6393" spans="20:20" x14ac:dyDescent="0.25">
      <c r="T6393" s="25"/>
    </row>
    <row r="6394" spans="20:20" x14ac:dyDescent="0.25">
      <c r="T6394" s="25"/>
    </row>
    <row r="6395" spans="20:20" x14ac:dyDescent="0.25">
      <c r="T6395" s="25"/>
    </row>
    <row r="6396" spans="20:20" x14ac:dyDescent="0.25">
      <c r="T6396" s="25"/>
    </row>
    <row r="6397" spans="20:20" x14ac:dyDescent="0.25">
      <c r="T6397" s="25"/>
    </row>
    <row r="6398" spans="20:20" x14ac:dyDescent="0.25">
      <c r="T6398" s="25"/>
    </row>
    <row r="6399" spans="20:20" x14ac:dyDescent="0.25">
      <c r="T6399" s="25"/>
    </row>
    <row r="6400" spans="20:20" x14ac:dyDescent="0.25">
      <c r="T6400" s="25"/>
    </row>
    <row r="6401" spans="20:20" x14ac:dyDescent="0.25">
      <c r="T6401" s="25"/>
    </row>
    <row r="6402" spans="20:20" x14ac:dyDescent="0.25">
      <c r="T6402" s="25"/>
    </row>
    <row r="6403" spans="20:20" x14ac:dyDescent="0.25">
      <c r="T6403" s="25"/>
    </row>
    <row r="6404" spans="20:20" x14ac:dyDescent="0.25">
      <c r="T6404" s="25"/>
    </row>
    <row r="6405" spans="20:20" x14ac:dyDescent="0.25">
      <c r="T6405" s="25"/>
    </row>
    <row r="6406" spans="20:20" x14ac:dyDescent="0.25">
      <c r="T6406" s="25"/>
    </row>
    <row r="6407" spans="20:20" x14ac:dyDescent="0.25">
      <c r="T6407" s="25"/>
    </row>
    <row r="6408" spans="20:20" x14ac:dyDescent="0.25">
      <c r="T6408" s="25"/>
    </row>
    <row r="6409" spans="20:20" x14ac:dyDescent="0.25">
      <c r="T6409" s="25"/>
    </row>
    <row r="6410" spans="20:20" x14ac:dyDescent="0.25">
      <c r="T6410" s="25"/>
    </row>
    <row r="6411" spans="20:20" x14ac:dyDescent="0.25">
      <c r="T6411" s="25"/>
    </row>
    <row r="6412" spans="20:20" x14ac:dyDescent="0.25">
      <c r="T6412" s="25"/>
    </row>
    <row r="6413" spans="20:20" x14ac:dyDescent="0.25">
      <c r="T6413" s="25"/>
    </row>
    <row r="6414" spans="20:20" x14ac:dyDescent="0.25">
      <c r="T6414" s="25"/>
    </row>
    <row r="6415" spans="20:20" x14ac:dyDescent="0.25">
      <c r="T6415" s="25"/>
    </row>
    <row r="6416" spans="20:20" x14ac:dyDescent="0.25">
      <c r="T6416" s="25"/>
    </row>
    <row r="6417" spans="20:20" x14ac:dyDescent="0.25">
      <c r="T6417" s="25"/>
    </row>
    <row r="6418" spans="20:20" x14ac:dyDescent="0.25">
      <c r="T6418" s="25"/>
    </row>
    <row r="6419" spans="20:20" x14ac:dyDescent="0.25">
      <c r="T6419" s="25"/>
    </row>
    <row r="6420" spans="20:20" x14ac:dyDescent="0.25">
      <c r="T6420" s="25"/>
    </row>
    <row r="6421" spans="20:20" x14ac:dyDescent="0.25">
      <c r="T6421" s="25"/>
    </row>
    <row r="6422" spans="20:20" x14ac:dyDescent="0.25">
      <c r="T6422" s="25"/>
    </row>
    <row r="6423" spans="20:20" x14ac:dyDescent="0.25">
      <c r="T6423" s="25"/>
    </row>
    <row r="6424" spans="20:20" x14ac:dyDescent="0.25">
      <c r="T6424" s="25"/>
    </row>
    <row r="6425" spans="20:20" x14ac:dyDescent="0.25">
      <c r="T6425" s="25"/>
    </row>
    <row r="6426" spans="20:20" x14ac:dyDescent="0.25">
      <c r="T6426" s="25"/>
    </row>
    <row r="6427" spans="20:20" x14ac:dyDescent="0.25">
      <c r="T6427" s="25"/>
    </row>
    <row r="6428" spans="20:20" x14ac:dyDescent="0.25">
      <c r="T6428" s="25"/>
    </row>
    <row r="6429" spans="20:20" x14ac:dyDescent="0.25">
      <c r="T6429" s="25"/>
    </row>
    <row r="6430" spans="20:20" x14ac:dyDescent="0.25">
      <c r="T6430" s="25"/>
    </row>
    <row r="6431" spans="20:20" x14ac:dyDescent="0.25">
      <c r="T6431" s="25"/>
    </row>
    <row r="6432" spans="20:20" x14ac:dyDescent="0.25">
      <c r="T6432" s="25"/>
    </row>
    <row r="6433" spans="20:20" x14ac:dyDescent="0.25">
      <c r="T6433" s="25"/>
    </row>
    <row r="6434" spans="20:20" x14ac:dyDescent="0.25">
      <c r="T6434" s="25"/>
    </row>
    <row r="6435" spans="20:20" x14ac:dyDescent="0.25">
      <c r="T6435" s="25"/>
    </row>
    <row r="6436" spans="20:20" x14ac:dyDescent="0.25">
      <c r="T6436" s="25"/>
    </row>
    <row r="6437" spans="20:20" x14ac:dyDescent="0.25">
      <c r="T6437" s="25"/>
    </row>
    <row r="6438" spans="20:20" x14ac:dyDescent="0.25">
      <c r="T6438" s="25"/>
    </row>
    <row r="6439" spans="20:20" x14ac:dyDescent="0.25">
      <c r="T6439" s="25"/>
    </row>
    <row r="6440" spans="20:20" x14ac:dyDescent="0.25">
      <c r="T6440" s="25"/>
    </row>
    <row r="6441" spans="20:20" x14ac:dyDescent="0.25">
      <c r="T6441" s="25"/>
    </row>
    <row r="6442" spans="20:20" x14ac:dyDescent="0.25">
      <c r="T6442" s="25"/>
    </row>
    <row r="6443" spans="20:20" x14ac:dyDescent="0.25">
      <c r="T6443" s="25"/>
    </row>
    <row r="6444" spans="20:20" x14ac:dyDescent="0.25">
      <c r="T6444" s="25"/>
    </row>
    <row r="6445" spans="20:20" x14ac:dyDescent="0.25">
      <c r="T6445" s="25"/>
    </row>
    <row r="6446" spans="20:20" x14ac:dyDescent="0.25">
      <c r="T6446" s="25"/>
    </row>
    <row r="6447" spans="20:20" x14ac:dyDescent="0.25">
      <c r="T6447" s="25"/>
    </row>
    <row r="6448" spans="20:20" x14ac:dyDescent="0.25">
      <c r="T6448" s="25"/>
    </row>
    <row r="6449" spans="20:20" x14ac:dyDescent="0.25">
      <c r="T6449" s="25"/>
    </row>
    <row r="6450" spans="20:20" x14ac:dyDescent="0.25">
      <c r="T6450" s="25"/>
    </row>
    <row r="6451" spans="20:20" x14ac:dyDescent="0.25">
      <c r="T6451" s="25"/>
    </row>
    <row r="6452" spans="20:20" x14ac:dyDescent="0.25">
      <c r="T6452" s="25"/>
    </row>
    <row r="6453" spans="20:20" x14ac:dyDescent="0.25">
      <c r="T6453" s="25"/>
    </row>
    <row r="6454" spans="20:20" x14ac:dyDescent="0.25">
      <c r="T6454" s="25"/>
    </row>
    <row r="6455" spans="20:20" x14ac:dyDescent="0.25">
      <c r="T6455" s="25"/>
    </row>
    <row r="6456" spans="20:20" x14ac:dyDescent="0.25">
      <c r="T6456" s="25"/>
    </row>
    <row r="6457" spans="20:20" x14ac:dyDescent="0.25">
      <c r="T6457" s="25"/>
    </row>
    <row r="6458" spans="20:20" x14ac:dyDescent="0.25">
      <c r="T6458" s="25"/>
    </row>
    <row r="6459" spans="20:20" x14ac:dyDescent="0.25">
      <c r="T6459" s="25"/>
    </row>
    <row r="6460" spans="20:20" x14ac:dyDescent="0.25">
      <c r="T6460" s="25"/>
    </row>
    <row r="6461" spans="20:20" x14ac:dyDescent="0.25">
      <c r="T6461" s="25"/>
    </row>
    <row r="6462" spans="20:20" x14ac:dyDescent="0.25">
      <c r="T6462" s="25"/>
    </row>
    <row r="6463" spans="20:20" x14ac:dyDescent="0.25">
      <c r="T6463" s="25"/>
    </row>
    <row r="6464" spans="20:20" x14ac:dyDescent="0.25">
      <c r="T6464" s="25"/>
    </row>
    <row r="6465" spans="20:20" x14ac:dyDescent="0.25">
      <c r="T6465" s="25"/>
    </row>
    <row r="6466" spans="20:20" x14ac:dyDescent="0.25">
      <c r="T6466" s="25"/>
    </row>
    <row r="6467" spans="20:20" x14ac:dyDescent="0.25">
      <c r="T6467" s="25"/>
    </row>
    <row r="6468" spans="20:20" x14ac:dyDescent="0.25">
      <c r="T6468" s="25"/>
    </row>
    <row r="6469" spans="20:20" x14ac:dyDescent="0.25">
      <c r="T6469" s="25"/>
    </row>
    <row r="6470" spans="20:20" x14ac:dyDescent="0.25">
      <c r="T6470" s="25"/>
    </row>
    <row r="6471" spans="20:20" x14ac:dyDescent="0.25">
      <c r="T6471" s="25"/>
    </row>
    <row r="6472" spans="20:20" x14ac:dyDescent="0.25">
      <c r="T6472" s="25"/>
    </row>
    <row r="6473" spans="20:20" x14ac:dyDescent="0.25">
      <c r="T6473" s="25"/>
    </row>
    <row r="6474" spans="20:20" x14ac:dyDescent="0.25">
      <c r="T6474" s="25"/>
    </row>
    <row r="6475" spans="20:20" x14ac:dyDescent="0.25">
      <c r="T6475" s="25"/>
    </row>
    <row r="6476" spans="20:20" x14ac:dyDescent="0.25">
      <c r="T6476" s="25"/>
    </row>
    <row r="6477" spans="20:20" x14ac:dyDescent="0.25">
      <c r="T6477" s="25"/>
    </row>
    <row r="6478" spans="20:20" x14ac:dyDescent="0.25">
      <c r="T6478" s="25"/>
    </row>
    <row r="6479" spans="20:20" x14ac:dyDescent="0.25">
      <c r="T6479" s="25"/>
    </row>
    <row r="6480" spans="20:20" x14ac:dyDescent="0.25">
      <c r="T6480" s="25"/>
    </row>
    <row r="6481" spans="20:20" x14ac:dyDescent="0.25">
      <c r="T6481" s="25"/>
    </row>
    <row r="6482" spans="20:20" x14ac:dyDescent="0.25">
      <c r="T6482" s="25"/>
    </row>
    <row r="6483" spans="20:20" x14ac:dyDescent="0.25">
      <c r="T6483" s="25"/>
    </row>
    <row r="6484" spans="20:20" x14ac:dyDescent="0.25">
      <c r="T6484" s="25"/>
    </row>
    <row r="6485" spans="20:20" x14ac:dyDescent="0.25">
      <c r="T6485" s="25"/>
    </row>
    <row r="6486" spans="20:20" x14ac:dyDescent="0.25">
      <c r="T6486" s="25"/>
    </row>
    <row r="6487" spans="20:20" x14ac:dyDescent="0.25">
      <c r="T6487" s="25"/>
    </row>
    <row r="6488" spans="20:20" x14ac:dyDescent="0.25">
      <c r="T6488" s="25"/>
    </row>
    <row r="6489" spans="20:20" x14ac:dyDescent="0.25">
      <c r="T6489" s="25"/>
    </row>
    <row r="6490" spans="20:20" x14ac:dyDescent="0.25">
      <c r="T6490" s="25"/>
    </row>
    <row r="6491" spans="20:20" x14ac:dyDescent="0.25">
      <c r="T6491" s="25"/>
    </row>
    <row r="6492" spans="20:20" x14ac:dyDescent="0.25">
      <c r="T6492" s="25"/>
    </row>
    <row r="6493" spans="20:20" x14ac:dyDescent="0.25">
      <c r="T6493" s="25"/>
    </row>
    <row r="6494" spans="20:20" x14ac:dyDescent="0.25">
      <c r="T6494" s="25"/>
    </row>
    <row r="6495" spans="20:20" x14ac:dyDescent="0.25">
      <c r="T6495" s="25"/>
    </row>
    <row r="6496" spans="20:20" x14ac:dyDescent="0.25">
      <c r="T6496" s="25"/>
    </row>
    <row r="6497" spans="20:20" x14ac:dyDescent="0.25">
      <c r="T6497" s="25"/>
    </row>
    <row r="6498" spans="20:20" x14ac:dyDescent="0.25">
      <c r="T6498" s="25"/>
    </row>
    <row r="6499" spans="20:20" x14ac:dyDescent="0.25">
      <c r="T6499" s="25"/>
    </row>
    <row r="6500" spans="20:20" x14ac:dyDescent="0.25">
      <c r="T6500" s="25"/>
    </row>
    <row r="6501" spans="20:20" x14ac:dyDescent="0.25">
      <c r="T6501" s="25"/>
    </row>
    <row r="6502" spans="20:20" x14ac:dyDescent="0.25">
      <c r="T6502" s="25"/>
    </row>
    <row r="6503" spans="20:20" x14ac:dyDescent="0.25">
      <c r="T6503" s="25"/>
    </row>
    <row r="6504" spans="20:20" x14ac:dyDescent="0.25">
      <c r="T6504" s="25"/>
    </row>
    <row r="6505" spans="20:20" x14ac:dyDescent="0.25">
      <c r="T6505" s="25"/>
    </row>
    <row r="6506" spans="20:20" x14ac:dyDescent="0.25">
      <c r="T6506" s="25"/>
    </row>
    <row r="6507" spans="20:20" x14ac:dyDescent="0.25">
      <c r="T6507" s="25"/>
    </row>
    <row r="6508" spans="20:20" x14ac:dyDescent="0.25">
      <c r="T6508" s="25"/>
    </row>
    <row r="6509" spans="20:20" x14ac:dyDescent="0.25">
      <c r="T6509" s="25"/>
    </row>
    <row r="6510" spans="20:20" x14ac:dyDescent="0.25">
      <c r="T6510" s="25"/>
    </row>
    <row r="6511" spans="20:20" x14ac:dyDescent="0.25">
      <c r="T6511" s="25"/>
    </row>
    <row r="6512" spans="20:20" x14ac:dyDescent="0.25">
      <c r="T6512" s="25"/>
    </row>
    <row r="6513" spans="20:20" x14ac:dyDescent="0.25">
      <c r="T6513" s="25"/>
    </row>
    <row r="6514" spans="20:20" x14ac:dyDescent="0.25">
      <c r="T6514" s="25"/>
    </row>
    <row r="6515" spans="20:20" x14ac:dyDescent="0.25">
      <c r="T6515" s="25"/>
    </row>
    <row r="6516" spans="20:20" x14ac:dyDescent="0.25">
      <c r="T6516" s="25"/>
    </row>
    <row r="6517" spans="20:20" x14ac:dyDescent="0.25">
      <c r="T6517" s="25"/>
    </row>
    <row r="6518" spans="20:20" x14ac:dyDescent="0.25">
      <c r="T6518" s="25"/>
    </row>
    <row r="6519" spans="20:20" x14ac:dyDescent="0.25">
      <c r="T6519" s="25"/>
    </row>
    <row r="6520" spans="20:20" x14ac:dyDescent="0.25">
      <c r="T6520" s="25"/>
    </row>
    <row r="6521" spans="20:20" x14ac:dyDescent="0.25">
      <c r="T6521" s="25"/>
    </row>
    <row r="6522" spans="20:20" x14ac:dyDescent="0.25">
      <c r="T6522" s="25"/>
    </row>
    <row r="6523" spans="20:20" x14ac:dyDescent="0.25">
      <c r="T6523" s="25"/>
    </row>
    <row r="6524" spans="20:20" x14ac:dyDescent="0.25">
      <c r="T6524" s="25"/>
    </row>
    <row r="6525" spans="20:20" x14ac:dyDescent="0.25">
      <c r="T6525" s="25"/>
    </row>
    <row r="6526" spans="20:20" x14ac:dyDescent="0.25">
      <c r="T6526" s="25"/>
    </row>
    <row r="6527" spans="20:20" x14ac:dyDescent="0.25">
      <c r="T6527" s="25"/>
    </row>
    <row r="6528" spans="20:20" x14ac:dyDescent="0.25">
      <c r="T6528" s="25"/>
    </row>
    <row r="6529" spans="20:20" x14ac:dyDescent="0.25">
      <c r="T6529" s="25"/>
    </row>
    <row r="6530" spans="20:20" x14ac:dyDescent="0.25">
      <c r="T6530" s="25"/>
    </row>
    <row r="6531" spans="20:20" x14ac:dyDescent="0.25">
      <c r="T6531" s="25"/>
    </row>
    <row r="6532" spans="20:20" x14ac:dyDescent="0.25">
      <c r="T6532" s="25"/>
    </row>
    <row r="6533" spans="20:20" x14ac:dyDescent="0.25">
      <c r="T6533" s="25"/>
    </row>
    <row r="6534" spans="20:20" x14ac:dyDescent="0.25">
      <c r="T6534" s="25"/>
    </row>
    <row r="6535" spans="20:20" x14ac:dyDescent="0.25">
      <c r="T6535" s="25"/>
    </row>
    <row r="6536" spans="20:20" x14ac:dyDescent="0.25">
      <c r="T6536" s="25"/>
    </row>
    <row r="6537" spans="20:20" x14ac:dyDescent="0.25">
      <c r="T6537" s="25"/>
    </row>
    <row r="6538" spans="20:20" x14ac:dyDescent="0.25">
      <c r="T6538" s="25"/>
    </row>
    <row r="6539" spans="20:20" x14ac:dyDescent="0.25">
      <c r="T6539" s="25"/>
    </row>
    <row r="6540" spans="20:20" x14ac:dyDescent="0.25">
      <c r="T6540" s="25"/>
    </row>
    <row r="6541" spans="20:20" x14ac:dyDescent="0.25">
      <c r="T6541" s="25"/>
    </row>
    <row r="6542" spans="20:20" x14ac:dyDescent="0.25">
      <c r="T6542" s="25"/>
    </row>
    <row r="6543" spans="20:20" x14ac:dyDescent="0.25">
      <c r="T6543" s="25"/>
    </row>
    <row r="6544" spans="20:20" x14ac:dyDescent="0.25">
      <c r="T6544" s="25"/>
    </row>
    <row r="6545" spans="20:20" x14ac:dyDescent="0.25">
      <c r="T6545" s="25"/>
    </row>
    <row r="6546" spans="20:20" x14ac:dyDescent="0.25">
      <c r="T6546" s="25"/>
    </row>
    <row r="6547" spans="20:20" x14ac:dyDescent="0.25">
      <c r="T6547" s="25"/>
    </row>
    <row r="6548" spans="20:20" x14ac:dyDescent="0.25">
      <c r="T6548" s="25"/>
    </row>
    <row r="6549" spans="20:20" x14ac:dyDescent="0.25">
      <c r="T6549" s="25"/>
    </row>
    <row r="6550" spans="20:20" x14ac:dyDescent="0.25">
      <c r="T6550" s="25"/>
    </row>
    <row r="6551" spans="20:20" x14ac:dyDescent="0.25">
      <c r="T6551" s="25"/>
    </row>
    <row r="6552" spans="20:20" x14ac:dyDescent="0.25">
      <c r="T6552" s="25"/>
    </row>
    <row r="6553" spans="20:20" x14ac:dyDescent="0.25">
      <c r="T6553" s="25"/>
    </row>
    <row r="6554" spans="20:20" x14ac:dyDescent="0.25">
      <c r="T6554" s="25"/>
    </row>
    <row r="6555" spans="20:20" x14ac:dyDescent="0.25">
      <c r="T6555" s="25"/>
    </row>
    <row r="6556" spans="20:20" x14ac:dyDescent="0.25">
      <c r="T6556" s="25"/>
    </row>
    <row r="6557" spans="20:20" x14ac:dyDescent="0.25">
      <c r="T6557" s="25"/>
    </row>
    <row r="6558" spans="20:20" x14ac:dyDescent="0.25">
      <c r="T6558" s="25"/>
    </row>
    <row r="6559" spans="20:20" x14ac:dyDescent="0.25">
      <c r="T6559" s="25"/>
    </row>
    <row r="6560" spans="20:20" x14ac:dyDescent="0.25">
      <c r="T6560" s="25"/>
    </row>
    <row r="6561" spans="20:20" x14ac:dyDescent="0.25">
      <c r="T6561" s="25"/>
    </row>
    <row r="6562" spans="20:20" x14ac:dyDescent="0.25">
      <c r="T6562" s="25"/>
    </row>
    <row r="6563" spans="20:20" x14ac:dyDescent="0.25">
      <c r="T6563" s="25"/>
    </row>
    <row r="6564" spans="20:20" x14ac:dyDescent="0.25">
      <c r="T6564" s="25"/>
    </row>
    <row r="6565" spans="20:20" x14ac:dyDescent="0.25">
      <c r="T6565" s="25"/>
    </row>
    <row r="6566" spans="20:20" x14ac:dyDescent="0.25">
      <c r="T6566" s="25"/>
    </row>
    <row r="6567" spans="20:20" x14ac:dyDescent="0.25">
      <c r="T6567" s="25"/>
    </row>
    <row r="6568" spans="20:20" x14ac:dyDescent="0.25">
      <c r="T6568" s="25"/>
    </row>
    <row r="6569" spans="20:20" x14ac:dyDescent="0.25">
      <c r="T6569" s="25"/>
    </row>
    <row r="6570" spans="20:20" x14ac:dyDescent="0.25">
      <c r="T6570" s="25"/>
    </row>
    <row r="6571" spans="20:20" x14ac:dyDescent="0.25">
      <c r="T6571" s="25"/>
    </row>
    <row r="6572" spans="20:20" x14ac:dyDescent="0.25">
      <c r="T6572" s="25"/>
    </row>
    <row r="6573" spans="20:20" x14ac:dyDescent="0.25">
      <c r="T6573" s="25"/>
    </row>
    <row r="6574" spans="20:20" x14ac:dyDescent="0.25">
      <c r="T6574" s="25"/>
    </row>
    <row r="6575" spans="20:20" x14ac:dyDescent="0.25">
      <c r="T6575" s="25"/>
    </row>
    <row r="6576" spans="20:20" x14ac:dyDescent="0.25">
      <c r="T6576" s="25"/>
    </row>
    <row r="6577" spans="20:20" x14ac:dyDescent="0.25">
      <c r="T6577" s="25"/>
    </row>
    <row r="6578" spans="20:20" x14ac:dyDescent="0.25">
      <c r="T6578" s="25"/>
    </row>
    <row r="6579" spans="20:20" x14ac:dyDescent="0.25">
      <c r="T6579" s="25"/>
    </row>
    <row r="6580" spans="20:20" x14ac:dyDescent="0.25">
      <c r="T6580" s="25"/>
    </row>
    <row r="6581" spans="20:20" x14ac:dyDescent="0.25">
      <c r="T6581" s="25"/>
    </row>
    <row r="6582" spans="20:20" x14ac:dyDescent="0.25">
      <c r="T6582" s="25"/>
    </row>
    <row r="6583" spans="20:20" x14ac:dyDescent="0.25">
      <c r="T6583" s="25"/>
    </row>
    <row r="6584" spans="20:20" x14ac:dyDescent="0.25">
      <c r="T6584" s="25"/>
    </row>
    <row r="6585" spans="20:20" x14ac:dyDescent="0.25">
      <c r="T6585" s="25"/>
    </row>
    <row r="6586" spans="20:20" x14ac:dyDescent="0.25">
      <c r="T6586" s="25"/>
    </row>
    <row r="6587" spans="20:20" x14ac:dyDescent="0.25">
      <c r="T6587" s="25"/>
    </row>
    <row r="6588" spans="20:20" x14ac:dyDescent="0.25">
      <c r="T6588" s="25"/>
    </row>
    <row r="6589" spans="20:20" x14ac:dyDescent="0.25">
      <c r="T6589" s="25"/>
    </row>
    <row r="6590" spans="20:20" x14ac:dyDescent="0.25">
      <c r="T6590" s="25"/>
    </row>
    <row r="6591" spans="20:20" x14ac:dyDescent="0.25">
      <c r="T6591" s="25"/>
    </row>
    <row r="6592" spans="20:20" x14ac:dyDescent="0.25">
      <c r="T6592" s="25"/>
    </row>
    <row r="6593" spans="20:20" x14ac:dyDescent="0.25">
      <c r="T6593" s="25"/>
    </row>
    <row r="6594" spans="20:20" x14ac:dyDescent="0.25">
      <c r="T6594" s="25"/>
    </row>
    <row r="6595" spans="20:20" x14ac:dyDescent="0.25">
      <c r="T6595" s="25"/>
    </row>
    <row r="6596" spans="20:20" x14ac:dyDescent="0.25">
      <c r="T6596" s="25"/>
    </row>
    <row r="6597" spans="20:20" x14ac:dyDescent="0.25">
      <c r="T6597" s="25"/>
    </row>
    <row r="6598" spans="20:20" x14ac:dyDescent="0.25">
      <c r="T6598" s="25"/>
    </row>
    <row r="6599" spans="20:20" x14ac:dyDescent="0.25">
      <c r="T6599" s="25"/>
    </row>
    <row r="6600" spans="20:20" x14ac:dyDescent="0.25">
      <c r="T6600" s="25"/>
    </row>
    <row r="6601" spans="20:20" x14ac:dyDescent="0.25">
      <c r="T6601" s="25"/>
    </row>
    <row r="6602" spans="20:20" x14ac:dyDescent="0.25">
      <c r="T6602" s="25"/>
    </row>
    <row r="6603" spans="20:20" x14ac:dyDescent="0.25">
      <c r="T6603" s="25"/>
    </row>
    <row r="6604" spans="20:20" x14ac:dyDescent="0.25">
      <c r="T6604" s="25"/>
    </row>
    <row r="6605" spans="20:20" x14ac:dyDescent="0.25">
      <c r="T6605" s="25"/>
    </row>
    <row r="6606" spans="20:20" x14ac:dyDescent="0.25">
      <c r="T6606" s="25"/>
    </row>
    <row r="6607" spans="20:20" x14ac:dyDescent="0.25">
      <c r="T6607" s="25"/>
    </row>
    <row r="6608" spans="20:20" x14ac:dyDescent="0.25">
      <c r="T6608" s="25"/>
    </row>
    <row r="6609" spans="20:20" x14ac:dyDescent="0.25">
      <c r="T6609" s="25"/>
    </row>
    <row r="6610" spans="20:20" x14ac:dyDescent="0.25">
      <c r="T6610" s="25"/>
    </row>
    <row r="6611" spans="20:20" x14ac:dyDescent="0.25">
      <c r="T6611" s="25"/>
    </row>
    <row r="6612" spans="20:20" x14ac:dyDescent="0.25">
      <c r="T6612" s="25"/>
    </row>
    <row r="6613" spans="20:20" x14ac:dyDescent="0.25">
      <c r="T6613" s="25"/>
    </row>
    <row r="6614" spans="20:20" x14ac:dyDescent="0.25">
      <c r="T6614" s="25"/>
    </row>
    <row r="6615" spans="20:20" x14ac:dyDescent="0.25">
      <c r="T6615" s="25"/>
    </row>
    <row r="6616" spans="20:20" x14ac:dyDescent="0.25">
      <c r="T6616" s="25"/>
    </row>
    <row r="6617" spans="20:20" x14ac:dyDescent="0.25">
      <c r="T6617" s="25"/>
    </row>
    <row r="6618" spans="20:20" x14ac:dyDescent="0.25">
      <c r="T6618" s="25"/>
    </row>
    <row r="6619" spans="20:20" x14ac:dyDescent="0.25">
      <c r="T6619" s="25"/>
    </row>
    <row r="6620" spans="20:20" x14ac:dyDescent="0.25">
      <c r="T6620" s="25"/>
    </row>
    <row r="6621" spans="20:20" x14ac:dyDescent="0.25">
      <c r="T6621" s="25"/>
    </row>
    <row r="6622" spans="20:20" x14ac:dyDescent="0.25">
      <c r="T6622" s="25"/>
    </row>
    <row r="6623" spans="20:20" x14ac:dyDescent="0.25">
      <c r="T6623" s="25"/>
    </row>
    <row r="6624" spans="20:20" x14ac:dyDescent="0.25">
      <c r="T6624" s="25"/>
    </row>
    <row r="6625" spans="20:20" x14ac:dyDescent="0.25">
      <c r="T6625" s="25"/>
    </row>
    <row r="6626" spans="20:20" x14ac:dyDescent="0.25">
      <c r="T6626" s="25"/>
    </row>
    <row r="6627" spans="20:20" x14ac:dyDescent="0.25">
      <c r="T6627" s="25"/>
    </row>
    <row r="6628" spans="20:20" x14ac:dyDescent="0.25">
      <c r="T6628" s="25"/>
    </row>
    <row r="6629" spans="20:20" x14ac:dyDescent="0.25">
      <c r="T6629" s="25"/>
    </row>
    <row r="6630" spans="20:20" x14ac:dyDescent="0.25">
      <c r="T6630" s="25"/>
    </row>
    <row r="6631" spans="20:20" x14ac:dyDescent="0.25">
      <c r="T6631" s="25"/>
    </row>
    <row r="6632" spans="20:20" x14ac:dyDescent="0.25">
      <c r="T6632" s="25"/>
    </row>
    <row r="6633" spans="20:20" x14ac:dyDescent="0.25">
      <c r="T6633" s="25"/>
    </row>
    <row r="6634" spans="20:20" x14ac:dyDescent="0.25">
      <c r="T6634" s="25"/>
    </row>
    <row r="6635" spans="20:20" x14ac:dyDescent="0.25">
      <c r="T6635" s="25"/>
    </row>
    <row r="6636" spans="20:20" x14ac:dyDescent="0.25">
      <c r="T6636" s="25"/>
    </row>
    <row r="6637" spans="20:20" x14ac:dyDescent="0.25">
      <c r="T6637" s="25"/>
    </row>
    <row r="6638" spans="20:20" x14ac:dyDescent="0.25">
      <c r="T6638" s="25"/>
    </row>
    <row r="6639" spans="20:20" x14ac:dyDescent="0.25">
      <c r="T6639" s="25"/>
    </row>
    <row r="6640" spans="20:20" x14ac:dyDescent="0.25">
      <c r="T6640" s="25"/>
    </row>
    <row r="6641" spans="20:20" x14ac:dyDescent="0.25">
      <c r="T6641" s="25"/>
    </row>
    <row r="6642" spans="20:20" x14ac:dyDescent="0.25">
      <c r="T6642" s="25"/>
    </row>
    <row r="6643" spans="20:20" x14ac:dyDescent="0.25">
      <c r="T6643" s="25"/>
    </row>
    <row r="6644" spans="20:20" x14ac:dyDescent="0.25">
      <c r="T6644" s="25"/>
    </row>
    <row r="6645" spans="20:20" x14ac:dyDescent="0.25">
      <c r="T6645" s="25"/>
    </row>
    <row r="6646" spans="20:20" x14ac:dyDescent="0.25">
      <c r="T6646" s="25"/>
    </row>
    <row r="6647" spans="20:20" x14ac:dyDescent="0.25">
      <c r="T6647" s="25"/>
    </row>
    <row r="6648" spans="20:20" x14ac:dyDescent="0.25">
      <c r="T6648" s="25"/>
    </row>
    <row r="6649" spans="20:20" x14ac:dyDescent="0.25">
      <c r="T6649" s="25"/>
    </row>
    <row r="6650" spans="20:20" x14ac:dyDescent="0.25">
      <c r="T6650" s="25"/>
    </row>
    <row r="6651" spans="20:20" x14ac:dyDescent="0.25">
      <c r="T6651" s="25"/>
    </row>
    <row r="6652" spans="20:20" x14ac:dyDescent="0.25">
      <c r="T6652" s="25"/>
    </row>
    <row r="6653" spans="20:20" x14ac:dyDescent="0.25">
      <c r="T6653" s="25"/>
    </row>
    <row r="6654" spans="20:20" x14ac:dyDescent="0.25">
      <c r="T6654" s="25"/>
    </row>
    <row r="6655" spans="20:20" x14ac:dyDescent="0.25">
      <c r="T6655" s="25"/>
    </row>
    <row r="6656" spans="20:20" x14ac:dyDescent="0.25">
      <c r="T6656" s="25"/>
    </row>
    <row r="6657" spans="20:20" x14ac:dyDescent="0.25">
      <c r="T6657" s="25"/>
    </row>
    <row r="6658" spans="20:20" x14ac:dyDescent="0.25">
      <c r="T6658" s="25"/>
    </row>
    <row r="6659" spans="20:20" x14ac:dyDescent="0.25">
      <c r="T6659" s="25"/>
    </row>
    <row r="6660" spans="20:20" x14ac:dyDescent="0.25">
      <c r="T6660" s="25"/>
    </row>
    <row r="6661" spans="20:20" x14ac:dyDescent="0.25">
      <c r="T6661" s="25"/>
    </row>
    <row r="6662" spans="20:20" x14ac:dyDescent="0.25">
      <c r="T6662" s="25"/>
    </row>
    <row r="6663" spans="20:20" x14ac:dyDescent="0.25">
      <c r="T6663" s="25"/>
    </row>
    <row r="6664" spans="20:20" x14ac:dyDescent="0.25">
      <c r="T6664" s="25"/>
    </row>
    <row r="6665" spans="20:20" x14ac:dyDescent="0.25">
      <c r="T6665" s="25"/>
    </row>
    <row r="6666" spans="20:20" x14ac:dyDescent="0.25">
      <c r="T6666" s="25"/>
    </row>
    <row r="6667" spans="20:20" x14ac:dyDescent="0.25">
      <c r="T6667" s="25"/>
    </row>
    <row r="6668" spans="20:20" x14ac:dyDescent="0.25">
      <c r="T6668" s="25"/>
    </row>
    <row r="6669" spans="20:20" x14ac:dyDescent="0.25">
      <c r="T6669" s="25"/>
    </row>
    <row r="6670" spans="20:20" x14ac:dyDescent="0.25">
      <c r="T6670" s="25"/>
    </row>
    <row r="6671" spans="20:20" x14ac:dyDescent="0.25">
      <c r="T6671" s="25"/>
    </row>
    <row r="6672" spans="20:20" x14ac:dyDescent="0.25">
      <c r="T6672" s="25"/>
    </row>
    <row r="6673" spans="20:20" x14ac:dyDescent="0.25">
      <c r="T6673" s="25"/>
    </row>
    <row r="6674" spans="20:20" x14ac:dyDescent="0.25">
      <c r="T6674" s="25"/>
    </row>
    <row r="6675" spans="20:20" x14ac:dyDescent="0.25">
      <c r="T6675" s="25"/>
    </row>
    <row r="6676" spans="20:20" x14ac:dyDescent="0.25">
      <c r="T6676" s="25"/>
    </row>
    <row r="6677" spans="20:20" x14ac:dyDescent="0.25">
      <c r="T6677" s="25"/>
    </row>
    <row r="6678" spans="20:20" x14ac:dyDescent="0.25">
      <c r="T6678" s="25"/>
    </row>
    <row r="6679" spans="20:20" x14ac:dyDescent="0.25">
      <c r="T6679" s="25"/>
    </row>
    <row r="6680" spans="20:20" x14ac:dyDescent="0.25">
      <c r="T6680" s="25"/>
    </row>
    <row r="6681" spans="20:20" x14ac:dyDescent="0.25">
      <c r="T6681" s="25"/>
    </row>
    <row r="6682" spans="20:20" x14ac:dyDescent="0.25">
      <c r="T6682" s="25"/>
    </row>
    <row r="6683" spans="20:20" x14ac:dyDescent="0.25">
      <c r="T6683" s="25"/>
    </row>
    <row r="6684" spans="20:20" x14ac:dyDescent="0.25">
      <c r="T6684" s="25"/>
    </row>
    <row r="6685" spans="20:20" x14ac:dyDescent="0.25">
      <c r="T6685" s="25"/>
    </row>
    <row r="6686" spans="20:20" x14ac:dyDescent="0.25">
      <c r="T6686" s="25"/>
    </row>
    <row r="6687" spans="20:20" x14ac:dyDescent="0.25">
      <c r="T6687" s="25"/>
    </row>
    <row r="6688" spans="20:20" x14ac:dyDescent="0.25">
      <c r="T6688" s="25"/>
    </row>
    <row r="6689" spans="20:20" x14ac:dyDescent="0.25">
      <c r="T6689" s="25"/>
    </row>
    <row r="6690" spans="20:20" x14ac:dyDescent="0.25">
      <c r="T6690" s="25"/>
    </row>
    <row r="6691" spans="20:20" x14ac:dyDescent="0.25">
      <c r="T6691" s="25"/>
    </row>
    <row r="6692" spans="20:20" x14ac:dyDescent="0.25">
      <c r="T6692" s="25"/>
    </row>
    <row r="6693" spans="20:20" x14ac:dyDescent="0.25">
      <c r="T6693" s="25"/>
    </row>
    <row r="6694" spans="20:20" x14ac:dyDescent="0.25">
      <c r="T6694" s="25"/>
    </row>
    <row r="6695" spans="20:20" x14ac:dyDescent="0.25">
      <c r="T6695" s="25"/>
    </row>
    <row r="6696" spans="20:20" x14ac:dyDescent="0.25">
      <c r="T6696" s="25"/>
    </row>
    <row r="6697" spans="20:20" x14ac:dyDescent="0.25">
      <c r="T6697" s="25"/>
    </row>
    <row r="6698" spans="20:20" x14ac:dyDescent="0.25">
      <c r="T6698" s="25"/>
    </row>
    <row r="6699" spans="20:20" x14ac:dyDescent="0.25">
      <c r="T6699" s="25"/>
    </row>
    <row r="6700" spans="20:20" x14ac:dyDescent="0.25">
      <c r="T6700" s="25"/>
    </row>
    <row r="6701" spans="20:20" x14ac:dyDescent="0.25">
      <c r="T6701" s="25"/>
    </row>
    <row r="6702" spans="20:20" x14ac:dyDescent="0.25">
      <c r="T6702" s="25"/>
    </row>
    <row r="6703" spans="20:20" x14ac:dyDescent="0.25">
      <c r="T6703" s="25"/>
    </row>
    <row r="6704" spans="20:20" x14ac:dyDescent="0.25">
      <c r="T6704" s="25"/>
    </row>
    <row r="6705" spans="20:20" x14ac:dyDescent="0.25">
      <c r="T6705" s="25"/>
    </row>
    <row r="6706" spans="20:20" x14ac:dyDescent="0.25">
      <c r="T6706" s="25"/>
    </row>
    <row r="6707" spans="20:20" x14ac:dyDescent="0.25">
      <c r="T6707" s="25"/>
    </row>
    <row r="6708" spans="20:20" x14ac:dyDescent="0.25">
      <c r="T6708" s="25"/>
    </row>
    <row r="6709" spans="20:20" x14ac:dyDescent="0.25">
      <c r="T6709" s="25"/>
    </row>
    <row r="6710" spans="20:20" x14ac:dyDescent="0.25">
      <c r="T6710" s="25"/>
    </row>
    <row r="6711" spans="20:20" x14ac:dyDescent="0.25">
      <c r="T6711" s="25"/>
    </row>
    <row r="6712" spans="20:20" x14ac:dyDescent="0.25">
      <c r="T6712" s="25"/>
    </row>
    <row r="6713" spans="20:20" x14ac:dyDescent="0.25">
      <c r="T6713" s="25"/>
    </row>
    <row r="6714" spans="20:20" x14ac:dyDescent="0.25">
      <c r="T6714" s="25"/>
    </row>
    <row r="6715" spans="20:20" x14ac:dyDescent="0.25">
      <c r="T6715" s="25"/>
    </row>
    <row r="6716" spans="20:20" x14ac:dyDescent="0.25">
      <c r="T6716" s="25"/>
    </row>
    <row r="6717" spans="20:20" x14ac:dyDescent="0.25">
      <c r="T6717" s="25"/>
    </row>
    <row r="6718" spans="20:20" x14ac:dyDescent="0.25">
      <c r="T6718" s="25"/>
    </row>
    <row r="6719" spans="20:20" x14ac:dyDescent="0.25">
      <c r="T6719" s="25"/>
    </row>
    <row r="6720" spans="20:20" x14ac:dyDescent="0.25">
      <c r="T6720" s="25"/>
    </row>
    <row r="6721" spans="20:20" x14ac:dyDescent="0.25">
      <c r="T6721" s="25"/>
    </row>
    <row r="6722" spans="20:20" x14ac:dyDescent="0.25">
      <c r="T6722" s="25"/>
    </row>
    <row r="6723" spans="20:20" x14ac:dyDescent="0.25">
      <c r="T6723" s="25"/>
    </row>
    <row r="6724" spans="20:20" x14ac:dyDescent="0.25">
      <c r="T6724" s="25"/>
    </row>
    <row r="6725" spans="20:20" x14ac:dyDescent="0.25">
      <c r="T6725" s="25"/>
    </row>
    <row r="6726" spans="20:20" x14ac:dyDescent="0.25">
      <c r="T6726" s="25"/>
    </row>
    <row r="6727" spans="20:20" x14ac:dyDescent="0.25">
      <c r="T6727" s="25"/>
    </row>
    <row r="6728" spans="20:20" x14ac:dyDescent="0.25">
      <c r="T6728" s="25"/>
    </row>
    <row r="6729" spans="20:20" x14ac:dyDescent="0.25">
      <c r="T6729" s="25"/>
    </row>
    <row r="6730" spans="20:20" x14ac:dyDescent="0.25">
      <c r="T6730" s="25"/>
    </row>
    <row r="6731" spans="20:20" x14ac:dyDescent="0.25">
      <c r="T6731" s="25"/>
    </row>
    <row r="6732" spans="20:20" x14ac:dyDescent="0.25">
      <c r="T6732" s="25"/>
    </row>
    <row r="6733" spans="20:20" x14ac:dyDescent="0.25">
      <c r="T6733" s="25"/>
    </row>
    <row r="6734" spans="20:20" x14ac:dyDescent="0.25">
      <c r="T6734" s="25"/>
    </row>
    <row r="6735" spans="20:20" x14ac:dyDescent="0.25">
      <c r="T6735" s="25"/>
    </row>
    <row r="6736" spans="20:20" x14ac:dyDescent="0.25">
      <c r="T6736" s="25"/>
    </row>
    <row r="6737" spans="20:20" x14ac:dyDescent="0.25">
      <c r="T6737" s="25"/>
    </row>
    <row r="6738" spans="20:20" x14ac:dyDescent="0.25">
      <c r="T6738" s="25"/>
    </row>
    <row r="6739" spans="20:20" x14ac:dyDescent="0.25">
      <c r="T6739" s="25"/>
    </row>
    <row r="6740" spans="20:20" x14ac:dyDescent="0.25">
      <c r="T6740" s="25"/>
    </row>
    <row r="6741" spans="20:20" x14ac:dyDescent="0.25">
      <c r="T6741" s="25"/>
    </row>
    <row r="6742" spans="20:20" x14ac:dyDescent="0.25">
      <c r="T6742" s="25"/>
    </row>
    <row r="6743" spans="20:20" x14ac:dyDescent="0.25">
      <c r="T6743" s="25"/>
    </row>
    <row r="6744" spans="20:20" x14ac:dyDescent="0.25">
      <c r="T6744" s="25"/>
    </row>
    <row r="6745" spans="20:20" x14ac:dyDescent="0.25">
      <c r="T6745" s="25"/>
    </row>
    <row r="6746" spans="20:20" x14ac:dyDescent="0.25">
      <c r="T6746" s="25"/>
    </row>
    <row r="6747" spans="20:20" x14ac:dyDescent="0.25">
      <c r="T6747" s="25"/>
    </row>
    <row r="6748" spans="20:20" x14ac:dyDescent="0.25">
      <c r="T6748" s="25"/>
    </row>
    <row r="6749" spans="20:20" x14ac:dyDescent="0.25">
      <c r="T6749" s="25"/>
    </row>
    <row r="6750" spans="20:20" x14ac:dyDescent="0.25">
      <c r="T6750" s="25"/>
    </row>
    <row r="6751" spans="20:20" x14ac:dyDescent="0.25">
      <c r="T6751" s="25"/>
    </row>
    <row r="6752" spans="20:20" x14ac:dyDescent="0.25">
      <c r="T6752" s="25"/>
    </row>
    <row r="6753" spans="20:20" x14ac:dyDescent="0.25">
      <c r="T6753" s="25"/>
    </row>
    <row r="6754" spans="20:20" x14ac:dyDescent="0.25">
      <c r="T6754" s="25"/>
    </row>
    <row r="6755" spans="20:20" x14ac:dyDescent="0.25">
      <c r="T6755" s="25"/>
    </row>
    <row r="6756" spans="20:20" x14ac:dyDescent="0.25">
      <c r="T6756" s="25"/>
    </row>
    <row r="6757" spans="20:20" x14ac:dyDescent="0.25">
      <c r="T6757" s="25"/>
    </row>
    <row r="6758" spans="20:20" x14ac:dyDescent="0.25">
      <c r="T6758" s="25"/>
    </row>
    <row r="6759" spans="20:20" x14ac:dyDescent="0.25">
      <c r="T6759" s="25"/>
    </row>
    <row r="6760" spans="20:20" x14ac:dyDescent="0.25">
      <c r="T6760" s="25"/>
    </row>
    <row r="6761" spans="20:20" x14ac:dyDescent="0.25">
      <c r="T6761" s="25"/>
    </row>
    <row r="6762" spans="20:20" x14ac:dyDescent="0.25">
      <c r="T6762" s="25"/>
    </row>
    <row r="6763" spans="20:20" x14ac:dyDescent="0.25">
      <c r="T6763" s="25"/>
    </row>
    <row r="6764" spans="20:20" x14ac:dyDescent="0.25">
      <c r="T6764" s="25"/>
    </row>
    <row r="6765" spans="20:20" x14ac:dyDescent="0.25">
      <c r="T6765" s="25"/>
    </row>
    <row r="6766" spans="20:20" x14ac:dyDescent="0.25">
      <c r="T6766" s="25"/>
    </row>
    <row r="6767" spans="20:20" x14ac:dyDescent="0.25">
      <c r="T6767" s="25"/>
    </row>
    <row r="6768" spans="20:20" x14ac:dyDescent="0.25">
      <c r="T6768" s="25"/>
    </row>
    <row r="6769" spans="20:20" x14ac:dyDescent="0.25">
      <c r="T6769" s="25"/>
    </row>
    <row r="6770" spans="20:20" x14ac:dyDescent="0.25">
      <c r="T6770" s="25"/>
    </row>
    <row r="6771" spans="20:20" x14ac:dyDescent="0.25">
      <c r="T6771" s="25"/>
    </row>
    <row r="6772" spans="20:20" x14ac:dyDescent="0.25">
      <c r="T6772" s="25"/>
    </row>
    <row r="6773" spans="20:20" x14ac:dyDescent="0.25">
      <c r="T6773" s="25"/>
    </row>
    <row r="6774" spans="20:20" x14ac:dyDescent="0.25">
      <c r="T6774" s="25"/>
    </row>
    <row r="6775" spans="20:20" x14ac:dyDescent="0.25">
      <c r="T6775" s="25"/>
    </row>
    <row r="6776" spans="20:20" x14ac:dyDescent="0.25">
      <c r="T6776" s="25"/>
    </row>
    <row r="6777" spans="20:20" x14ac:dyDescent="0.25">
      <c r="T6777" s="25"/>
    </row>
    <row r="6778" spans="20:20" x14ac:dyDescent="0.25">
      <c r="T6778" s="25"/>
    </row>
    <row r="6779" spans="20:20" x14ac:dyDescent="0.25">
      <c r="T6779" s="25"/>
    </row>
    <row r="6780" spans="20:20" x14ac:dyDescent="0.25">
      <c r="T6780" s="25"/>
    </row>
    <row r="6781" spans="20:20" x14ac:dyDescent="0.25">
      <c r="T6781" s="25"/>
    </row>
    <row r="6782" spans="20:20" x14ac:dyDescent="0.25">
      <c r="T6782" s="25"/>
    </row>
    <row r="6783" spans="20:20" x14ac:dyDescent="0.25">
      <c r="T6783" s="25"/>
    </row>
    <row r="6784" spans="20:20" x14ac:dyDescent="0.25">
      <c r="T6784" s="25"/>
    </row>
    <row r="6785" spans="20:20" x14ac:dyDescent="0.25">
      <c r="T6785" s="25"/>
    </row>
    <row r="6786" spans="20:20" x14ac:dyDescent="0.25">
      <c r="T6786" s="25"/>
    </row>
    <row r="6787" spans="20:20" x14ac:dyDescent="0.25">
      <c r="T6787" s="25"/>
    </row>
    <row r="6788" spans="20:20" x14ac:dyDescent="0.25">
      <c r="T6788" s="25"/>
    </row>
    <row r="6789" spans="20:20" x14ac:dyDescent="0.25">
      <c r="T6789" s="25"/>
    </row>
    <row r="6790" spans="20:20" x14ac:dyDescent="0.25">
      <c r="T6790" s="25"/>
    </row>
    <row r="6791" spans="20:20" x14ac:dyDescent="0.25">
      <c r="T6791" s="25"/>
    </row>
    <row r="6792" spans="20:20" x14ac:dyDescent="0.25">
      <c r="T6792" s="25"/>
    </row>
    <row r="6793" spans="20:20" x14ac:dyDescent="0.25">
      <c r="T6793" s="25"/>
    </row>
    <row r="6794" spans="20:20" x14ac:dyDescent="0.25">
      <c r="T6794" s="25"/>
    </row>
    <row r="6795" spans="20:20" x14ac:dyDescent="0.25">
      <c r="T6795" s="25"/>
    </row>
    <row r="6796" spans="20:20" x14ac:dyDescent="0.25">
      <c r="T6796" s="25"/>
    </row>
    <row r="6797" spans="20:20" x14ac:dyDescent="0.25">
      <c r="T6797" s="25"/>
    </row>
    <row r="6798" spans="20:20" x14ac:dyDescent="0.25">
      <c r="T6798" s="25"/>
    </row>
    <row r="6799" spans="20:20" x14ac:dyDescent="0.25">
      <c r="T6799" s="25"/>
    </row>
    <row r="6800" spans="20:20" x14ac:dyDescent="0.25">
      <c r="T6800" s="25"/>
    </row>
    <row r="6801" spans="20:20" x14ac:dyDescent="0.25">
      <c r="T6801" s="25"/>
    </row>
    <row r="6802" spans="20:20" x14ac:dyDescent="0.25">
      <c r="T6802" s="25"/>
    </row>
    <row r="6803" spans="20:20" x14ac:dyDescent="0.25">
      <c r="T6803" s="25"/>
    </row>
    <row r="6804" spans="20:20" x14ac:dyDescent="0.25">
      <c r="T6804" s="25"/>
    </row>
    <row r="6805" spans="20:20" x14ac:dyDescent="0.25">
      <c r="T6805" s="25"/>
    </row>
    <row r="6806" spans="20:20" x14ac:dyDescent="0.25">
      <c r="T6806" s="25"/>
    </row>
    <row r="6807" spans="20:20" x14ac:dyDescent="0.25">
      <c r="T6807" s="25"/>
    </row>
    <row r="6808" spans="20:20" x14ac:dyDescent="0.25">
      <c r="T6808" s="25"/>
    </row>
    <row r="6809" spans="20:20" x14ac:dyDescent="0.25">
      <c r="T6809" s="25"/>
    </row>
    <row r="6810" spans="20:20" x14ac:dyDescent="0.25">
      <c r="T6810" s="25"/>
    </row>
    <row r="6811" spans="20:20" x14ac:dyDescent="0.25">
      <c r="T6811" s="25"/>
    </row>
    <row r="6812" spans="20:20" x14ac:dyDescent="0.25">
      <c r="T6812" s="25"/>
    </row>
    <row r="6813" spans="20:20" x14ac:dyDescent="0.25">
      <c r="T6813" s="25"/>
    </row>
    <row r="6814" spans="20:20" x14ac:dyDescent="0.25">
      <c r="T6814" s="25"/>
    </row>
    <row r="6815" spans="20:20" x14ac:dyDescent="0.25">
      <c r="T6815" s="25"/>
    </row>
    <row r="6816" spans="20:20" x14ac:dyDescent="0.25">
      <c r="T6816" s="25"/>
    </row>
    <row r="6817" spans="20:20" x14ac:dyDescent="0.25">
      <c r="T6817" s="25"/>
    </row>
    <row r="6818" spans="20:20" x14ac:dyDescent="0.25">
      <c r="T6818" s="25"/>
    </row>
    <row r="6819" spans="20:20" x14ac:dyDescent="0.25">
      <c r="T6819" s="25"/>
    </row>
    <row r="6820" spans="20:20" x14ac:dyDescent="0.25">
      <c r="T6820" s="25"/>
    </row>
    <row r="6821" spans="20:20" x14ac:dyDescent="0.25">
      <c r="T6821" s="25"/>
    </row>
    <row r="6822" spans="20:20" x14ac:dyDescent="0.25">
      <c r="T6822" s="25"/>
    </row>
    <row r="6823" spans="20:20" x14ac:dyDescent="0.25">
      <c r="T6823" s="25"/>
    </row>
    <row r="6824" spans="20:20" x14ac:dyDescent="0.25">
      <c r="T6824" s="25"/>
    </row>
    <row r="6825" spans="20:20" x14ac:dyDescent="0.25">
      <c r="T6825" s="25"/>
    </row>
    <row r="6826" spans="20:20" x14ac:dyDescent="0.25">
      <c r="T6826" s="25"/>
    </row>
    <row r="6827" spans="20:20" x14ac:dyDescent="0.25">
      <c r="T6827" s="25"/>
    </row>
    <row r="6828" spans="20:20" x14ac:dyDescent="0.25">
      <c r="T6828" s="25"/>
    </row>
    <row r="6829" spans="20:20" x14ac:dyDescent="0.25">
      <c r="T6829" s="25"/>
    </row>
    <row r="6830" spans="20:20" x14ac:dyDescent="0.25">
      <c r="T6830" s="25"/>
    </row>
    <row r="6831" spans="20:20" x14ac:dyDescent="0.25">
      <c r="T6831" s="25"/>
    </row>
    <row r="6832" spans="20:20" x14ac:dyDescent="0.25">
      <c r="T6832" s="25"/>
    </row>
    <row r="6833" spans="20:20" x14ac:dyDescent="0.25">
      <c r="T6833" s="25"/>
    </row>
    <row r="6834" spans="20:20" x14ac:dyDescent="0.25">
      <c r="T6834" s="25"/>
    </row>
    <row r="6835" spans="20:20" x14ac:dyDescent="0.25">
      <c r="T6835" s="25"/>
    </row>
    <row r="6836" spans="20:20" x14ac:dyDescent="0.25">
      <c r="T6836" s="25"/>
    </row>
    <row r="6837" spans="20:20" x14ac:dyDescent="0.25">
      <c r="T6837" s="25"/>
    </row>
    <row r="6838" spans="20:20" x14ac:dyDescent="0.25">
      <c r="T6838" s="25"/>
    </row>
    <row r="6839" spans="20:20" x14ac:dyDescent="0.25">
      <c r="T6839" s="25"/>
    </row>
    <row r="6840" spans="20:20" x14ac:dyDescent="0.25">
      <c r="T6840" s="25"/>
    </row>
    <row r="6841" spans="20:20" x14ac:dyDescent="0.25">
      <c r="T6841" s="25"/>
    </row>
    <row r="6842" spans="20:20" x14ac:dyDescent="0.25">
      <c r="T6842" s="25"/>
    </row>
    <row r="6843" spans="20:20" x14ac:dyDescent="0.25">
      <c r="T6843" s="25"/>
    </row>
    <row r="6844" spans="20:20" x14ac:dyDescent="0.25">
      <c r="T6844" s="25"/>
    </row>
    <row r="6845" spans="20:20" x14ac:dyDescent="0.25">
      <c r="T6845" s="25"/>
    </row>
    <row r="6846" spans="20:20" x14ac:dyDescent="0.25">
      <c r="T6846" s="25"/>
    </row>
    <row r="6847" spans="20:20" x14ac:dyDescent="0.25">
      <c r="T6847" s="25"/>
    </row>
    <row r="6848" spans="20:20" x14ac:dyDescent="0.25">
      <c r="T6848" s="25"/>
    </row>
    <row r="6849" spans="20:20" x14ac:dyDescent="0.25">
      <c r="T6849" s="25"/>
    </row>
    <row r="6850" spans="20:20" x14ac:dyDescent="0.25">
      <c r="T6850" s="25"/>
    </row>
    <row r="6851" spans="20:20" x14ac:dyDescent="0.25">
      <c r="T6851" s="25"/>
    </row>
    <row r="6852" spans="20:20" x14ac:dyDescent="0.25">
      <c r="T6852" s="25"/>
    </row>
    <row r="6853" spans="20:20" x14ac:dyDescent="0.25">
      <c r="T6853" s="25"/>
    </row>
    <row r="6854" spans="20:20" x14ac:dyDescent="0.25">
      <c r="T6854" s="25"/>
    </row>
    <row r="6855" spans="20:20" x14ac:dyDescent="0.25">
      <c r="T6855" s="25"/>
    </row>
    <row r="6856" spans="20:20" x14ac:dyDescent="0.25">
      <c r="T6856" s="25"/>
    </row>
    <row r="6857" spans="20:20" x14ac:dyDescent="0.25">
      <c r="T6857" s="25"/>
    </row>
    <row r="6858" spans="20:20" x14ac:dyDescent="0.25">
      <c r="T6858" s="25"/>
    </row>
    <row r="6859" spans="20:20" x14ac:dyDescent="0.25">
      <c r="T6859" s="25"/>
    </row>
    <row r="6860" spans="20:20" x14ac:dyDescent="0.25">
      <c r="T6860" s="25"/>
    </row>
    <row r="6861" spans="20:20" x14ac:dyDescent="0.25">
      <c r="T6861" s="25"/>
    </row>
    <row r="6862" spans="20:20" x14ac:dyDescent="0.25">
      <c r="T6862" s="25"/>
    </row>
    <row r="6863" spans="20:20" x14ac:dyDescent="0.25">
      <c r="T6863" s="25"/>
    </row>
    <row r="6864" spans="20:20" x14ac:dyDescent="0.25">
      <c r="T6864" s="25"/>
    </row>
    <row r="6865" spans="20:20" x14ac:dyDescent="0.25">
      <c r="T6865" s="25"/>
    </row>
    <row r="6866" spans="20:20" x14ac:dyDescent="0.25">
      <c r="T6866" s="25"/>
    </row>
    <row r="6867" spans="20:20" x14ac:dyDescent="0.25">
      <c r="T6867" s="25"/>
    </row>
    <row r="6868" spans="20:20" x14ac:dyDescent="0.25">
      <c r="T6868" s="25"/>
    </row>
    <row r="6869" spans="20:20" x14ac:dyDescent="0.25">
      <c r="T6869" s="25"/>
    </row>
    <row r="6870" spans="20:20" x14ac:dyDescent="0.25">
      <c r="T6870" s="25"/>
    </row>
    <row r="6871" spans="20:20" x14ac:dyDescent="0.25">
      <c r="T6871" s="25"/>
    </row>
    <row r="6872" spans="20:20" x14ac:dyDescent="0.25">
      <c r="T6872" s="25"/>
    </row>
    <row r="6873" spans="20:20" x14ac:dyDescent="0.25">
      <c r="T6873" s="25"/>
    </row>
    <row r="6874" spans="20:20" x14ac:dyDescent="0.25">
      <c r="T6874" s="25"/>
    </row>
    <row r="6875" spans="20:20" x14ac:dyDescent="0.25">
      <c r="T6875" s="25"/>
    </row>
    <row r="6876" spans="20:20" x14ac:dyDescent="0.25">
      <c r="T6876" s="25"/>
    </row>
    <row r="6877" spans="20:20" x14ac:dyDescent="0.25">
      <c r="T6877" s="25"/>
    </row>
    <row r="6878" spans="20:20" x14ac:dyDescent="0.25">
      <c r="T6878" s="25"/>
    </row>
    <row r="6879" spans="20:20" x14ac:dyDescent="0.25">
      <c r="T6879" s="25"/>
    </row>
    <row r="6880" spans="20:20" x14ac:dyDescent="0.25">
      <c r="T6880" s="25"/>
    </row>
    <row r="6881" spans="20:20" x14ac:dyDescent="0.25">
      <c r="T6881" s="25"/>
    </row>
    <row r="6882" spans="20:20" x14ac:dyDescent="0.25">
      <c r="T6882" s="25"/>
    </row>
    <row r="6883" spans="20:20" x14ac:dyDescent="0.25">
      <c r="T6883" s="25"/>
    </row>
    <row r="6884" spans="20:20" x14ac:dyDescent="0.25">
      <c r="T6884" s="25"/>
    </row>
    <row r="6885" spans="20:20" x14ac:dyDescent="0.25">
      <c r="T6885" s="25"/>
    </row>
    <row r="6886" spans="20:20" x14ac:dyDescent="0.25">
      <c r="T6886" s="25"/>
    </row>
    <row r="6887" spans="20:20" x14ac:dyDescent="0.25">
      <c r="T6887" s="25"/>
    </row>
    <row r="6888" spans="20:20" x14ac:dyDescent="0.25">
      <c r="T6888" s="25"/>
    </row>
    <row r="6889" spans="20:20" x14ac:dyDescent="0.25">
      <c r="T6889" s="25"/>
    </row>
    <row r="6890" spans="20:20" x14ac:dyDescent="0.25">
      <c r="T6890" s="25"/>
    </row>
    <row r="6891" spans="20:20" x14ac:dyDescent="0.25">
      <c r="T6891" s="25"/>
    </row>
    <row r="6892" spans="20:20" x14ac:dyDescent="0.25">
      <c r="T6892" s="25"/>
    </row>
    <row r="6893" spans="20:20" x14ac:dyDescent="0.25">
      <c r="T6893" s="25"/>
    </row>
    <row r="6894" spans="20:20" x14ac:dyDescent="0.25">
      <c r="T6894" s="25"/>
    </row>
    <row r="6895" spans="20:20" x14ac:dyDescent="0.25">
      <c r="T6895" s="25"/>
    </row>
    <row r="6896" spans="20:20" x14ac:dyDescent="0.25">
      <c r="T6896" s="25"/>
    </row>
    <row r="6897" spans="20:20" x14ac:dyDescent="0.25">
      <c r="T6897" s="25"/>
    </row>
    <row r="6898" spans="20:20" x14ac:dyDescent="0.25">
      <c r="T6898" s="25"/>
    </row>
    <row r="6899" spans="20:20" x14ac:dyDescent="0.25">
      <c r="T6899" s="25"/>
    </row>
    <row r="6900" spans="20:20" x14ac:dyDescent="0.25">
      <c r="T6900" s="25"/>
    </row>
    <row r="6901" spans="20:20" x14ac:dyDescent="0.25">
      <c r="T6901" s="25"/>
    </row>
    <row r="6902" spans="20:20" x14ac:dyDescent="0.25">
      <c r="T6902" s="25"/>
    </row>
    <row r="6903" spans="20:20" x14ac:dyDescent="0.25">
      <c r="T6903" s="25"/>
    </row>
    <row r="6904" spans="20:20" x14ac:dyDescent="0.25">
      <c r="T6904" s="25"/>
    </row>
    <row r="6905" spans="20:20" x14ac:dyDescent="0.25">
      <c r="T6905" s="25"/>
    </row>
    <row r="6906" spans="20:20" x14ac:dyDescent="0.25">
      <c r="T6906" s="25"/>
    </row>
    <row r="6907" spans="20:20" x14ac:dyDescent="0.25">
      <c r="T6907" s="25"/>
    </row>
    <row r="6908" spans="20:20" x14ac:dyDescent="0.25">
      <c r="T6908" s="25"/>
    </row>
    <row r="6909" spans="20:20" x14ac:dyDescent="0.25">
      <c r="T6909" s="25"/>
    </row>
    <row r="6910" spans="20:20" x14ac:dyDescent="0.25">
      <c r="T6910" s="25"/>
    </row>
    <row r="6911" spans="20:20" x14ac:dyDescent="0.25">
      <c r="T6911" s="25"/>
    </row>
    <row r="6912" spans="20:20" x14ac:dyDescent="0.25">
      <c r="T6912" s="25"/>
    </row>
    <row r="6913" spans="20:20" x14ac:dyDescent="0.25">
      <c r="T6913" s="25"/>
    </row>
    <row r="6914" spans="20:20" x14ac:dyDescent="0.25">
      <c r="T6914" s="25"/>
    </row>
    <row r="6915" spans="20:20" x14ac:dyDescent="0.25">
      <c r="T6915" s="25"/>
    </row>
    <row r="6916" spans="20:20" x14ac:dyDescent="0.25">
      <c r="T6916" s="25"/>
    </row>
    <row r="6917" spans="20:20" x14ac:dyDescent="0.25">
      <c r="T6917" s="25"/>
    </row>
    <row r="6918" spans="20:20" x14ac:dyDescent="0.25">
      <c r="T6918" s="25"/>
    </row>
    <row r="6919" spans="20:20" x14ac:dyDescent="0.25">
      <c r="T6919" s="25"/>
    </row>
    <row r="6920" spans="20:20" x14ac:dyDescent="0.25">
      <c r="T6920" s="25"/>
    </row>
    <row r="6921" spans="20:20" x14ac:dyDescent="0.25">
      <c r="T6921" s="25"/>
    </row>
    <row r="6922" spans="20:20" x14ac:dyDescent="0.25">
      <c r="T6922" s="25"/>
    </row>
    <row r="6923" spans="20:20" x14ac:dyDescent="0.25">
      <c r="T6923" s="25"/>
    </row>
    <row r="6924" spans="20:20" x14ac:dyDescent="0.25">
      <c r="T6924" s="25"/>
    </row>
    <row r="6925" spans="20:20" x14ac:dyDescent="0.25">
      <c r="T6925" s="25"/>
    </row>
    <row r="6926" spans="20:20" x14ac:dyDescent="0.25">
      <c r="T6926" s="25"/>
    </row>
    <row r="6927" spans="20:20" x14ac:dyDescent="0.25">
      <c r="T6927" s="25"/>
    </row>
    <row r="6928" spans="20:20" x14ac:dyDescent="0.25">
      <c r="T6928" s="25"/>
    </row>
    <row r="6929" spans="20:20" x14ac:dyDescent="0.25">
      <c r="T6929" s="25"/>
    </row>
    <row r="6930" spans="20:20" x14ac:dyDescent="0.25">
      <c r="T6930" s="25"/>
    </row>
    <row r="6931" spans="20:20" x14ac:dyDescent="0.25">
      <c r="T6931" s="25"/>
    </row>
    <row r="6932" spans="20:20" x14ac:dyDescent="0.25">
      <c r="T6932" s="25"/>
    </row>
    <row r="6933" spans="20:20" x14ac:dyDescent="0.25">
      <c r="T6933" s="25"/>
    </row>
    <row r="6934" spans="20:20" x14ac:dyDescent="0.25">
      <c r="T6934" s="25"/>
    </row>
    <row r="6935" spans="20:20" x14ac:dyDescent="0.25">
      <c r="T6935" s="25"/>
    </row>
    <row r="6936" spans="20:20" x14ac:dyDescent="0.25">
      <c r="T6936" s="25"/>
    </row>
    <row r="6937" spans="20:20" x14ac:dyDescent="0.25">
      <c r="T6937" s="25"/>
    </row>
    <row r="6938" spans="20:20" x14ac:dyDescent="0.25">
      <c r="T6938" s="25"/>
    </row>
    <row r="6939" spans="20:20" x14ac:dyDescent="0.25">
      <c r="T6939" s="25"/>
    </row>
    <row r="6940" spans="20:20" x14ac:dyDescent="0.25">
      <c r="T6940" s="25"/>
    </row>
    <row r="6941" spans="20:20" x14ac:dyDescent="0.25">
      <c r="T6941" s="25"/>
    </row>
    <row r="6942" spans="20:20" x14ac:dyDescent="0.25">
      <c r="T6942" s="25"/>
    </row>
    <row r="6943" spans="20:20" x14ac:dyDescent="0.25">
      <c r="T6943" s="25"/>
    </row>
    <row r="6944" spans="20:20" x14ac:dyDescent="0.25">
      <c r="T6944" s="25"/>
    </row>
    <row r="6945" spans="20:20" x14ac:dyDescent="0.25">
      <c r="T6945" s="25"/>
    </row>
    <row r="6946" spans="20:20" x14ac:dyDescent="0.25">
      <c r="T6946" s="25"/>
    </row>
    <row r="6947" spans="20:20" x14ac:dyDescent="0.25">
      <c r="T6947" s="25"/>
    </row>
    <row r="6948" spans="20:20" x14ac:dyDescent="0.25">
      <c r="T6948" s="25"/>
    </row>
    <row r="6949" spans="20:20" x14ac:dyDescent="0.25">
      <c r="T6949" s="25"/>
    </row>
    <row r="6950" spans="20:20" x14ac:dyDescent="0.25">
      <c r="T6950" s="25"/>
    </row>
    <row r="6951" spans="20:20" x14ac:dyDescent="0.25">
      <c r="T6951" s="25"/>
    </row>
    <row r="6952" spans="20:20" x14ac:dyDescent="0.25">
      <c r="T6952" s="25"/>
    </row>
    <row r="6953" spans="20:20" x14ac:dyDescent="0.25">
      <c r="T6953" s="25"/>
    </row>
    <row r="6954" spans="20:20" x14ac:dyDescent="0.25">
      <c r="T6954" s="25"/>
    </row>
    <row r="6955" spans="20:20" x14ac:dyDescent="0.25">
      <c r="T6955" s="25"/>
    </row>
    <row r="6956" spans="20:20" x14ac:dyDescent="0.25">
      <c r="T6956" s="25"/>
    </row>
    <row r="6957" spans="20:20" x14ac:dyDescent="0.25">
      <c r="T6957" s="25"/>
    </row>
    <row r="6958" spans="20:20" x14ac:dyDescent="0.25">
      <c r="T6958" s="25"/>
    </row>
    <row r="6959" spans="20:20" x14ac:dyDescent="0.25">
      <c r="T6959" s="25"/>
    </row>
    <row r="6960" spans="20:20" x14ac:dyDescent="0.25">
      <c r="T6960" s="25"/>
    </row>
    <row r="6961" spans="20:20" x14ac:dyDescent="0.25">
      <c r="T6961" s="25"/>
    </row>
    <row r="6962" spans="20:20" x14ac:dyDescent="0.25">
      <c r="T6962" s="25"/>
    </row>
    <row r="6963" spans="20:20" x14ac:dyDescent="0.25">
      <c r="T6963" s="25"/>
    </row>
    <row r="6964" spans="20:20" x14ac:dyDescent="0.25">
      <c r="T6964" s="25"/>
    </row>
    <row r="6965" spans="20:20" x14ac:dyDescent="0.25">
      <c r="T6965" s="25"/>
    </row>
    <row r="6966" spans="20:20" x14ac:dyDescent="0.25">
      <c r="T6966" s="25"/>
    </row>
    <row r="6967" spans="20:20" x14ac:dyDescent="0.25">
      <c r="T6967" s="25"/>
    </row>
    <row r="6968" spans="20:20" x14ac:dyDescent="0.25">
      <c r="T6968" s="25"/>
    </row>
    <row r="6969" spans="20:20" x14ac:dyDescent="0.25">
      <c r="T6969" s="25"/>
    </row>
    <row r="6970" spans="20:20" x14ac:dyDescent="0.25">
      <c r="T6970" s="25"/>
    </row>
    <row r="6971" spans="20:20" x14ac:dyDescent="0.25">
      <c r="T6971" s="25"/>
    </row>
    <row r="6972" spans="20:20" x14ac:dyDescent="0.25">
      <c r="T6972" s="25"/>
    </row>
    <row r="6973" spans="20:20" x14ac:dyDescent="0.25">
      <c r="T6973" s="25"/>
    </row>
    <row r="6974" spans="20:20" x14ac:dyDescent="0.25">
      <c r="T6974" s="25"/>
    </row>
    <row r="6975" spans="20:20" x14ac:dyDescent="0.25">
      <c r="T6975" s="25"/>
    </row>
    <row r="6976" spans="20:20" x14ac:dyDescent="0.25">
      <c r="T6976" s="25"/>
    </row>
    <row r="6977" spans="20:20" x14ac:dyDescent="0.25">
      <c r="T6977" s="25"/>
    </row>
    <row r="6978" spans="20:20" x14ac:dyDescent="0.25">
      <c r="T6978" s="25"/>
    </row>
    <row r="6979" spans="20:20" x14ac:dyDescent="0.25">
      <c r="T6979" s="25"/>
    </row>
    <row r="6980" spans="20:20" x14ac:dyDescent="0.25">
      <c r="T6980" s="25"/>
    </row>
    <row r="6981" spans="20:20" x14ac:dyDescent="0.25">
      <c r="T6981" s="25"/>
    </row>
    <row r="6982" spans="20:20" x14ac:dyDescent="0.25">
      <c r="T6982" s="25"/>
    </row>
    <row r="6983" spans="20:20" x14ac:dyDescent="0.25">
      <c r="T6983" s="25"/>
    </row>
    <row r="6984" spans="20:20" x14ac:dyDescent="0.25">
      <c r="T6984" s="25"/>
    </row>
    <row r="6985" spans="20:20" x14ac:dyDescent="0.25">
      <c r="T6985" s="25"/>
    </row>
    <row r="6986" spans="20:20" x14ac:dyDescent="0.25">
      <c r="T6986" s="25"/>
    </row>
    <row r="6987" spans="20:20" x14ac:dyDescent="0.25">
      <c r="T6987" s="25"/>
    </row>
    <row r="6988" spans="20:20" x14ac:dyDescent="0.25">
      <c r="T6988" s="25"/>
    </row>
    <row r="6989" spans="20:20" x14ac:dyDescent="0.25">
      <c r="T6989" s="25"/>
    </row>
    <row r="6990" spans="20:20" x14ac:dyDescent="0.25">
      <c r="T6990" s="25"/>
    </row>
    <row r="6991" spans="20:20" x14ac:dyDescent="0.25">
      <c r="T6991" s="25"/>
    </row>
    <row r="6992" spans="20:20" x14ac:dyDescent="0.25">
      <c r="T6992" s="25"/>
    </row>
    <row r="6993" spans="20:20" x14ac:dyDescent="0.25">
      <c r="T6993" s="25"/>
    </row>
    <row r="6994" spans="20:20" x14ac:dyDescent="0.25">
      <c r="T6994" s="25"/>
    </row>
    <row r="6995" spans="20:20" x14ac:dyDescent="0.25">
      <c r="T6995" s="25"/>
    </row>
    <row r="6996" spans="20:20" x14ac:dyDescent="0.25">
      <c r="T6996" s="25"/>
    </row>
    <row r="6997" spans="20:20" x14ac:dyDescent="0.25">
      <c r="T6997" s="25"/>
    </row>
    <row r="6998" spans="20:20" x14ac:dyDescent="0.25">
      <c r="T6998" s="25"/>
    </row>
    <row r="6999" spans="20:20" x14ac:dyDescent="0.25">
      <c r="T6999" s="25"/>
    </row>
    <row r="7000" spans="20:20" x14ac:dyDescent="0.25">
      <c r="T7000" s="25"/>
    </row>
    <row r="7001" spans="20:20" x14ac:dyDescent="0.25">
      <c r="T7001" s="25"/>
    </row>
    <row r="7002" spans="20:20" x14ac:dyDescent="0.25">
      <c r="T7002" s="25"/>
    </row>
    <row r="7003" spans="20:20" x14ac:dyDescent="0.25">
      <c r="T7003" s="25"/>
    </row>
    <row r="7004" spans="20:20" x14ac:dyDescent="0.25">
      <c r="T7004" s="25"/>
    </row>
    <row r="7005" spans="20:20" x14ac:dyDescent="0.25">
      <c r="T7005" s="25"/>
    </row>
    <row r="7006" spans="20:20" x14ac:dyDescent="0.25">
      <c r="T7006" s="25"/>
    </row>
    <row r="7007" spans="20:20" x14ac:dyDescent="0.25">
      <c r="T7007" s="25"/>
    </row>
    <row r="7008" spans="20:20" x14ac:dyDescent="0.25">
      <c r="T7008" s="25"/>
    </row>
    <row r="7009" spans="20:20" x14ac:dyDescent="0.25">
      <c r="T7009" s="25"/>
    </row>
    <row r="7010" spans="20:20" x14ac:dyDescent="0.25">
      <c r="T7010" s="25"/>
    </row>
    <row r="7011" spans="20:20" x14ac:dyDescent="0.25">
      <c r="T7011" s="25"/>
    </row>
    <row r="7012" spans="20:20" x14ac:dyDescent="0.25">
      <c r="T7012" s="25"/>
    </row>
    <row r="7013" spans="20:20" x14ac:dyDescent="0.25">
      <c r="T7013" s="25"/>
    </row>
    <row r="7014" spans="20:20" x14ac:dyDescent="0.25">
      <c r="T7014" s="25"/>
    </row>
    <row r="7015" spans="20:20" x14ac:dyDescent="0.25">
      <c r="T7015" s="25"/>
    </row>
    <row r="7016" spans="20:20" x14ac:dyDescent="0.25">
      <c r="T7016" s="25"/>
    </row>
    <row r="7017" spans="20:20" x14ac:dyDescent="0.25">
      <c r="T7017" s="25"/>
    </row>
    <row r="7018" spans="20:20" x14ac:dyDescent="0.25">
      <c r="T7018" s="25"/>
    </row>
    <row r="7019" spans="20:20" x14ac:dyDescent="0.25">
      <c r="T7019" s="25"/>
    </row>
    <row r="7020" spans="20:20" x14ac:dyDescent="0.25">
      <c r="T7020" s="25"/>
    </row>
    <row r="7021" spans="20:20" x14ac:dyDescent="0.25">
      <c r="T7021" s="25"/>
    </row>
    <row r="7022" spans="20:20" x14ac:dyDescent="0.25">
      <c r="T7022" s="25"/>
    </row>
    <row r="7023" spans="20:20" x14ac:dyDescent="0.25">
      <c r="T7023" s="25"/>
    </row>
    <row r="7024" spans="20:20" x14ac:dyDescent="0.25">
      <c r="T7024" s="25"/>
    </row>
    <row r="7025" spans="20:20" x14ac:dyDescent="0.25">
      <c r="T7025" s="25"/>
    </row>
    <row r="7026" spans="20:20" x14ac:dyDescent="0.25">
      <c r="T7026" s="25"/>
    </row>
    <row r="7027" spans="20:20" x14ac:dyDescent="0.25">
      <c r="T7027" s="25"/>
    </row>
    <row r="7028" spans="20:20" x14ac:dyDescent="0.25">
      <c r="T7028" s="25"/>
    </row>
    <row r="7029" spans="20:20" x14ac:dyDescent="0.25">
      <c r="T7029" s="25"/>
    </row>
    <row r="7030" spans="20:20" x14ac:dyDescent="0.25">
      <c r="T7030" s="25"/>
    </row>
    <row r="7031" spans="20:20" x14ac:dyDescent="0.25">
      <c r="T7031" s="25"/>
    </row>
    <row r="7032" spans="20:20" x14ac:dyDescent="0.25">
      <c r="T7032" s="25"/>
    </row>
    <row r="7033" spans="20:20" x14ac:dyDescent="0.25">
      <c r="T7033" s="25"/>
    </row>
    <row r="7034" spans="20:20" x14ac:dyDescent="0.25">
      <c r="T7034" s="25"/>
    </row>
    <row r="7035" spans="20:20" x14ac:dyDescent="0.25">
      <c r="T7035" s="25"/>
    </row>
    <row r="7036" spans="20:20" x14ac:dyDescent="0.25">
      <c r="T7036" s="25"/>
    </row>
    <row r="7037" spans="20:20" x14ac:dyDescent="0.25">
      <c r="T7037" s="25"/>
    </row>
    <row r="7038" spans="20:20" x14ac:dyDescent="0.25">
      <c r="T7038" s="25"/>
    </row>
    <row r="7039" spans="20:20" x14ac:dyDescent="0.25">
      <c r="T7039" s="25"/>
    </row>
    <row r="7040" spans="20:20" x14ac:dyDescent="0.25">
      <c r="T7040" s="25"/>
    </row>
    <row r="7041" spans="20:20" x14ac:dyDescent="0.25">
      <c r="T7041" s="25"/>
    </row>
    <row r="7042" spans="20:20" x14ac:dyDescent="0.25">
      <c r="T7042" s="25"/>
    </row>
    <row r="7043" spans="20:20" x14ac:dyDescent="0.25">
      <c r="T7043" s="25"/>
    </row>
    <row r="7044" spans="20:20" x14ac:dyDescent="0.25">
      <c r="T7044" s="25"/>
    </row>
    <row r="7045" spans="20:20" x14ac:dyDescent="0.25">
      <c r="T7045" s="25"/>
    </row>
    <row r="7046" spans="20:20" x14ac:dyDescent="0.25">
      <c r="T7046" s="25"/>
    </row>
    <row r="7047" spans="20:20" x14ac:dyDescent="0.25">
      <c r="T7047" s="25"/>
    </row>
    <row r="7048" spans="20:20" x14ac:dyDescent="0.25">
      <c r="T7048" s="25"/>
    </row>
    <row r="7049" spans="20:20" x14ac:dyDescent="0.25">
      <c r="T7049" s="25"/>
    </row>
    <row r="7050" spans="20:20" x14ac:dyDescent="0.25">
      <c r="T7050" s="25"/>
    </row>
    <row r="7051" spans="20:20" x14ac:dyDescent="0.25">
      <c r="T7051" s="25"/>
    </row>
    <row r="7052" spans="20:20" x14ac:dyDescent="0.25">
      <c r="T7052" s="25"/>
    </row>
    <row r="7053" spans="20:20" x14ac:dyDescent="0.25">
      <c r="T7053" s="25"/>
    </row>
    <row r="7054" spans="20:20" x14ac:dyDescent="0.25">
      <c r="T7054" s="25"/>
    </row>
    <row r="7055" spans="20:20" x14ac:dyDescent="0.25">
      <c r="T7055" s="25"/>
    </row>
    <row r="7056" spans="20:20" x14ac:dyDescent="0.25">
      <c r="T7056" s="25"/>
    </row>
    <row r="7057" spans="20:20" x14ac:dyDescent="0.25">
      <c r="T7057" s="25"/>
    </row>
    <row r="7058" spans="20:20" x14ac:dyDescent="0.25">
      <c r="T7058" s="25"/>
    </row>
    <row r="7059" spans="20:20" x14ac:dyDescent="0.25">
      <c r="T7059" s="25"/>
    </row>
    <row r="7060" spans="20:20" x14ac:dyDescent="0.25">
      <c r="T7060" s="25"/>
    </row>
    <row r="7061" spans="20:20" x14ac:dyDescent="0.25">
      <c r="T7061" s="25"/>
    </row>
    <row r="7062" spans="20:20" x14ac:dyDescent="0.25">
      <c r="T7062" s="25"/>
    </row>
    <row r="7063" spans="20:20" x14ac:dyDescent="0.25">
      <c r="T7063" s="25"/>
    </row>
    <row r="7064" spans="20:20" x14ac:dyDescent="0.25">
      <c r="T7064" s="25"/>
    </row>
    <row r="7065" spans="20:20" x14ac:dyDescent="0.25">
      <c r="T7065" s="25"/>
    </row>
    <row r="7066" spans="20:20" x14ac:dyDescent="0.25">
      <c r="T7066" s="25"/>
    </row>
    <row r="7067" spans="20:20" x14ac:dyDescent="0.25">
      <c r="T7067" s="25"/>
    </row>
    <row r="7068" spans="20:20" x14ac:dyDescent="0.25">
      <c r="T7068" s="25"/>
    </row>
    <row r="7069" spans="20:20" x14ac:dyDescent="0.25">
      <c r="T7069" s="25"/>
    </row>
    <row r="7070" spans="20:20" x14ac:dyDescent="0.25">
      <c r="T7070" s="25"/>
    </row>
    <row r="7071" spans="20:20" x14ac:dyDescent="0.25">
      <c r="T7071" s="25"/>
    </row>
    <row r="7072" spans="20:20" x14ac:dyDescent="0.25">
      <c r="T7072" s="25"/>
    </row>
    <row r="7073" spans="20:20" x14ac:dyDescent="0.25">
      <c r="T7073" s="25"/>
    </row>
    <row r="7074" spans="20:20" x14ac:dyDescent="0.25">
      <c r="T7074" s="25"/>
    </row>
    <row r="7075" spans="20:20" x14ac:dyDescent="0.25">
      <c r="T7075" s="25"/>
    </row>
    <row r="7076" spans="20:20" x14ac:dyDescent="0.25">
      <c r="T7076" s="25"/>
    </row>
    <row r="7077" spans="20:20" x14ac:dyDescent="0.25">
      <c r="T7077" s="25"/>
    </row>
    <row r="7078" spans="20:20" x14ac:dyDescent="0.25">
      <c r="T7078" s="25"/>
    </row>
    <row r="7079" spans="20:20" x14ac:dyDescent="0.25">
      <c r="T7079" s="25"/>
    </row>
    <row r="7080" spans="20:20" x14ac:dyDescent="0.25">
      <c r="T7080" s="25"/>
    </row>
    <row r="7081" spans="20:20" x14ac:dyDescent="0.25">
      <c r="T7081" s="25"/>
    </row>
  </sheetData>
  <mergeCells count="6">
    <mergeCell ref="E28:I28"/>
    <mergeCell ref="C2:C6"/>
    <mergeCell ref="C7:C11"/>
    <mergeCell ref="C12:C16"/>
    <mergeCell ref="C17:C21"/>
    <mergeCell ref="C22:C2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780"/>
  <sheetViews>
    <sheetView tabSelected="1" workbookViewId="0">
      <selection activeCell="K2" sqref="K2"/>
    </sheetView>
  </sheetViews>
  <sheetFormatPr defaultRowHeight="15" x14ac:dyDescent="0.25"/>
  <cols>
    <col min="2" max="2" width="10.7109375" bestFit="1" customWidth="1"/>
    <col min="7" max="7" width="10.7109375" bestFit="1" customWidth="1"/>
    <col min="9" max="9" width="10.7109375" bestFit="1" customWidth="1"/>
  </cols>
  <sheetData>
    <row r="1" spans="1:36" ht="15.75" thickBot="1" x14ac:dyDescent="0.3">
      <c r="A1" s="1" t="s">
        <v>15</v>
      </c>
      <c r="B1" t="s">
        <v>73</v>
      </c>
      <c r="C1" t="e">
        <f ca="1">[1]!cftRetrieveCurve("Spot","pt6mLibor",B2,B3)</f>
        <v>#REF!</v>
      </c>
      <c r="D1" t="e">
        <f ca="1">[1]!cftRetrieveEnvironment("AllCurves",B2,B3,,"6mLibor")</f>
        <v>#REF!</v>
      </c>
      <c r="F1" t="s">
        <v>84</v>
      </c>
      <c r="G1" s="1" t="s">
        <v>81</v>
      </c>
      <c r="J1" s="1" t="s">
        <v>83</v>
      </c>
      <c r="K1" s="34" t="e">
        <f t="array" aca="1" ref="K1:AJ1" ca="1">TRANSPOSE(J2:J27)</f>
        <v>#N/A</v>
      </c>
      <c r="L1" s="35" t="e">
        <f ca="1"/>
        <v>#N/A</v>
      </c>
      <c r="M1" s="35" t="e">
        <f ca="1"/>
        <v>#N/A</v>
      </c>
      <c r="N1" s="35" t="e">
        <f ca="1"/>
        <v>#N/A</v>
      </c>
      <c r="O1" s="35" t="e">
        <f ca="1"/>
        <v>#N/A</v>
      </c>
      <c r="P1" s="35" t="e">
        <f ca="1"/>
        <v>#N/A</v>
      </c>
      <c r="Q1" s="35" t="e">
        <f ca="1"/>
        <v>#N/A</v>
      </c>
      <c r="R1" s="35" t="e">
        <f ca="1"/>
        <v>#N/A</v>
      </c>
      <c r="S1" s="35" t="e">
        <f ca="1"/>
        <v>#N/A</v>
      </c>
      <c r="T1" s="35" t="e">
        <f ca="1"/>
        <v>#N/A</v>
      </c>
      <c r="U1" s="35" t="e">
        <f ca="1"/>
        <v>#N/A</v>
      </c>
      <c r="V1" s="35" t="e">
        <f ca="1"/>
        <v>#N/A</v>
      </c>
      <c r="W1" s="35" t="e">
        <f ca="1"/>
        <v>#N/A</v>
      </c>
      <c r="X1" s="35" t="e">
        <f ca="1"/>
        <v>#N/A</v>
      </c>
      <c r="Y1" s="35" t="e">
        <f ca="1"/>
        <v>#N/A</v>
      </c>
      <c r="Z1" s="35" t="e">
        <f ca="1"/>
        <v>#N/A</v>
      </c>
      <c r="AA1" s="35" t="e">
        <f ca="1"/>
        <v>#N/A</v>
      </c>
      <c r="AB1" s="35" t="e">
        <f ca="1"/>
        <v>#N/A</v>
      </c>
      <c r="AC1" s="35" t="e">
        <f ca="1"/>
        <v>#N/A</v>
      </c>
      <c r="AD1" s="35" t="e">
        <f ca="1"/>
        <v>#N/A</v>
      </c>
      <c r="AE1" s="35" t="e">
        <f ca="1"/>
        <v>#N/A</v>
      </c>
      <c r="AF1" s="35" t="e">
        <f ca="1"/>
        <v>#N/A</v>
      </c>
      <c r="AG1" s="35" t="e">
        <f ca="1"/>
        <v>#N/A</v>
      </c>
      <c r="AH1" s="35" t="e">
        <f ca="1"/>
        <v>#N/A</v>
      </c>
      <c r="AI1" s="35" t="e">
        <f ca="1"/>
        <v>#N/A</v>
      </c>
      <c r="AJ1" s="36" t="e">
        <f ca="1"/>
        <v>#N/A</v>
      </c>
    </row>
    <row r="2" spans="1:36" x14ac:dyDescent="0.25">
      <c r="A2" s="1" t="s">
        <v>0</v>
      </c>
      <c r="B2" s="25">
        <f ca="1">TODAY()-(365*3)</f>
        <v>42128</v>
      </c>
      <c r="F2">
        <v>1</v>
      </c>
      <c r="G2" s="25" t="e">
        <f t="array" aca="1" ref="G2:G780" ca="1">[1]!cftListStoredDates($C$1)</f>
        <v>#N/A</v>
      </c>
      <c r="H2" t="e">
        <f ca="1">[1]!cftObjectByDate($C$1,$G2,TRUE)</f>
        <v>#N/A</v>
      </c>
      <c r="I2" s="26" t="e">
        <f t="array" aca="1" ref="I2:I27" ca="1">[1]!cftListStoredDates(H2)</f>
        <v>#N/A</v>
      </c>
      <c r="J2" t="e">
        <f ca="1">(I2-$G$2)/365</f>
        <v>#N/A</v>
      </c>
      <c r="K2" s="29" t="e">
        <f t="array" aca="1" ref="K2:AJ2" ca="1">TRANSPOSE([1]!cftAnnualRateTableJustRates($H2,"GBP",,,,TRUE))</f>
        <v>#NAME?</v>
      </c>
      <c r="L2" s="15" t="e">
        <f ca="1"/>
        <v>#NAME?</v>
      </c>
      <c r="M2" s="15" t="e">
        <f ca="1"/>
        <v>#NAME?</v>
      </c>
      <c r="N2" s="15" t="e">
        <f ca="1"/>
        <v>#NAME?</v>
      </c>
      <c r="O2" s="15" t="e">
        <f ca="1"/>
        <v>#NAME?</v>
      </c>
      <c r="P2" s="15" t="e">
        <f ca="1"/>
        <v>#NAME?</v>
      </c>
      <c r="Q2" s="15" t="e">
        <f ca="1"/>
        <v>#NAME?</v>
      </c>
      <c r="R2" s="15" t="e">
        <f ca="1"/>
        <v>#NAME?</v>
      </c>
      <c r="S2" s="15" t="e">
        <f ca="1"/>
        <v>#NAME?</v>
      </c>
      <c r="T2" s="15" t="e">
        <f ca="1"/>
        <v>#NAME?</v>
      </c>
      <c r="U2" s="15" t="e">
        <f ca="1"/>
        <v>#NAME?</v>
      </c>
      <c r="V2" s="15" t="e">
        <f ca="1"/>
        <v>#NAME?</v>
      </c>
      <c r="W2" s="15" t="e">
        <f ca="1"/>
        <v>#NAME?</v>
      </c>
      <c r="X2" s="15" t="e">
        <f ca="1"/>
        <v>#NAME?</v>
      </c>
      <c r="Y2" s="15" t="e">
        <f ca="1"/>
        <v>#NAME?</v>
      </c>
      <c r="Z2" s="15" t="e">
        <f ca="1"/>
        <v>#NAME?</v>
      </c>
      <c r="AA2" s="15" t="e">
        <f ca="1"/>
        <v>#NAME?</v>
      </c>
      <c r="AB2" s="15" t="e">
        <f ca="1"/>
        <v>#NAME?</v>
      </c>
      <c r="AC2" s="15" t="e">
        <f ca="1"/>
        <v>#NAME?</v>
      </c>
      <c r="AD2" s="15" t="e">
        <f ca="1"/>
        <v>#NAME?</v>
      </c>
      <c r="AE2" s="15" t="e">
        <f ca="1"/>
        <v>#NAME?</v>
      </c>
      <c r="AF2" s="15" t="e">
        <f ca="1"/>
        <v>#NAME?</v>
      </c>
      <c r="AG2" s="15" t="e">
        <f ca="1"/>
        <v>#NAME?</v>
      </c>
      <c r="AH2" s="15" t="e">
        <f ca="1"/>
        <v>#NAME?</v>
      </c>
      <c r="AI2" s="15" t="e">
        <f ca="1"/>
        <v>#NAME?</v>
      </c>
      <c r="AJ2" s="30" t="e">
        <f ca="1"/>
        <v>#NAME?</v>
      </c>
    </row>
    <row r="3" spans="1:36" x14ac:dyDescent="0.25">
      <c r="A3" s="1" t="s">
        <v>1</v>
      </c>
      <c r="B3" s="25">
        <f ca="1">TODAY()</f>
        <v>43223</v>
      </c>
      <c r="F3">
        <v>2</v>
      </c>
      <c r="G3" s="25" t="e">
        <f ca="1"/>
        <v>#N/A</v>
      </c>
      <c r="H3" t="e">
        <f ca="1">[1]!cftObjectByDate($C$1,$G3,TRUE)</f>
        <v>#N/A</v>
      </c>
      <c r="I3" s="26" t="e">
        <f ca="1"/>
        <v>#N/A</v>
      </c>
      <c r="J3" t="e">
        <f t="shared" ref="J3:J27" ca="1" si="0">(I3-$G$2)/365</f>
        <v>#N/A</v>
      </c>
      <c r="K3" s="29" t="e">
        <f t="array" aca="1" ref="K3:AJ3" ca="1">TRANSPOSE([1]!cftAnnualRateTableJustRates($H3,"GBP",,,,TRUE))</f>
        <v>#NAME?</v>
      </c>
      <c r="L3" s="15" t="e">
        <f ca="1"/>
        <v>#NAME?</v>
      </c>
      <c r="M3" s="15" t="e">
        <f ca="1"/>
        <v>#NAME?</v>
      </c>
      <c r="N3" s="15" t="e">
        <f ca="1"/>
        <v>#NAME?</v>
      </c>
      <c r="O3" s="15" t="e">
        <f ca="1"/>
        <v>#NAME?</v>
      </c>
      <c r="P3" s="15" t="e">
        <f ca="1"/>
        <v>#NAME?</v>
      </c>
      <c r="Q3" s="15" t="e">
        <f ca="1"/>
        <v>#NAME?</v>
      </c>
      <c r="R3" s="15" t="e">
        <f ca="1"/>
        <v>#NAME?</v>
      </c>
      <c r="S3" s="15" t="e">
        <f ca="1"/>
        <v>#NAME?</v>
      </c>
      <c r="T3" s="15" t="e">
        <f ca="1"/>
        <v>#NAME?</v>
      </c>
      <c r="U3" s="15" t="e">
        <f ca="1"/>
        <v>#NAME?</v>
      </c>
      <c r="V3" s="15" t="e">
        <f ca="1"/>
        <v>#NAME?</v>
      </c>
      <c r="W3" s="15" t="e">
        <f ca="1"/>
        <v>#NAME?</v>
      </c>
      <c r="X3" s="15" t="e">
        <f ca="1"/>
        <v>#NAME?</v>
      </c>
      <c r="Y3" s="15" t="e">
        <f ca="1"/>
        <v>#NAME?</v>
      </c>
      <c r="Z3" s="15" t="e">
        <f ca="1"/>
        <v>#NAME?</v>
      </c>
      <c r="AA3" s="15" t="e">
        <f ca="1"/>
        <v>#NAME?</v>
      </c>
      <c r="AB3" s="15" t="e">
        <f ca="1"/>
        <v>#NAME?</v>
      </c>
      <c r="AC3" s="15" t="e">
        <f ca="1"/>
        <v>#NAME?</v>
      </c>
      <c r="AD3" s="15" t="e">
        <f ca="1"/>
        <v>#NAME?</v>
      </c>
      <c r="AE3" s="15" t="e">
        <f ca="1"/>
        <v>#NAME?</v>
      </c>
      <c r="AF3" s="15" t="e">
        <f ca="1"/>
        <v>#NAME?</v>
      </c>
      <c r="AG3" s="15" t="e">
        <f ca="1"/>
        <v>#NAME?</v>
      </c>
      <c r="AH3" s="15" t="e">
        <f ca="1"/>
        <v>#NAME?</v>
      </c>
      <c r="AI3" s="15" t="e">
        <f ca="1"/>
        <v>#NAME?</v>
      </c>
      <c r="AJ3" s="30" t="e">
        <f ca="1"/>
        <v>#NAME?</v>
      </c>
    </row>
    <row r="4" spans="1:36" x14ac:dyDescent="0.25">
      <c r="D4" t="e">
        <f ca="1">[1]!cftAnnualRateTable($C$1,"GBP","pt6mLibor",,,TRUE)</f>
        <v>#N/A</v>
      </c>
      <c r="E4" t="e">
        <f ca="1">[1]!cftListHistoryValues(C1,B2,B3,"pt6mLibor")</f>
        <v>#N/A</v>
      </c>
      <c r="F4">
        <v>3</v>
      </c>
      <c r="G4" s="25" t="e">
        <f ca="1"/>
        <v>#N/A</v>
      </c>
      <c r="H4" t="e">
        <f ca="1">[1]!cftObjectByDate($C$1,$G4,TRUE)</f>
        <v>#N/A</v>
      </c>
      <c r="I4" s="26" t="e">
        <f ca="1"/>
        <v>#N/A</v>
      </c>
      <c r="J4" t="e">
        <f t="shared" ca="1" si="0"/>
        <v>#N/A</v>
      </c>
      <c r="K4" s="29" t="e">
        <f t="array" aca="1" ref="K4:AJ4" ca="1">TRANSPOSE([1]!cftAnnualRateTableJustRates($H4,"GBP",,,,TRUE))</f>
        <v>#NAME?</v>
      </c>
      <c r="L4" s="15" t="e">
        <f ca="1"/>
        <v>#NAME?</v>
      </c>
      <c r="M4" s="15" t="e">
        <f ca="1"/>
        <v>#NAME?</v>
      </c>
      <c r="N4" s="15" t="e">
        <f ca="1"/>
        <v>#NAME?</v>
      </c>
      <c r="O4" s="15" t="e">
        <f ca="1"/>
        <v>#NAME?</v>
      </c>
      <c r="P4" s="15" t="e">
        <f ca="1"/>
        <v>#NAME?</v>
      </c>
      <c r="Q4" s="15" t="e">
        <f ca="1"/>
        <v>#NAME?</v>
      </c>
      <c r="R4" s="15" t="e">
        <f ca="1"/>
        <v>#NAME?</v>
      </c>
      <c r="S4" s="15" t="e">
        <f ca="1"/>
        <v>#NAME?</v>
      </c>
      <c r="T4" s="15" t="e">
        <f ca="1"/>
        <v>#NAME?</v>
      </c>
      <c r="U4" s="15" t="e">
        <f ca="1"/>
        <v>#NAME?</v>
      </c>
      <c r="V4" s="15" t="e">
        <f ca="1"/>
        <v>#NAME?</v>
      </c>
      <c r="W4" s="15" t="e">
        <f ca="1"/>
        <v>#NAME?</v>
      </c>
      <c r="X4" s="15" t="e">
        <f ca="1"/>
        <v>#NAME?</v>
      </c>
      <c r="Y4" s="15" t="e">
        <f ca="1"/>
        <v>#NAME?</v>
      </c>
      <c r="Z4" s="15" t="e">
        <f ca="1"/>
        <v>#NAME?</v>
      </c>
      <c r="AA4" s="15" t="e">
        <f ca="1"/>
        <v>#NAME?</v>
      </c>
      <c r="AB4" s="15" t="e">
        <f ca="1"/>
        <v>#NAME?</v>
      </c>
      <c r="AC4" s="15" t="e">
        <f ca="1"/>
        <v>#NAME?</v>
      </c>
      <c r="AD4" s="15" t="e">
        <f ca="1"/>
        <v>#NAME?</v>
      </c>
      <c r="AE4" s="15" t="e">
        <f ca="1"/>
        <v>#NAME?</v>
      </c>
      <c r="AF4" s="15" t="e">
        <f ca="1"/>
        <v>#NAME?</v>
      </c>
      <c r="AG4" s="15" t="e">
        <f ca="1"/>
        <v>#NAME?</v>
      </c>
      <c r="AH4" s="15" t="e">
        <f ca="1"/>
        <v>#NAME?</v>
      </c>
      <c r="AI4" s="15" t="e">
        <f ca="1"/>
        <v>#NAME?</v>
      </c>
      <c r="AJ4" s="30" t="e">
        <f ca="1"/>
        <v>#NAME?</v>
      </c>
    </row>
    <row r="5" spans="1:36" x14ac:dyDescent="0.25">
      <c r="F5">
        <v>4</v>
      </c>
      <c r="G5" s="25" t="e">
        <f ca="1"/>
        <v>#N/A</v>
      </c>
      <c r="H5" t="e">
        <f ca="1">[1]!cftObjectByDate($C$1,$G5,TRUE)</f>
        <v>#N/A</v>
      </c>
      <c r="I5" s="26" t="e">
        <f ca="1"/>
        <v>#N/A</v>
      </c>
      <c r="J5" t="e">
        <f t="shared" ca="1" si="0"/>
        <v>#N/A</v>
      </c>
      <c r="K5" s="29" t="e">
        <f t="array" aca="1" ref="K5:AJ5" ca="1">TRANSPOSE([1]!cftAnnualRateTableJustRates($H5,"GBP",,,,TRUE))</f>
        <v>#NAME?</v>
      </c>
      <c r="L5" s="15" t="e">
        <f ca="1"/>
        <v>#NAME?</v>
      </c>
      <c r="M5" s="15" t="e">
        <f ca="1"/>
        <v>#NAME?</v>
      </c>
      <c r="N5" s="15" t="e">
        <f ca="1"/>
        <v>#NAME?</v>
      </c>
      <c r="O5" s="15" t="e">
        <f ca="1"/>
        <v>#NAME?</v>
      </c>
      <c r="P5" s="15" t="e">
        <f ca="1"/>
        <v>#NAME?</v>
      </c>
      <c r="Q5" s="15" t="e">
        <f ca="1"/>
        <v>#NAME?</v>
      </c>
      <c r="R5" s="15" t="e">
        <f ca="1"/>
        <v>#NAME?</v>
      </c>
      <c r="S5" s="15" t="e">
        <f ca="1"/>
        <v>#NAME?</v>
      </c>
      <c r="T5" s="15" t="e">
        <f ca="1"/>
        <v>#NAME?</v>
      </c>
      <c r="U5" s="15" t="e">
        <f ca="1"/>
        <v>#NAME?</v>
      </c>
      <c r="V5" s="15" t="e">
        <f ca="1"/>
        <v>#NAME?</v>
      </c>
      <c r="W5" s="15" t="e">
        <f ca="1"/>
        <v>#NAME?</v>
      </c>
      <c r="X5" s="15" t="e">
        <f ca="1"/>
        <v>#NAME?</v>
      </c>
      <c r="Y5" s="15" t="e">
        <f ca="1"/>
        <v>#NAME?</v>
      </c>
      <c r="Z5" s="15" t="e">
        <f ca="1"/>
        <v>#NAME?</v>
      </c>
      <c r="AA5" s="15" t="e">
        <f ca="1"/>
        <v>#NAME?</v>
      </c>
      <c r="AB5" s="15" t="e">
        <f ca="1"/>
        <v>#NAME?</v>
      </c>
      <c r="AC5" s="15" t="e">
        <f ca="1"/>
        <v>#NAME?</v>
      </c>
      <c r="AD5" s="15" t="e">
        <f ca="1"/>
        <v>#NAME?</v>
      </c>
      <c r="AE5" s="15" t="e">
        <f ca="1"/>
        <v>#NAME?</v>
      </c>
      <c r="AF5" s="15" t="e">
        <f ca="1"/>
        <v>#NAME?</v>
      </c>
      <c r="AG5" s="15" t="e">
        <f ca="1"/>
        <v>#NAME?</v>
      </c>
      <c r="AH5" s="15" t="e">
        <f ca="1"/>
        <v>#NAME?</v>
      </c>
      <c r="AI5" s="15" t="e">
        <f ca="1"/>
        <v>#NAME?</v>
      </c>
      <c r="AJ5" s="30" t="e">
        <f ca="1"/>
        <v>#NAME?</v>
      </c>
    </row>
    <row r="6" spans="1:36" x14ac:dyDescent="0.25">
      <c r="F6">
        <v>5</v>
      </c>
      <c r="G6" s="25" t="e">
        <f ca="1"/>
        <v>#N/A</v>
      </c>
      <c r="H6" t="e">
        <f ca="1">[1]!cftObjectByDate($C$1,$G6,TRUE)</f>
        <v>#N/A</v>
      </c>
      <c r="I6" s="26" t="e">
        <f ca="1"/>
        <v>#N/A</v>
      </c>
      <c r="J6" t="e">
        <f t="shared" ca="1" si="0"/>
        <v>#N/A</v>
      </c>
      <c r="K6" s="29" t="e">
        <f t="array" aca="1" ref="K6:AJ6" ca="1">TRANSPOSE([1]!cftAnnualRateTableJustRates($H6,"GBP",,,,TRUE))</f>
        <v>#NAME?</v>
      </c>
      <c r="L6" s="15" t="e">
        <f ca="1"/>
        <v>#NAME?</v>
      </c>
      <c r="M6" s="15" t="e">
        <f ca="1"/>
        <v>#NAME?</v>
      </c>
      <c r="N6" s="15" t="e">
        <f ca="1"/>
        <v>#NAME?</v>
      </c>
      <c r="O6" s="15" t="e">
        <f ca="1"/>
        <v>#NAME?</v>
      </c>
      <c r="P6" s="15" t="e">
        <f ca="1"/>
        <v>#NAME?</v>
      </c>
      <c r="Q6" s="15" t="e">
        <f ca="1"/>
        <v>#NAME?</v>
      </c>
      <c r="R6" s="15" t="e">
        <f ca="1"/>
        <v>#NAME?</v>
      </c>
      <c r="S6" s="15" t="e">
        <f ca="1"/>
        <v>#NAME?</v>
      </c>
      <c r="T6" s="15" t="e">
        <f ca="1"/>
        <v>#NAME?</v>
      </c>
      <c r="U6" s="15" t="e">
        <f ca="1"/>
        <v>#NAME?</v>
      </c>
      <c r="V6" s="15" t="e">
        <f ca="1"/>
        <v>#NAME?</v>
      </c>
      <c r="W6" s="15" t="e">
        <f ca="1"/>
        <v>#NAME?</v>
      </c>
      <c r="X6" s="15" t="e">
        <f ca="1"/>
        <v>#NAME?</v>
      </c>
      <c r="Y6" s="15" t="e">
        <f ca="1"/>
        <v>#NAME?</v>
      </c>
      <c r="Z6" s="15" t="e">
        <f ca="1"/>
        <v>#NAME?</v>
      </c>
      <c r="AA6" s="15" t="e">
        <f ca="1"/>
        <v>#NAME?</v>
      </c>
      <c r="AB6" s="15" t="e">
        <f ca="1"/>
        <v>#NAME?</v>
      </c>
      <c r="AC6" s="15" t="e">
        <f ca="1"/>
        <v>#NAME?</v>
      </c>
      <c r="AD6" s="15" t="e">
        <f ca="1"/>
        <v>#NAME?</v>
      </c>
      <c r="AE6" s="15" t="e">
        <f ca="1"/>
        <v>#NAME?</v>
      </c>
      <c r="AF6" s="15" t="e">
        <f ca="1"/>
        <v>#NAME?</v>
      </c>
      <c r="AG6" s="15" t="e">
        <f ca="1"/>
        <v>#NAME?</v>
      </c>
      <c r="AH6" s="15" t="e">
        <f ca="1"/>
        <v>#NAME?</v>
      </c>
      <c r="AI6" s="15" t="e">
        <f ca="1"/>
        <v>#NAME?</v>
      </c>
      <c r="AJ6" s="30" t="e">
        <f ca="1"/>
        <v>#NAME?</v>
      </c>
    </row>
    <row r="7" spans="1:36" x14ac:dyDescent="0.25">
      <c r="C7" t="e">
        <f ca="1">[1]!cftListConstituents(C1,TRUE)</f>
        <v>#N/A</v>
      </c>
      <c r="F7">
        <v>6</v>
      </c>
      <c r="G7" s="25" t="e">
        <f ca="1"/>
        <v>#N/A</v>
      </c>
      <c r="H7" t="e">
        <f ca="1">[1]!cftObjectByDate($C$1,$G7,TRUE)</f>
        <v>#N/A</v>
      </c>
      <c r="I7" s="26" t="e">
        <f ca="1"/>
        <v>#N/A</v>
      </c>
      <c r="J7" t="e">
        <f t="shared" ca="1" si="0"/>
        <v>#N/A</v>
      </c>
      <c r="K7" s="29" t="e">
        <f t="array" aca="1" ref="K7:AJ7" ca="1">TRANSPOSE([1]!cftAnnualRateTableJustRates($H7,"GBP",,,,TRUE))</f>
        <v>#NAME?</v>
      </c>
      <c r="L7" s="15" t="e">
        <f ca="1"/>
        <v>#NAME?</v>
      </c>
      <c r="M7" s="15" t="e">
        <f ca="1"/>
        <v>#NAME?</v>
      </c>
      <c r="N7" s="15" t="e">
        <f ca="1"/>
        <v>#NAME?</v>
      </c>
      <c r="O7" s="15" t="e">
        <f ca="1"/>
        <v>#NAME?</v>
      </c>
      <c r="P7" s="15" t="e">
        <f ca="1"/>
        <v>#NAME?</v>
      </c>
      <c r="Q7" s="15" t="e">
        <f ca="1"/>
        <v>#NAME?</v>
      </c>
      <c r="R7" s="15" t="e">
        <f ca="1"/>
        <v>#NAME?</v>
      </c>
      <c r="S7" s="15" t="e">
        <f ca="1"/>
        <v>#NAME?</v>
      </c>
      <c r="T7" s="15" t="e">
        <f ca="1"/>
        <v>#NAME?</v>
      </c>
      <c r="U7" s="15" t="e">
        <f ca="1"/>
        <v>#NAME?</v>
      </c>
      <c r="V7" s="15" t="e">
        <f ca="1"/>
        <v>#NAME?</v>
      </c>
      <c r="W7" s="15" t="e">
        <f ca="1"/>
        <v>#NAME?</v>
      </c>
      <c r="X7" s="15" t="e">
        <f ca="1"/>
        <v>#NAME?</v>
      </c>
      <c r="Y7" s="15" t="e">
        <f ca="1"/>
        <v>#NAME?</v>
      </c>
      <c r="Z7" s="15" t="e">
        <f ca="1"/>
        <v>#NAME?</v>
      </c>
      <c r="AA7" s="15" t="e">
        <f ca="1"/>
        <v>#NAME?</v>
      </c>
      <c r="AB7" s="15" t="e">
        <f ca="1"/>
        <v>#NAME?</v>
      </c>
      <c r="AC7" s="15" t="e">
        <f ca="1"/>
        <v>#NAME?</v>
      </c>
      <c r="AD7" s="15" t="e">
        <f ca="1"/>
        <v>#NAME?</v>
      </c>
      <c r="AE7" s="15" t="e">
        <f ca="1"/>
        <v>#NAME?</v>
      </c>
      <c r="AF7" s="15" t="e">
        <f ca="1"/>
        <v>#NAME?</v>
      </c>
      <c r="AG7" s="15" t="e">
        <f ca="1"/>
        <v>#NAME?</v>
      </c>
      <c r="AH7" s="15" t="e">
        <f ca="1"/>
        <v>#NAME?</v>
      </c>
      <c r="AI7" s="15" t="e">
        <f ca="1"/>
        <v>#NAME?</v>
      </c>
      <c r="AJ7" s="30" t="e">
        <f ca="1"/>
        <v>#NAME?</v>
      </c>
    </row>
    <row r="8" spans="1:36" x14ac:dyDescent="0.25">
      <c r="F8">
        <v>7</v>
      </c>
      <c r="G8" s="25" t="e">
        <f ca="1"/>
        <v>#N/A</v>
      </c>
      <c r="H8" t="e">
        <f ca="1">[1]!cftObjectByDate($C$1,$G8,TRUE)</f>
        <v>#N/A</v>
      </c>
      <c r="I8" s="26" t="e">
        <f ca="1"/>
        <v>#N/A</v>
      </c>
      <c r="J8" t="e">
        <f t="shared" ca="1" si="0"/>
        <v>#N/A</v>
      </c>
      <c r="K8" s="29" t="e">
        <f t="array" aca="1" ref="K8:AJ8" ca="1">TRANSPOSE([1]!cftAnnualRateTableJustRates($H8,"GBP",,,,TRUE))</f>
        <v>#NAME?</v>
      </c>
      <c r="L8" s="15" t="e">
        <f ca="1"/>
        <v>#NAME?</v>
      </c>
      <c r="M8" s="15" t="e">
        <f ca="1"/>
        <v>#NAME?</v>
      </c>
      <c r="N8" s="15" t="e">
        <f ca="1"/>
        <v>#NAME?</v>
      </c>
      <c r="O8" s="15" t="e">
        <f ca="1"/>
        <v>#NAME?</v>
      </c>
      <c r="P8" s="15" t="e">
        <f ca="1"/>
        <v>#NAME?</v>
      </c>
      <c r="Q8" s="15" t="e">
        <f ca="1"/>
        <v>#NAME?</v>
      </c>
      <c r="R8" s="15" t="e">
        <f ca="1"/>
        <v>#NAME?</v>
      </c>
      <c r="S8" s="15" t="e">
        <f ca="1"/>
        <v>#NAME?</v>
      </c>
      <c r="T8" s="15" t="e">
        <f ca="1"/>
        <v>#NAME?</v>
      </c>
      <c r="U8" s="15" t="e">
        <f ca="1"/>
        <v>#NAME?</v>
      </c>
      <c r="V8" s="15" t="e">
        <f ca="1"/>
        <v>#NAME?</v>
      </c>
      <c r="W8" s="15" t="e">
        <f ca="1"/>
        <v>#NAME?</v>
      </c>
      <c r="X8" s="15" t="e">
        <f ca="1"/>
        <v>#NAME?</v>
      </c>
      <c r="Y8" s="15" t="e">
        <f ca="1"/>
        <v>#NAME?</v>
      </c>
      <c r="Z8" s="15" t="e">
        <f ca="1"/>
        <v>#NAME?</v>
      </c>
      <c r="AA8" s="15" t="e">
        <f ca="1"/>
        <v>#NAME?</v>
      </c>
      <c r="AB8" s="15" t="e">
        <f ca="1"/>
        <v>#NAME?</v>
      </c>
      <c r="AC8" s="15" t="e">
        <f ca="1"/>
        <v>#NAME?</v>
      </c>
      <c r="AD8" s="15" t="e">
        <f ca="1"/>
        <v>#NAME?</v>
      </c>
      <c r="AE8" s="15" t="e">
        <f ca="1"/>
        <v>#NAME?</v>
      </c>
      <c r="AF8" s="15" t="e">
        <f ca="1"/>
        <v>#NAME?</v>
      </c>
      <c r="AG8" s="15" t="e">
        <f ca="1"/>
        <v>#NAME?</v>
      </c>
      <c r="AH8" s="15" t="e">
        <f ca="1"/>
        <v>#NAME?</v>
      </c>
      <c r="AI8" s="15" t="e">
        <f ca="1"/>
        <v>#NAME?</v>
      </c>
      <c r="AJ8" s="30" t="e">
        <f ca="1"/>
        <v>#NAME?</v>
      </c>
    </row>
    <row r="9" spans="1:36" x14ac:dyDescent="0.25">
      <c r="F9">
        <v>8</v>
      </c>
      <c r="G9" s="25" t="e">
        <f ca="1"/>
        <v>#N/A</v>
      </c>
      <c r="H9" t="e">
        <f ca="1">[1]!cftObjectByDate($C$1,$G9,TRUE)</f>
        <v>#N/A</v>
      </c>
      <c r="I9" s="26" t="e">
        <f ca="1"/>
        <v>#N/A</v>
      </c>
      <c r="J9" t="e">
        <f t="shared" ca="1" si="0"/>
        <v>#N/A</v>
      </c>
      <c r="K9" s="29" t="e">
        <f t="array" aca="1" ref="K9:AJ9" ca="1">TRANSPOSE([1]!cftAnnualRateTableJustRates($H9,"GBP",,,,TRUE))</f>
        <v>#NAME?</v>
      </c>
      <c r="L9" s="15" t="e">
        <f ca="1"/>
        <v>#NAME?</v>
      </c>
      <c r="M9" s="15" t="e">
        <f ca="1"/>
        <v>#NAME?</v>
      </c>
      <c r="N9" s="15" t="e">
        <f ca="1"/>
        <v>#NAME?</v>
      </c>
      <c r="O9" s="15" t="e">
        <f ca="1"/>
        <v>#NAME?</v>
      </c>
      <c r="P9" s="15" t="e">
        <f ca="1"/>
        <v>#NAME?</v>
      </c>
      <c r="Q9" s="15" t="e">
        <f ca="1"/>
        <v>#NAME?</v>
      </c>
      <c r="R9" s="15" t="e">
        <f ca="1"/>
        <v>#NAME?</v>
      </c>
      <c r="S9" s="15" t="e">
        <f ca="1"/>
        <v>#NAME?</v>
      </c>
      <c r="T9" s="15" t="e">
        <f ca="1"/>
        <v>#NAME?</v>
      </c>
      <c r="U9" s="15" t="e">
        <f ca="1"/>
        <v>#NAME?</v>
      </c>
      <c r="V9" s="15" t="e">
        <f ca="1"/>
        <v>#NAME?</v>
      </c>
      <c r="W9" s="15" t="e">
        <f ca="1"/>
        <v>#NAME?</v>
      </c>
      <c r="X9" s="15" t="e">
        <f ca="1"/>
        <v>#NAME?</v>
      </c>
      <c r="Y9" s="15" t="e">
        <f ca="1"/>
        <v>#NAME?</v>
      </c>
      <c r="Z9" s="15" t="e">
        <f ca="1"/>
        <v>#NAME?</v>
      </c>
      <c r="AA9" s="15" t="e">
        <f ca="1"/>
        <v>#NAME?</v>
      </c>
      <c r="AB9" s="15" t="e">
        <f ca="1"/>
        <v>#NAME?</v>
      </c>
      <c r="AC9" s="15" t="e">
        <f ca="1"/>
        <v>#NAME?</v>
      </c>
      <c r="AD9" s="15" t="e">
        <f ca="1"/>
        <v>#NAME?</v>
      </c>
      <c r="AE9" s="15" t="e">
        <f ca="1"/>
        <v>#NAME?</v>
      </c>
      <c r="AF9" s="15" t="e">
        <f ca="1"/>
        <v>#NAME?</v>
      </c>
      <c r="AG9" s="15" t="e">
        <f ca="1"/>
        <v>#NAME?</v>
      </c>
      <c r="AH9" s="15" t="e">
        <f ca="1"/>
        <v>#NAME?</v>
      </c>
      <c r="AI9" s="15" t="e">
        <f ca="1"/>
        <v>#NAME?</v>
      </c>
      <c r="AJ9" s="30" t="e">
        <f ca="1"/>
        <v>#NAME?</v>
      </c>
    </row>
    <row r="10" spans="1:36" x14ac:dyDescent="0.25">
      <c r="F10">
        <v>9</v>
      </c>
      <c r="G10" s="25" t="e">
        <f ca="1"/>
        <v>#N/A</v>
      </c>
      <c r="H10" t="e">
        <f ca="1">[1]!cftObjectByDate($C$1,$G10,TRUE)</f>
        <v>#N/A</v>
      </c>
      <c r="I10" s="26" t="e">
        <f ca="1"/>
        <v>#N/A</v>
      </c>
      <c r="J10" t="e">
        <f t="shared" ca="1" si="0"/>
        <v>#N/A</v>
      </c>
      <c r="K10" s="29" t="e">
        <f t="array" aca="1" ref="K10:AJ10" ca="1">TRANSPOSE([1]!cftAnnualRateTableJustRates($H10,"GBP",,,,TRUE))</f>
        <v>#NAME?</v>
      </c>
      <c r="L10" s="15" t="e">
        <f ca="1"/>
        <v>#NAME?</v>
      </c>
      <c r="M10" s="15" t="e">
        <f ca="1"/>
        <v>#NAME?</v>
      </c>
      <c r="N10" s="15" t="e">
        <f ca="1"/>
        <v>#NAME?</v>
      </c>
      <c r="O10" s="15" t="e">
        <f ca="1"/>
        <v>#NAME?</v>
      </c>
      <c r="P10" s="15" t="e">
        <f ca="1"/>
        <v>#NAME?</v>
      </c>
      <c r="Q10" s="15" t="e">
        <f ca="1"/>
        <v>#NAME?</v>
      </c>
      <c r="R10" s="15" t="e">
        <f ca="1"/>
        <v>#NAME?</v>
      </c>
      <c r="S10" s="15" t="e">
        <f ca="1"/>
        <v>#NAME?</v>
      </c>
      <c r="T10" s="15" t="e">
        <f ca="1"/>
        <v>#NAME?</v>
      </c>
      <c r="U10" s="15" t="e">
        <f ca="1"/>
        <v>#NAME?</v>
      </c>
      <c r="V10" s="15" t="e">
        <f ca="1"/>
        <v>#NAME?</v>
      </c>
      <c r="W10" s="15" t="e">
        <f ca="1"/>
        <v>#NAME?</v>
      </c>
      <c r="X10" s="15" t="e">
        <f ca="1"/>
        <v>#NAME?</v>
      </c>
      <c r="Y10" s="15" t="e">
        <f ca="1"/>
        <v>#NAME?</v>
      </c>
      <c r="Z10" s="15" t="e">
        <f ca="1"/>
        <v>#NAME?</v>
      </c>
      <c r="AA10" s="15" t="e">
        <f ca="1"/>
        <v>#NAME?</v>
      </c>
      <c r="AB10" s="15" t="e">
        <f ca="1"/>
        <v>#NAME?</v>
      </c>
      <c r="AC10" s="15" t="e">
        <f ca="1"/>
        <v>#NAME?</v>
      </c>
      <c r="AD10" s="15" t="e">
        <f ca="1"/>
        <v>#NAME?</v>
      </c>
      <c r="AE10" s="15" t="e">
        <f ca="1"/>
        <v>#NAME?</v>
      </c>
      <c r="AF10" s="15" t="e">
        <f ca="1"/>
        <v>#NAME?</v>
      </c>
      <c r="AG10" s="15" t="e">
        <f ca="1"/>
        <v>#NAME?</v>
      </c>
      <c r="AH10" s="15" t="e">
        <f ca="1"/>
        <v>#NAME?</v>
      </c>
      <c r="AI10" s="15" t="e">
        <f ca="1"/>
        <v>#NAME?</v>
      </c>
      <c r="AJ10" s="30" t="e">
        <f ca="1"/>
        <v>#NAME?</v>
      </c>
    </row>
    <row r="11" spans="1:36" x14ac:dyDescent="0.25">
      <c r="F11">
        <v>10</v>
      </c>
      <c r="G11" s="25" t="e">
        <f ca="1"/>
        <v>#N/A</v>
      </c>
      <c r="H11" t="e">
        <f ca="1">[1]!cftObjectByDate($C$1,$G11,TRUE)</f>
        <v>#N/A</v>
      </c>
      <c r="I11" s="26" t="e">
        <f ca="1"/>
        <v>#N/A</v>
      </c>
      <c r="J11" t="e">
        <f t="shared" ca="1" si="0"/>
        <v>#N/A</v>
      </c>
      <c r="K11" s="29" t="e">
        <f t="array" aca="1" ref="K11:AJ11" ca="1">TRANSPOSE([1]!cftAnnualRateTableJustRates($H11,"GBP",,,,TRUE))</f>
        <v>#NAME?</v>
      </c>
      <c r="L11" s="15" t="e">
        <f ca="1"/>
        <v>#NAME?</v>
      </c>
      <c r="M11" s="15" t="e">
        <f ca="1"/>
        <v>#NAME?</v>
      </c>
      <c r="N11" s="15" t="e">
        <f ca="1"/>
        <v>#NAME?</v>
      </c>
      <c r="O11" s="15" t="e">
        <f ca="1"/>
        <v>#NAME?</v>
      </c>
      <c r="P11" s="15" t="e">
        <f ca="1"/>
        <v>#NAME?</v>
      </c>
      <c r="Q11" s="15" t="e">
        <f ca="1"/>
        <v>#NAME?</v>
      </c>
      <c r="R11" s="15" t="e">
        <f ca="1"/>
        <v>#NAME?</v>
      </c>
      <c r="S11" s="15" t="e">
        <f ca="1"/>
        <v>#NAME?</v>
      </c>
      <c r="T11" s="15" t="e">
        <f ca="1"/>
        <v>#NAME?</v>
      </c>
      <c r="U11" s="15" t="e">
        <f ca="1"/>
        <v>#NAME?</v>
      </c>
      <c r="V11" s="15" t="e">
        <f ca="1"/>
        <v>#NAME?</v>
      </c>
      <c r="W11" s="15" t="e">
        <f ca="1"/>
        <v>#NAME?</v>
      </c>
      <c r="X11" s="15" t="e">
        <f ca="1"/>
        <v>#NAME?</v>
      </c>
      <c r="Y11" s="15" t="e">
        <f ca="1"/>
        <v>#NAME?</v>
      </c>
      <c r="Z11" s="15" t="e">
        <f ca="1"/>
        <v>#NAME?</v>
      </c>
      <c r="AA11" s="15" t="e">
        <f ca="1"/>
        <v>#NAME?</v>
      </c>
      <c r="AB11" s="15" t="e">
        <f ca="1"/>
        <v>#NAME?</v>
      </c>
      <c r="AC11" s="15" t="e">
        <f ca="1"/>
        <v>#NAME?</v>
      </c>
      <c r="AD11" s="15" t="e">
        <f ca="1"/>
        <v>#NAME?</v>
      </c>
      <c r="AE11" s="15" t="e">
        <f ca="1"/>
        <v>#NAME?</v>
      </c>
      <c r="AF11" s="15" t="e">
        <f ca="1"/>
        <v>#NAME?</v>
      </c>
      <c r="AG11" s="15" t="e">
        <f ca="1"/>
        <v>#NAME?</v>
      </c>
      <c r="AH11" s="15" t="e">
        <f ca="1"/>
        <v>#NAME?</v>
      </c>
      <c r="AI11" s="15" t="e">
        <f ca="1"/>
        <v>#NAME?</v>
      </c>
      <c r="AJ11" s="30" t="e">
        <f ca="1"/>
        <v>#NAME?</v>
      </c>
    </row>
    <row r="12" spans="1:36" x14ac:dyDescent="0.25">
      <c r="F12">
        <v>11</v>
      </c>
      <c r="G12" s="25" t="e">
        <f ca="1"/>
        <v>#N/A</v>
      </c>
      <c r="H12" t="e">
        <f ca="1">[1]!cftObjectByDate($C$1,$G12,TRUE)</f>
        <v>#N/A</v>
      </c>
      <c r="I12" s="26" t="e">
        <f ca="1"/>
        <v>#N/A</v>
      </c>
      <c r="J12" t="e">
        <f t="shared" ca="1" si="0"/>
        <v>#N/A</v>
      </c>
      <c r="K12" s="29" t="e">
        <f t="array" aca="1" ref="K12:AJ12" ca="1">TRANSPOSE([1]!cftAnnualRateTableJustRates($H12,"GBP",,,,TRUE))</f>
        <v>#NAME?</v>
      </c>
      <c r="L12" s="15" t="e">
        <f ca="1"/>
        <v>#NAME?</v>
      </c>
      <c r="M12" s="15" t="e">
        <f ca="1"/>
        <v>#NAME?</v>
      </c>
      <c r="N12" s="15" t="e">
        <f ca="1"/>
        <v>#NAME?</v>
      </c>
      <c r="O12" s="15" t="e">
        <f ca="1"/>
        <v>#NAME?</v>
      </c>
      <c r="P12" s="15" t="e">
        <f ca="1"/>
        <v>#NAME?</v>
      </c>
      <c r="Q12" s="15" t="e">
        <f ca="1"/>
        <v>#NAME?</v>
      </c>
      <c r="R12" s="15" t="e">
        <f ca="1"/>
        <v>#NAME?</v>
      </c>
      <c r="S12" s="15" t="e">
        <f ca="1"/>
        <v>#NAME?</v>
      </c>
      <c r="T12" s="15" t="e">
        <f ca="1"/>
        <v>#NAME?</v>
      </c>
      <c r="U12" s="15" t="e">
        <f ca="1"/>
        <v>#NAME?</v>
      </c>
      <c r="V12" s="15" t="e">
        <f ca="1"/>
        <v>#NAME?</v>
      </c>
      <c r="W12" s="15" t="e">
        <f ca="1"/>
        <v>#NAME?</v>
      </c>
      <c r="X12" s="15" t="e">
        <f ca="1"/>
        <v>#NAME?</v>
      </c>
      <c r="Y12" s="15" t="e">
        <f ca="1"/>
        <v>#NAME?</v>
      </c>
      <c r="Z12" s="15" t="e">
        <f ca="1"/>
        <v>#NAME?</v>
      </c>
      <c r="AA12" s="15" t="e">
        <f ca="1"/>
        <v>#NAME?</v>
      </c>
      <c r="AB12" s="15" t="e">
        <f ca="1"/>
        <v>#NAME?</v>
      </c>
      <c r="AC12" s="15" t="e">
        <f ca="1"/>
        <v>#NAME?</v>
      </c>
      <c r="AD12" s="15" t="e">
        <f ca="1"/>
        <v>#NAME?</v>
      </c>
      <c r="AE12" s="15" t="e">
        <f ca="1"/>
        <v>#NAME?</v>
      </c>
      <c r="AF12" s="15" t="e">
        <f ca="1"/>
        <v>#NAME?</v>
      </c>
      <c r="AG12" s="15" t="e">
        <f ca="1"/>
        <v>#NAME?</v>
      </c>
      <c r="AH12" s="15" t="e">
        <f ca="1"/>
        <v>#NAME?</v>
      </c>
      <c r="AI12" s="15" t="e">
        <f ca="1"/>
        <v>#NAME?</v>
      </c>
      <c r="AJ12" s="30" t="e">
        <f ca="1"/>
        <v>#NAME?</v>
      </c>
    </row>
    <row r="13" spans="1:36" x14ac:dyDescent="0.25">
      <c r="F13">
        <v>12</v>
      </c>
      <c r="G13" s="25" t="e">
        <f ca="1"/>
        <v>#N/A</v>
      </c>
      <c r="H13" t="e">
        <f ca="1">[1]!cftObjectByDate($C$1,$G13,TRUE)</f>
        <v>#N/A</v>
      </c>
      <c r="I13" s="26" t="e">
        <f ca="1"/>
        <v>#N/A</v>
      </c>
      <c r="J13" t="e">
        <f t="shared" ca="1" si="0"/>
        <v>#N/A</v>
      </c>
      <c r="K13" s="29" t="e">
        <f t="array" aca="1" ref="K13:AJ13" ca="1">TRANSPOSE([1]!cftAnnualRateTableJustRates($H13,"GBP",,,,TRUE))</f>
        <v>#NAME?</v>
      </c>
      <c r="L13" s="15" t="e">
        <f ca="1"/>
        <v>#NAME?</v>
      </c>
      <c r="M13" s="15" t="e">
        <f ca="1"/>
        <v>#NAME?</v>
      </c>
      <c r="N13" s="15" t="e">
        <f ca="1"/>
        <v>#NAME?</v>
      </c>
      <c r="O13" s="15" t="e">
        <f ca="1"/>
        <v>#NAME?</v>
      </c>
      <c r="P13" s="15" t="e">
        <f ca="1"/>
        <v>#NAME?</v>
      </c>
      <c r="Q13" s="15" t="e">
        <f ca="1"/>
        <v>#NAME?</v>
      </c>
      <c r="R13" s="15" t="e">
        <f ca="1"/>
        <v>#NAME?</v>
      </c>
      <c r="S13" s="15" t="e">
        <f ca="1"/>
        <v>#NAME?</v>
      </c>
      <c r="T13" s="15" t="e">
        <f ca="1"/>
        <v>#NAME?</v>
      </c>
      <c r="U13" s="15" t="e">
        <f ca="1"/>
        <v>#NAME?</v>
      </c>
      <c r="V13" s="15" t="e">
        <f ca="1"/>
        <v>#NAME?</v>
      </c>
      <c r="W13" s="15" t="e">
        <f ca="1"/>
        <v>#NAME?</v>
      </c>
      <c r="X13" s="15" t="e">
        <f ca="1"/>
        <v>#NAME?</v>
      </c>
      <c r="Y13" s="15" t="e">
        <f ca="1"/>
        <v>#NAME?</v>
      </c>
      <c r="Z13" s="15" t="e">
        <f ca="1"/>
        <v>#NAME?</v>
      </c>
      <c r="AA13" s="15" t="e">
        <f ca="1"/>
        <v>#NAME?</v>
      </c>
      <c r="AB13" s="15" t="e">
        <f ca="1"/>
        <v>#NAME?</v>
      </c>
      <c r="AC13" s="15" t="e">
        <f ca="1"/>
        <v>#NAME?</v>
      </c>
      <c r="AD13" s="15" t="e">
        <f ca="1"/>
        <v>#NAME?</v>
      </c>
      <c r="AE13" s="15" t="e">
        <f ca="1"/>
        <v>#NAME?</v>
      </c>
      <c r="AF13" s="15" t="e">
        <f ca="1"/>
        <v>#NAME?</v>
      </c>
      <c r="AG13" s="15" t="e">
        <f ca="1"/>
        <v>#NAME?</v>
      </c>
      <c r="AH13" s="15" t="e">
        <f ca="1"/>
        <v>#NAME?</v>
      </c>
      <c r="AI13" s="15" t="e">
        <f ca="1"/>
        <v>#NAME?</v>
      </c>
      <c r="AJ13" s="30" t="e">
        <f ca="1"/>
        <v>#NAME?</v>
      </c>
    </row>
    <row r="14" spans="1:36" x14ac:dyDescent="0.25">
      <c r="F14">
        <v>13</v>
      </c>
      <c r="G14" s="25" t="e">
        <f ca="1"/>
        <v>#N/A</v>
      </c>
      <c r="H14" t="e">
        <f ca="1">[1]!cftObjectByDate($C$1,$G14,TRUE)</f>
        <v>#N/A</v>
      </c>
      <c r="I14" s="26" t="e">
        <f ca="1"/>
        <v>#N/A</v>
      </c>
      <c r="J14" t="e">
        <f t="shared" ca="1" si="0"/>
        <v>#N/A</v>
      </c>
      <c r="K14" s="29" t="e">
        <f t="array" aca="1" ref="K14:AJ14" ca="1">TRANSPOSE([1]!cftAnnualRateTableJustRates($H14,"GBP",,,,TRUE))</f>
        <v>#NAME?</v>
      </c>
      <c r="L14" s="15" t="e">
        <f ca="1"/>
        <v>#NAME?</v>
      </c>
      <c r="M14" s="15" t="e">
        <f ca="1"/>
        <v>#NAME?</v>
      </c>
      <c r="N14" s="15" t="e">
        <f ca="1"/>
        <v>#NAME?</v>
      </c>
      <c r="O14" s="15" t="e">
        <f ca="1"/>
        <v>#NAME?</v>
      </c>
      <c r="P14" s="15" t="e">
        <f ca="1"/>
        <v>#NAME?</v>
      </c>
      <c r="Q14" s="15" t="e">
        <f ca="1"/>
        <v>#NAME?</v>
      </c>
      <c r="R14" s="15" t="e">
        <f ca="1"/>
        <v>#NAME?</v>
      </c>
      <c r="S14" s="15" t="e">
        <f ca="1"/>
        <v>#NAME?</v>
      </c>
      <c r="T14" s="15" t="e">
        <f ca="1"/>
        <v>#NAME?</v>
      </c>
      <c r="U14" s="15" t="e">
        <f ca="1"/>
        <v>#NAME?</v>
      </c>
      <c r="V14" s="15" t="e">
        <f ca="1"/>
        <v>#NAME?</v>
      </c>
      <c r="W14" s="15" t="e">
        <f ca="1"/>
        <v>#NAME?</v>
      </c>
      <c r="X14" s="15" t="e">
        <f ca="1"/>
        <v>#NAME?</v>
      </c>
      <c r="Y14" s="15" t="e">
        <f ca="1"/>
        <v>#NAME?</v>
      </c>
      <c r="Z14" s="15" t="e">
        <f ca="1"/>
        <v>#NAME?</v>
      </c>
      <c r="AA14" s="15" t="e">
        <f ca="1"/>
        <v>#NAME?</v>
      </c>
      <c r="AB14" s="15" t="e">
        <f ca="1"/>
        <v>#NAME?</v>
      </c>
      <c r="AC14" s="15" t="e">
        <f ca="1"/>
        <v>#NAME?</v>
      </c>
      <c r="AD14" s="15" t="e">
        <f ca="1"/>
        <v>#NAME?</v>
      </c>
      <c r="AE14" s="15" t="e">
        <f ca="1"/>
        <v>#NAME?</v>
      </c>
      <c r="AF14" s="15" t="e">
        <f ca="1"/>
        <v>#NAME?</v>
      </c>
      <c r="AG14" s="15" t="e">
        <f ca="1"/>
        <v>#NAME?</v>
      </c>
      <c r="AH14" s="15" t="e">
        <f ca="1"/>
        <v>#NAME?</v>
      </c>
      <c r="AI14" s="15" t="e">
        <f ca="1"/>
        <v>#NAME?</v>
      </c>
      <c r="AJ14" s="30" t="e">
        <f ca="1"/>
        <v>#NAME?</v>
      </c>
    </row>
    <row r="15" spans="1:36" x14ac:dyDescent="0.25">
      <c r="F15">
        <v>14</v>
      </c>
      <c r="G15" s="25" t="e">
        <f ca="1"/>
        <v>#N/A</v>
      </c>
      <c r="H15" t="e">
        <f ca="1">[1]!cftObjectByDate($C$1,$G15,TRUE)</f>
        <v>#N/A</v>
      </c>
      <c r="I15" s="26" t="e">
        <f ca="1"/>
        <v>#N/A</v>
      </c>
      <c r="J15" t="e">
        <f t="shared" ca="1" si="0"/>
        <v>#N/A</v>
      </c>
      <c r="K15" s="29" t="e">
        <f t="array" aca="1" ref="K15:AJ15" ca="1">TRANSPOSE([1]!cftAnnualRateTableJustRates($H15,"GBP",,,,TRUE))</f>
        <v>#NAME?</v>
      </c>
      <c r="L15" s="15" t="e">
        <f ca="1"/>
        <v>#NAME?</v>
      </c>
      <c r="M15" s="15" t="e">
        <f ca="1"/>
        <v>#NAME?</v>
      </c>
      <c r="N15" s="15" t="e">
        <f ca="1"/>
        <v>#NAME?</v>
      </c>
      <c r="O15" s="15" t="e">
        <f ca="1"/>
        <v>#NAME?</v>
      </c>
      <c r="P15" s="15" t="e">
        <f ca="1"/>
        <v>#NAME?</v>
      </c>
      <c r="Q15" s="15" t="e">
        <f ca="1"/>
        <v>#NAME?</v>
      </c>
      <c r="R15" s="15" t="e">
        <f ca="1"/>
        <v>#NAME?</v>
      </c>
      <c r="S15" s="15" t="e">
        <f ca="1"/>
        <v>#NAME?</v>
      </c>
      <c r="T15" s="15" t="e">
        <f ca="1"/>
        <v>#NAME?</v>
      </c>
      <c r="U15" s="15" t="e">
        <f ca="1"/>
        <v>#NAME?</v>
      </c>
      <c r="V15" s="15" t="e">
        <f ca="1"/>
        <v>#NAME?</v>
      </c>
      <c r="W15" s="15" t="e">
        <f ca="1"/>
        <v>#NAME?</v>
      </c>
      <c r="X15" s="15" t="e">
        <f ca="1"/>
        <v>#NAME?</v>
      </c>
      <c r="Y15" s="15" t="e">
        <f ca="1"/>
        <v>#NAME?</v>
      </c>
      <c r="Z15" s="15" t="e">
        <f ca="1"/>
        <v>#NAME?</v>
      </c>
      <c r="AA15" s="15" t="e">
        <f ca="1"/>
        <v>#NAME?</v>
      </c>
      <c r="AB15" s="15" t="e">
        <f ca="1"/>
        <v>#NAME?</v>
      </c>
      <c r="AC15" s="15" t="e">
        <f ca="1"/>
        <v>#NAME?</v>
      </c>
      <c r="AD15" s="15" t="e">
        <f ca="1"/>
        <v>#NAME?</v>
      </c>
      <c r="AE15" s="15" t="e">
        <f ca="1"/>
        <v>#NAME?</v>
      </c>
      <c r="AF15" s="15" t="e">
        <f ca="1"/>
        <v>#NAME?</v>
      </c>
      <c r="AG15" s="15" t="e">
        <f ca="1"/>
        <v>#NAME?</v>
      </c>
      <c r="AH15" s="15" t="e">
        <f ca="1"/>
        <v>#NAME?</v>
      </c>
      <c r="AI15" s="15" t="e">
        <f ca="1"/>
        <v>#NAME?</v>
      </c>
      <c r="AJ15" s="30" t="e">
        <f ca="1"/>
        <v>#NAME?</v>
      </c>
    </row>
    <row r="16" spans="1:36" x14ac:dyDescent="0.25">
      <c r="F16">
        <v>15</v>
      </c>
      <c r="G16" s="25" t="e">
        <f ca="1"/>
        <v>#N/A</v>
      </c>
      <c r="H16" t="e">
        <f ca="1">[1]!cftObjectByDate($C$1,$G16,TRUE)</f>
        <v>#N/A</v>
      </c>
      <c r="I16" s="26" t="e">
        <f ca="1"/>
        <v>#N/A</v>
      </c>
      <c r="J16" t="e">
        <f t="shared" ca="1" si="0"/>
        <v>#N/A</v>
      </c>
      <c r="K16" s="29" t="e">
        <f t="array" aca="1" ref="K16:AJ16" ca="1">TRANSPOSE([1]!cftAnnualRateTableJustRates($H16,"GBP",,,,TRUE))</f>
        <v>#NAME?</v>
      </c>
      <c r="L16" s="15" t="e">
        <f ca="1"/>
        <v>#NAME?</v>
      </c>
      <c r="M16" s="15" t="e">
        <f ca="1"/>
        <v>#NAME?</v>
      </c>
      <c r="N16" s="15" t="e">
        <f ca="1"/>
        <v>#NAME?</v>
      </c>
      <c r="O16" s="15" t="e">
        <f ca="1"/>
        <v>#NAME?</v>
      </c>
      <c r="P16" s="15" t="e">
        <f ca="1"/>
        <v>#NAME?</v>
      </c>
      <c r="Q16" s="15" t="e">
        <f ca="1"/>
        <v>#NAME?</v>
      </c>
      <c r="R16" s="15" t="e">
        <f ca="1"/>
        <v>#NAME?</v>
      </c>
      <c r="S16" s="15" t="e">
        <f ca="1"/>
        <v>#NAME?</v>
      </c>
      <c r="T16" s="15" t="e">
        <f ca="1"/>
        <v>#NAME?</v>
      </c>
      <c r="U16" s="15" t="e">
        <f ca="1"/>
        <v>#NAME?</v>
      </c>
      <c r="V16" s="15" t="e">
        <f ca="1"/>
        <v>#NAME?</v>
      </c>
      <c r="W16" s="15" t="e">
        <f ca="1"/>
        <v>#NAME?</v>
      </c>
      <c r="X16" s="15" t="e">
        <f ca="1"/>
        <v>#NAME?</v>
      </c>
      <c r="Y16" s="15" t="e">
        <f ca="1"/>
        <v>#NAME?</v>
      </c>
      <c r="Z16" s="15" t="e">
        <f ca="1"/>
        <v>#NAME?</v>
      </c>
      <c r="AA16" s="15" t="e">
        <f ca="1"/>
        <v>#NAME?</v>
      </c>
      <c r="AB16" s="15" t="e">
        <f ca="1"/>
        <v>#NAME?</v>
      </c>
      <c r="AC16" s="15" t="e">
        <f ca="1"/>
        <v>#NAME?</v>
      </c>
      <c r="AD16" s="15" t="e">
        <f ca="1"/>
        <v>#NAME?</v>
      </c>
      <c r="AE16" s="15" t="e">
        <f ca="1"/>
        <v>#NAME?</v>
      </c>
      <c r="AF16" s="15" t="e">
        <f ca="1"/>
        <v>#NAME?</v>
      </c>
      <c r="AG16" s="15" t="e">
        <f ca="1"/>
        <v>#NAME?</v>
      </c>
      <c r="AH16" s="15" t="e">
        <f ca="1"/>
        <v>#NAME?</v>
      </c>
      <c r="AI16" s="15" t="e">
        <f ca="1"/>
        <v>#NAME?</v>
      </c>
      <c r="AJ16" s="30" t="e">
        <f ca="1"/>
        <v>#NAME?</v>
      </c>
    </row>
    <row r="17" spans="6:36" x14ac:dyDescent="0.25">
      <c r="F17">
        <v>16</v>
      </c>
      <c r="G17" s="25" t="e">
        <f ca="1"/>
        <v>#N/A</v>
      </c>
      <c r="H17" t="e">
        <f ca="1">[1]!cftObjectByDate($C$1,$G17,TRUE)</f>
        <v>#N/A</v>
      </c>
      <c r="I17" s="26" t="e">
        <f ca="1"/>
        <v>#N/A</v>
      </c>
      <c r="J17" t="e">
        <f t="shared" ca="1" si="0"/>
        <v>#N/A</v>
      </c>
      <c r="K17" s="29" t="e">
        <f t="array" aca="1" ref="K17:AJ17" ca="1">TRANSPOSE([1]!cftAnnualRateTableJustRates($H17,"GBP",,,,TRUE))</f>
        <v>#NAME?</v>
      </c>
      <c r="L17" s="15" t="e">
        <f ca="1"/>
        <v>#NAME?</v>
      </c>
      <c r="M17" s="15" t="e">
        <f ca="1"/>
        <v>#NAME?</v>
      </c>
      <c r="N17" s="15" t="e">
        <f ca="1"/>
        <v>#NAME?</v>
      </c>
      <c r="O17" s="15" t="e">
        <f ca="1"/>
        <v>#NAME?</v>
      </c>
      <c r="P17" s="15" t="e">
        <f ca="1"/>
        <v>#NAME?</v>
      </c>
      <c r="Q17" s="15" t="e">
        <f ca="1"/>
        <v>#NAME?</v>
      </c>
      <c r="R17" s="15" t="e">
        <f ca="1"/>
        <v>#NAME?</v>
      </c>
      <c r="S17" s="15" t="e">
        <f ca="1"/>
        <v>#NAME?</v>
      </c>
      <c r="T17" s="15" t="e">
        <f ca="1"/>
        <v>#NAME?</v>
      </c>
      <c r="U17" s="15" t="e">
        <f ca="1"/>
        <v>#NAME?</v>
      </c>
      <c r="V17" s="15" t="e">
        <f ca="1"/>
        <v>#NAME?</v>
      </c>
      <c r="W17" s="15" t="e">
        <f ca="1"/>
        <v>#NAME?</v>
      </c>
      <c r="X17" s="15" t="e">
        <f ca="1"/>
        <v>#NAME?</v>
      </c>
      <c r="Y17" s="15" t="e">
        <f ca="1"/>
        <v>#NAME?</v>
      </c>
      <c r="Z17" s="15" t="e">
        <f ca="1"/>
        <v>#NAME?</v>
      </c>
      <c r="AA17" s="15" t="e">
        <f ca="1"/>
        <v>#NAME?</v>
      </c>
      <c r="AB17" s="15" t="e">
        <f ca="1"/>
        <v>#NAME?</v>
      </c>
      <c r="AC17" s="15" t="e">
        <f ca="1"/>
        <v>#NAME?</v>
      </c>
      <c r="AD17" s="15" t="e">
        <f ca="1"/>
        <v>#NAME?</v>
      </c>
      <c r="AE17" s="15" t="e">
        <f ca="1"/>
        <v>#NAME?</v>
      </c>
      <c r="AF17" s="15" t="e">
        <f ca="1"/>
        <v>#NAME?</v>
      </c>
      <c r="AG17" s="15" t="e">
        <f ca="1"/>
        <v>#NAME?</v>
      </c>
      <c r="AH17" s="15" t="e">
        <f ca="1"/>
        <v>#NAME?</v>
      </c>
      <c r="AI17" s="15" t="e">
        <f ca="1"/>
        <v>#NAME?</v>
      </c>
      <c r="AJ17" s="30" t="e">
        <f ca="1"/>
        <v>#NAME?</v>
      </c>
    </row>
    <row r="18" spans="6:36" x14ac:dyDescent="0.25">
      <c r="F18">
        <v>17</v>
      </c>
      <c r="G18" s="25" t="e">
        <f ca="1"/>
        <v>#N/A</v>
      </c>
      <c r="H18" t="e">
        <f ca="1">[1]!cftObjectByDate($C$1,$G18,TRUE)</f>
        <v>#N/A</v>
      </c>
      <c r="I18" s="26" t="e">
        <f ca="1"/>
        <v>#N/A</v>
      </c>
      <c r="J18" t="e">
        <f t="shared" ca="1" si="0"/>
        <v>#N/A</v>
      </c>
      <c r="K18" s="29" t="e">
        <f t="array" aca="1" ref="K18:AJ18" ca="1">TRANSPOSE([1]!cftAnnualRateTableJustRates($H18,"GBP",,,,TRUE))</f>
        <v>#NAME?</v>
      </c>
      <c r="L18" s="15" t="e">
        <f ca="1"/>
        <v>#NAME?</v>
      </c>
      <c r="M18" s="15" t="e">
        <f ca="1"/>
        <v>#NAME?</v>
      </c>
      <c r="N18" s="15" t="e">
        <f ca="1"/>
        <v>#NAME?</v>
      </c>
      <c r="O18" s="15" t="e">
        <f ca="1"/>
        <v>#NAME?</v>
      </c>
      <c r="P18" s="15" t="e">
        <f ca="1"/>
        <v>#NAME?</v>
      </c>
      <c r="Q18" s="15" t="e">
        <f ca="1"/>
        <v>#NAME?</v>
      </c>
      <c r="R18" s="15" t="e">
        <f ca="1"/>
        <v>#NAME?</v>
      </c>
      <c r="S18" s="15" t="e">
        <f ca="1"/>
        <v>#NAME?</v>
      </c>
      <c r="T18" s="15" t="e">
        <f ca="1"/>
        <v>#NAME?</v>
      </c>
      <c r="U18" s="15" t="e">
        <f ca="1"/>
        <v>#NAME?</v>
      </c>
      <c r="V18" s="15" t="e">
        <f ca="1"/>
        <v>#NAME?</v>
      </c>
      <c r="W18" s="15" t="e">
        <f ca="1"/>
        <v>#NAME?</v>
      </c>
      <c r="X18" s="15" t="e">
        <f ca="1"/>
        <v>#NAME?</v>
      </c>
      <c r="Y18" s="15" t="e">
        <f ca="1"/>
        <v>#NAME?</v>
      </c>
      <c r="Z18" s="15" t="e">
        <f ca="1"/>
        <v>#NAME?</v>
      </c>
      <c r="AA18" s="15" t="e">
        <f ca="1"/>
        <v>#NAME?</v>
      </c>
      <c r="AB18" s="15" t="e">
        <f ca="1"/>
        <v>#NAME?</v>
      </c>
      <c r="AC18" s="15" t="e">
        <f ca="1"/>
        <v>#NAME?</v>
      </c>
      <c r="AD18" s="15" t="e">
        <f ca="1"/>
        <v>#NAME?</v>
      </c>
      <c r="AE18" s="15" t="e">
        <f ca="1"/>
        <v>#NAME?</v>
      </c>
      <c r="AF18" s="15" t="e">
        <f ca="1"/>
        <v>#NAME?</v>
      </c>
      <c r="AG18" s="15" t="e">
        <f ca="1"/>
        <v>#NAME?</v>
      </c>
      <c r="AH18" s="15" t="e">
        <f ca="1"/>
        <v>#NAME?</v>
      </c>
      <c r="AI18" s="15" t="e">
        <f ca="1"/>
        <v>#NAME?</v>
      </c>
      <c r="AJ18" s="30" t="e">
        <f ca="1"/>
        <v>#NAME?</v>
      </c>
    </row>
    <row r="19" spans="6:36" x14ac:dyDescent="0.25">
      <c r="F19">
        <v>18</v>
      </c>
      <c r="G19" s="25" t="e">
        <f ca="1"/>
        <v>#N/A</v>
      </c>
      <c r="H19" t="e">
        <f ca="1">[1]!cftObjectByDate($C$1,$G19,TRUE)</f>
        <v>#N/A</v>
      </c>
      <c r="I19" s="26" t="e">
        <f ca="1"/>
        <v>#N/A</v>
      </c>
      <c r="J19" t="e">
        <f t="shared" ca="1" si="0"/>
        <v>#N/A</v>
      </c>
      <c r="K19" s="29" t="e">
        <f t="array" aca="1" ref="K19:AJ19" ca="1">TRANSPOSE([1]!cftAnnualRateTableJustRates($H19,"GBP",,,,TRUE))</f>
        <v>#NAME?</v>
      </c>
      <c r="L19" s="15" t="e">
        <f ca="1"/>
        <v>#NAME?</v>
      </c>
      <c r="M19" s="15" t="e">
        <f ca="1"/>
        <v>#NAME?</v>
      </c>
      <c r="N19" s="15" t="e">
        <f ca="1"/>
        <v>#NAME?</v>
      </c>
      <c r="O19" s="15" t="e">
        <f ca="1"/>
        <v>#NAME?</v>
      </c>
      <c r="P19" s="15" t="e">
        <f ca="1"/>
        <v>#NAME?</v>
      </c>
      <c r="Q19" s="15" t="e">
        <f ca="1"/>
        <v>#NAME?</v>
      </c>
      <c r="R19" s="15" t="e">
        <f ca="1"/>
        <v>#NAME?</v>
      </c>
      <c r="S19" s="15" t="e">
        <f ca="1"/>
        <v>#NAME?</v>
      </c>
      <c r="T19" s="15" t="e">
        <f ca="1"/>
        <v>#NAME?</v>
      </c>
      <c r="U19" s="15" t="e">
        <f ca="1"/>
        <v>#NAME?</v>
      </c>
      <c r="V19" s="15" t="e">
        <f ca="1"/>
        <v>#NAME?</v>
      </c>
      <c r="W19" s="15" t="e">
        <f ca="1"/>
        <v>#NAME?</v>
      </c>
      <c r="X19" s="15" t="e">
        <f ca="1"/>
        <v>#NAME?</v>
      </c>
      <c r="Y19" s="15" t="e">
        <f ca="1"/>
        <v>#NAME?</v>
      </c>
      <c r="Z19" s="15" t="e">
        <f ca="1"/>
        <v>#NAME?</v>
      </c>
      <c r="AA19" s="15" t="e">
        <f ca="1"/>
        <v>#NAME?</v>
      </c>
      <c r="AB19" s="15" t="e">
        <f ca="1"/>
        <v>#NAME?</v>
      </c>
      <c r="AC19" s="15" t="e">
        <f ca="1"/>
        <v>#NAME?</v>
      </c>
      <c r="AD19" s="15" t="e">
        <f ca="1"/>
        <v>#NAME?</v>
      </c>
      <c r="AE19" s="15" t="e">
        <f ca="1"/>
        <v>#NAME?</v>
      </c>
      <c r="AF19" s="15" t="e">
        <f ca="1"/>
        <v>#NAME?</v>
      </c>
      <c r="AG19" s="15" t="e">
        <f ca="1"/>
        <v>#NAME?</v>
      </c>
      <c r="AH19" s="15" t="e">
        <f ca="1"/>
        <v>#NAME?</v>
      </c>
      <c r="AI19" s="15" t="e">
        <f ca="1"/>
        <v>#NAME?</v>
      </c>
      <c r="AJ19" s="30" t="e">
        <f ca="1"/>
        <v>#NAME?</v>
      </c>
    </row>
    <row r="20" spans="6:36" x14ac:dyDescent="0.25">
      <c r="F20">
        <v>19</v>
      </c>
      <c r="G20" s="25" t="e">
        <f ca="1"/>
        <v>#N/A</v>
      </c>
      <c r="H20" t="e">
        <f ca="1">[1]!cftObjectByDate($C$1,$G20,TRUE)</f>
        <v>#N/A</v>
      </c>
      <c r="I20" s="26" t="e">
        <f ca="1"/>
        <v>#N/A</v>
      </c>
      <c r="J20" t="e">
        <f t="shared" ca="1" si="0"/>
        <v>#N/A</v>
      </c>
      <c r="K20" s="29" t="e">
        <f t="array" aca="1" ref="K20:AJ20" ca="1">TRANSPOSE([1]!cftAnnualRateTableJustRates($H20,"GBP",,,,TRUE))</f>
        <v>#NAME?</v>
      </c>
      <c r="L20" s="15" t="e">
        <f ca="1"/>
        <v>#NAME?</v>
      </c>
      <c r="M20" s="15" t="e">
        <f ca="1"/>
        <v>#NAME?</v>
      </c>
      <c r="N20" s="15" t="e">
        <f ca="1"/>
        <v>#NAME?</v>
      </c>
      <c r="O20" s="15" t="e">
        <f ca="1"/>
        <v>#NAME?</v>
      </c>
      <c r="P20" s="15" t="e">
        <f ca="1"/>
        <v>#NAME?</v>
      </c>
      <c r="Q20" s="15" t="e">
        <f ca="1"/>
        <v>#NAME?</v>
      </c>
      <c r="R20" s="15" t="e">
        <f ca="1"/>
        <v>#NAME?</v>
      </c>
      <c r="S20" s="15" t="e">
        <f ca="1"/>
        <v>#NAME?</v>
      </c>
      <c r="T20" s="15" t="e">
        <f ca="1"/>
        <v>#NAME?</v>
      </c>
      <c r="U20" s="15" t="e">
        <f ca="1"/>
        <v>#NAME?</v>
      </c>
      <c r="V20" s="15" t="e">
        <f ca="1"/>
        <v>#NAME?</v>
      </c>
      <c r="W20" s="15" t="e">
        <f ca="1"/>
        <v>#NAME?</v>
      </c>
      <c r="X20" s="15" t="e">
        <f ca="1"/>
        <v>#NAME?</v>
      </c>
      <c r="Y20" s="15" t="e">
        <f ca="1"/>
        <v>#NAME?</v>
      </c>
      <c r="Z20" s="15" t="e">
        <f ca="1"/>
        <v>#NAME?</v>
      </c>
      <c r="AA20" s="15" t="e">
        <f ca="1"/>
        <v>#NAME?</v>
      </c>
      <c r="AB20" s="15" t="e">
        <f ca="1"/>
        <v>#NAME?</v>
      </c>
      <c r="AC20" s="15" t="e">
        <f ca="1"/>
        <v>#NAME?</v>
      </c>
      <c r="AD20" s="15" t="e">
        <f ca="1"/>
        <v>#NAME?</v>
      </c>
      <c r="AE20" s="15" t="e">
        <f ca="1"/>
        <v>#NAME?</v>
      </c>
      <c r="AF20" s="15" t="e">
        <f ca="1"/>
        <v>#NAME?</v>
      </c>
      <c r="AG20" s="15" t="e">
        <f ca="1"/>
        <v>#NAME?</v>
      </c>
      <c r="AH20" s="15" t="e">
        <f ca="1"/>
        <v>#NAME?</v>
      </c>
      <c r="AI20" s="15" t="e">
        <f ca="1"/>
        <v>#NAME?</v>
      </c>
      <c r="AJ20" s="30" t="e">
        <f ca="1"/>
        <v>#NAME?</v>
      </c>
    </row>
    <row r="21" spans="6:36" x14ac:dyDescent="0.25">
      <c r="F21">
        <v>20</v>
      </c>
      <c r="G21" s="25" t="e">
        <f ca="1"/>
        <v>#N/A</v>
      </c>
      <c r="H21" t="e">
        <f ca="1">[1]!cftObjectByDate($C$1,$G21,TRUE)</f>
        <v>#N/A</v>
      </c>
      <c r="I21" s="26" t="e">
        <f ca="1"/>
        <v>#N/A</v>
      </c>
      <c r="J21" t="e">
        <f t="shared" ca="1" si="0"/>
        <v>#N/A</v>
      </c>
      <c r="K21" s="29" t="e">
        <f t="array" aca="1" ref="K21:AJ21" ca="1">TRANSPOSE([1]!cftAnnualRateTableJustRates($H21,"GBP",,,,TRUE))</f>
        <v>#NAME?</v>
      </c>
      <c r="L21" s="15" t="e">
        <f ca="1"/>
        <v>#NAME?</v>
      </c>
      <c r="M21" s="15" t="e">
        <f ca="1"/>
        <v>#NAME?</v>
      </c>
      <c r="N21" s="15" t="e">
        <f ca="1"/>
        <v>#NAME?</v>
      </c>
      <c r="O21" s="15" t="e">
        <f ca="1"/>
        <v>#NAME?</v>
      </c>
      <c r="P21" s="15" t="e">
        <f ca="1"/>
        <v>#NAME?</v>
      </c>
      <c r="Q21" s="15" t="e">
        <f ca="1"/>
        <v>#NAME?</v>
      </c>
      <c r="R21" s="15" t="e">
        <f ca="1"/>
        <v>#NAME?</v>
      </c>
      <c r="S21" s="15" t="e">
        <f ca="1"/>
        <v>#NAME?</v>
      </c>
      <c r="T21" s="15" t="e">
        <f ca="1"/>
        <v>#NAME?</v>
      </c>
      <c r="U21" s="15" t="e">
        <f ca="1"/>
        <v>#NAME?</v>
      </c>
      <c r="V21" s="15" t="e">
        <f ca="1"/>
        <v>#NAME?</v>
      </c>
      <c r="W21" s="15" t="e">
        <f ca="1"/>
        <v>#NAME?</v>
      </c>
      <c r="X21" s="15" t="e">
        <f ca="1"/>
        <v>#NAME?</v>
      </c>
      <c r="Y21" s="15" t="e">
        <f ca="1"/>
        <v>#NAME?</v>
      </c>
      <c r="Z21" s="15" t="e">
        <f ca="1"/>
        <v>#NAME?</v>
      </c>
      <c r="AA21" s="15" t="e">
        <f ca="1"/>
        <v>#NAME?</v>
      </c>
      <c r="AB21" s="15" t="e">
        <f ca="1"/>
        <v>#NAME?</v>
      </c>
      <c r="AC21" s="15" t="e">
        <f ca="1"/>
        <v>#NAME?</v>
      </c>
      <c r="AD21" s="15" t="e">
        <f ca="1"/>
        <v>#NAME?</v>
      </c>
      <c r="AE21" s="15" t="e">
        <f ca="1"/>
        <v>#NAME?</v>
      </c>
      <c r="AF21" s="15" t="e">
        <f ca="1"/>
        <v>#NAME?</v>
      </c>
      <c r="AG21" s="15" t="e">
        <f ca="1"/>
        <v>#NAME?</v>
      </c>
      <c r="AH21" s="15" t="e">
        <f ca="1"/>
        <v>#NAME?</v>
      </c>
      <c r="AI21" s="15" t="e">
        <f ca="1"/>
        <v>#NAME?</v>
      </c>
      <c r="AJ21" s="30" t="e">
        <f ca="1"/>
        <v>#NAME?</v>
      </c>
    </row>
    <row r="22" spans="6:36" x14ac:dyDescent="0.25">
      <c r="F22">
        <v>21</v>
      </c>
      <c r="G22" s="25" t="e">
        <f ca="1"/>
        <v>#N/A</v>
      </c>
      <c r="H22" t="e">
        <f ca="1">[1]!cftObjectByDate($C$1,$G22,TRUE)</f>
        <v>#N/A</v>
      </c>
      <c r="I22" s="26" t="e">
        <f ca="1"/>
        <v>#N/A</v>
      </c>
      <c r="J22" t="e">
        <f t="shared" ca="1" si="0"/>
        <v>#N/A</v>
      </c>
      <c r="K22" s="29" t="e">
        <f t="array" aca="1" ref="K22:AJ22" ca="1">TRANSPOSE([1]!cftAnnualRateTableJustRates($H22,"GBP",,,,TRUE))</f>
        <v>#NAME?</v>
      </c>
      <c r="L22" s="15" t="e">
        <f ca="1"/>
        <v>#NAME?</v>
      </c>
      <c r="M22" s="15" t="e">
        <f ca="1"/>
        <v>#NAME?</v>
      </c>
      <c r="N22" s="15" t="e">
        <f ca="1"/>
        <v>#NAME?</v>
      </c>
      <c r="O22" s="15" t="e">
        <f ca="1"/>
        <v>#NAME?</v>
      </c>
      <c r="P22" s="15" t="e">
        <f ca="1"/>
        <v>#NAME?</v>
      </c>
      <c r="Q22" s="15" t="e">
        <f ca="1"/>
        <v>#NAME?</v>
      </c>
      <c r="R22" s="15" t="e">
        <f ca="1"/>
        <v>#NAME?</v>
      </c>
      <c r="S22" s="15" t="e">
        <f ca="1"/>
        <v>#NAME?</v>
      </c>
      <c r="T22" s="15" t="e">
        <f ca="1"/>
        <v>#NAME?</v>
      </c>
      <c r="U22" s="15" t="e">
        <f ca="1"/>
        <v>#NAME?</v>
      </c>
      <c r="V22" s="15" t="e">
        <f ca="1"/>
        <v>#NAME?</v>
      </c>
      <c r="W22" s="15" t="e">
        <f ca="1"/>
        <v>#NAME?</v>
      </c>
      <c r="X22" s="15" t="e">
        <f ca="1"/>
        <v>#NAME?</v>
      </c>
      <c r="Y22" s="15" t="e">
        <f ca="1"/>
        <v>#NAME?</v>
      </c>
      <c r="Z22" s="15" t="e">
        <f ca="1"/>
        <v>#NAME?</v>
      </c>
      <c r="AA22" s="15" t="e">
        <f ca="1"/>
        <v>#NAME?</v>
      </c>
      <c r="AB22" s="15" t="e">
        <f ca="1"/>
        <v>#NAME?</v>
      </c>
      <c r="AC22" s="15" t="e">
        <f ca="1"/>
        <v>#NAME?</v>
      </c>
      <c r="AD22" s="15" t="e">
        <f ca="1"/>
        <v>#NAME?</v>
      </c>
      <c r="AE22" s="15" t="e">
        <f ca="1"/>
        <v>#NAME?</v>
      </c>
      <c r="AF22" s="15" t="e">
        <f ca="1"/>
        <v>#NAME?</v>
      </c>
      <c r="AG22" s="15" t="e">
        <f ca="1"/>
        <v>#NAME?</v>
      </c>
      <c r="AH22" s="15" t="e">
        <f ca="1"/>
        <v>#NAME?</v>
      </c>
      <c r="AI22" s="15" t="e">
        <f ca="1"/>
        <v>#NAME?</v>
      </c>
      <c r="AJ22" s="30" t="e">
        <f ca="1"/>
        <v>#NAME?</v>
      </c>
    </row>
    <row r="23" spans="6:36" x14ac:dyDescent="0.25">
      <c r="F23">
        <v>22</v>
      </c>
      <c r="G23" s="25" t="e">
        <f ca="1"/>
        <v>#N/A</v>
      </c>
      <c r="H23" t="e">
        <f ca="1">[1]!cftObjectByDate($C$1,$G23,TRUE)</f>
        <v>#N/A</v>
      </c>
      <c r="I23" s="26" t="e">
        <f ca="1"/>
        <v>#N/A</v>
      </c>
      <c r="J23" t="e">
        <f t="shared" ca="1" si="0"/>
        <v>#N/A</v>
      </c>
      <c r="K23" s="29" t="e">
        <f t="array" aca="1" ref="K23:AJ23" ca="1">TRANSPOSE([1]!cftAnnualRateTableJustRates($H23,"GBP",,,,TRUE))</f>
        <v>#NAME?</v>
      </c>
      <c r="L23" s="15" t="e">
        <f ca="1"/>
        <v>#NAME?</v>
      </c>
      <c r="M23" s="15" t="e">
        <f ca="1"/>
        <v>#NAME?</v>
      </c>
      <c r="N23" s="15" t="e">
        <f ca="1"/>
        <v>#NAME?</v>
      </c>
      <c r="O23" s="15" t="e">
        <f ca="1"/>
        <v>#NAME?</v>
      </c>
      <c r="P23" s="15" t="e">
        <f ca="1"/>
        <v>#NAME?</v>
      </c>
      <c r="Q23" s="15" t="e">
        <f ca="1"/>
        <v>#NAME?</v>
      </c>
      <c r="R23" s="15" t="e">
        <f ca="1"/>
        <v>#NAME?</v>
      </c>
      <c r="S23" s="15" t="e">
        <f ca="1"/>
        <v>#NAME?</v>
      </c>
      <c r="T23" s="15" t="e">
        <f ca="1"/>
        <v>#NAME?</v>
      </c>
      <c r="U23" s="15" t="e">
        <f ca="1"/>
        <v>#NAME?</v>
      </c>
      <c r="V23" s="15" t="e">
        <f ca="1"/>
        <v>#NAME?</v>
      </c>
      <c r="W23" s="15" t="e">
        <f ca="1"/>
        <v>#NAME?</v>
      </c>
      <c r="X23" s="15" t="e">
        <f ca="1"/>
        <v>#NAME?</v>
      </c>
      <c r="Y23" s="15" t="e">
        <f ca="1"/>
        <v>#NAME?</v>
      </c>
      <c r="Z23" s="15" t="e">
        <f ca="1"/>
        <v>#NAME?</v>
      </c>
      <c r="AA23" s="15" t="e">
        <f ca="1"/>
        <v>#NAME?</v>
      </c>
      <c r="AB23" s="15" t="e">
        <f ca="1"/>
        <v>#NAME?</v>
      </c>
      <c r="AC23" s="15" t="e">
        <f ca="1"/>
        <v>#NAME?</v>
      </c>
      <c r="AD23" s="15" t="e">
        <f ca="1"/>
        <v>#NAME?</v>
      </c>
      <c r="AE23" s="15" t="e">
        <f ca="1"/>
        <v>#NAME?</v>
      </c>
      <c r="AF23" s="15" t="e">
        <f ca="1"/>
        <v>#NAME?</v>
      </c>
      <c r="AG23" s="15" t="e">
        <f ca="1"/>
        <v>#NAME?</v>
      </c>
      <c r="AH23" s="15" t="e">
        <f ca="1"/>
        <v>#NAME?</v>
      </c>
      <c r="AI23" s="15" t="e">
        <f ca="1"/>
        <v>#NAME?</v>
      </c>
      <c r="AJ23" s="30" t="e">
        <f ca="1"/>
        <v>#NAME?</v>
      </c>
    </row>
    <row r="24" spans="6:36" x14ac:dyDescent="0.25">
      <c r="F24">
        <v>23</v>
      </c>
      <c r="G24" s="25" t="e">
        <f ca="1"/>
        <v>#N/A</v>
      </c>
      <c r="H24" t="e">
        <f ca="1">[1]!cftObjectByDate($C$1,$G24,TRUE)</f>
        <v>#N/A</v>
      </c>
      <c r="I24" s="26" t="e">
        <f ca="1"/>
        <v>#N/A</v>
      </c>
      <c r="J24" t="e">
        <f t="shared" ca="1" si="0"/>
        <v>#N/A</v>
      </c>
      <c r="K24" s="29" t="e">
        <f t="array" aca="1" ref="K24:AJ24" ca="1">TRANSPOSE([1]!cftAnnualRateTableJustRates($H24,"GBP",,,,TRUE))</f>
        <v>#NAME?</v>
      </c>
      <c r="L24" s="15" t="e">
        <f ca="1"/>
        <v>#NAME?</v>
      </c>
      <c r="M24" s="15" t="e">
        <f ca="1"/>
        <v>#NAME?</v>
      </c>
      <c r="N24" s="15" t="e">
        <f ca="1"/>
        <v>#NAME?</v>
      </c>
      <c r="O24" s="15" t="e">
        <f ca="1"/>
        <v>#NAME?</v>
      </c>
      <c r="P24" s="15" t="e">
        <f ca="1"/>
        <v>#NAME?</v>
      </c>
      <c r="Q24" s="15" t="e">
        <f ca="1"/>
        <v>#NAME?</v>
      </c>
      <c r="R24" s="15" t="e">
        <f ca="1"/>
        <v>#NAME?</v>
      </c>
      <c r="S24" s="15" t="e">
        <f ca="1"/>
        <v>#NAME?</v>
      </c>
      <c r="T24" s="15" t="e">
        <f ca="1"/>
        <v>#NAME?</v>
      </c>
      <c r="U24" s="15" t="e">
        <f ca="1"/>
        <v>#NAME?</v>
      </c>
      <c r="V24" s="15" t="e">
        <f ca="1"/>
        <v>#NAME?</v>
      </c>
      <c r="W24" s="15" t="e">
        <f ca="1"/>
        <v>#NAME?</v>
      </c>
      <c r="X24" s="15" t="e">
        <f ca="1"/>
        <v>#NAME?</v>
      </c>
      <c r="Y24" s="15" t="e">
        <f ca="1"/>
        <v>#NAME?</v>
      </c>
      <c r="Z24" s="15" t="e">
        <f ca="1"/>
        <v>#NAME?</v>
      </c>
      <c r="AA24" s="15" t="e">
        <f ca="1"/>
        <v>#NAME?</v>
      </c>
      <c r="AB24" s="15" t="e">
        <f ca="1"/>
        <v>#NAME?</v>
      </c>
      <c r="AC24" s="15" t="e">
        <f ca="1"/>
        <v>#NAME?</v>
      </c>
      <c r="AD24" s="15" t="e">
        <f ca="1"/>
        <v>#NAME?</v>
      </c>
      <c r="AE24" s="15" t="e">
        <f ca="1"/>
        <v>#NAME?</v>
      </c>
      <c r="AF24" s="15" t="e">
        <f ca="1"/>
        <v>#NAME?</v>
      </c>
      <c r="AG24" s="15" t="e">
        <f ca="1"/>
        <v>#NAME?</v>
      </c>
      <c r="AH24" s="15" t="e">
        <f ca="1"/>
        <v>#NAME?</v>
      </c>
      <c r="AI24" s="15" t="e">
        <f ca="1"/>
        <v>#NAME?</v>
      </c>
      <c r="AJ24" s="30" t="e">
        <f ca="1"/>
        <v>#NAME?</v>
      </c>
    </row>
    <row r="25" spans="6:36" x14ac:dyDescent="0.25">
      <c r="F25">
        <v>24</v>
      </c>
      <c r="G25" s="25" t="e">
        <f ca="1"/>
        <v>#N/A</v>
      </c>
      <c r="H25" t="e">
        <f ca="1">[1]!cftObjectByDate($C$1,$G25,TRUE)</f>
        <v>#N/A</v>
      </c>
      <c r="I25" s="26" t="e">
        <f ca="1"/>
        <v>#N/A</v>
      </c>
      <c r="J25" t="e">
        <f t="shared" ca="1" si="0"/>
        <v>#N/A</v>
      </c>
      <c r="K25" s="29" t="e">
        <f t="array" aca="1" ref="K25:AJ25" ca="1">TRANSPOSE([1]!cftAnnualRateTableJustRates($H25,"GBP",,,,TRUE))</f>
        <v>#NAME?</v>
      </c>
      <c r="L25" s="15" t="e">
        <f ca="1"/>
        <v>#NAME?</v>
      </c>
      <c r="M25" s="15" t="e">
        <f ca="1"/>
        <v>#NAME?</v>
      </c>
      <c r="N25" s="15" t="e">
        <f ca="1"/>
        <v>#NAME?</v>
      </c>
      <c r="O25" s="15" t="e">
        <f ca="1"/>
        <v>#NAME?</v>
      </c>
      <c r="P25" s="15" t="e">
        <f ca="1"/>
        <v>#NAME?</v>
      </c>
      <c r="Q25" s="15" t="e">
        <f ca="1"/>
        <v>#NAME?</v>
      </c>
      <c r="R25" s="15" t="e">
        <f ca="1"/>
        <v>#NAME?</v>
      </c>
      <c r="S25" s="15" t="e">
        <f ca="1"/>
        <v>#NAME?</v>
      </c>
      <c r="T25" s="15" t="e">
        <f ca="1"/>
        <v>#NAME?</v>
      </c>
      <c r="U25" s="15" t="e">
        <f ca="1"/>
        <v>#NAME?</v>
      </c>
      <c r="V25" s="15" t="e">
        <f ca="1"/>
        <v>#NAME?</v>
      </c>
      <c r="W25" s="15" t="e">
        <f ca="1"/>
        <v>#NAME?</v>
      </c>
      <c r="X25" s="15" t="e">
        <f ca="1"/>
        <v>#NAME?</v>
      </c>
      <c r="Y25" s="15" t="e">
        <f ca="1"/>
        <v>#NAME?</v>
      </c>
      <c r="Z25" s="15" t="e">
        <f ca="1"/>
        <v>#NAME?</v>
      </c>
      <c r="AA25" s="15" t="e">
        <f ca="1"/>
        <v>#NAME?</v>
      </c>
      <c r="AB25" s="15" t="e">
        <f ca="1"/>
        <v>#NAME?</v>
      </c>
      <c r="AC25" s="15" t="e">
        <f ca="1"/>
        <v>#NAME?</v>
      </c>
      <c r="AD25" s="15" t="e">
        <f ca="1"/>
        <v>#NAME?</v>
      </c>
      <c r="AE25" s="15" t="e">
        <f ca="1"/>
        <v>#NAME?</v>
      </c>
      <c r="AF25" s="15" t="e">
        <f ca="1"/>
        <v>#NAME?</v>
      </c>
      <c r="AG25" s="15" t="e">
        <f ca="1"/>
        <v>#NAME?</v>
      </c>
      <c r="AH25" s="15" t="e">
        <f ca="1"/>
        <v>#NAME?</v>
      </c>
      <c r="AI25" s="15" t="e">
        <f ca="1"/>
        <v>#NAME?</v>
      </c>
      <c r="AJ25" s="30" t="e">
        <f ca="1"/>
        <v>#NAME?</v>
      </c>
    </row>
    <row r="26" spans="6:36" x14ac:dyDescent="0.25">
      <c r="F26">
        <v>25</v>
      </c>
      <c r="G26" s="25" t="e">
        <f ca="1"/>
        <v>#N/A</v>
      </c>
      <c r="H26" t="e">
        <f ca="1">[1]!cftObjectByDate($C$1,$G26,TRUE)</f>
        <v>#N/A</v>
      </c>
      <c r="I26" s="26" t="e">
        <f ca="1"/>
        <v>#N/A</v>
      </c>
      <c r="J26" t="e">
        <f t="shared" ca="1" si="0"/>
        <v>#N/A</v>
      </c>
      <c r="K26" s="29" t="e">
        <f t="array" aca="1" ref="K26:AJ26" ca="1">TRANSPOSE([1]!cftAnnualRateTableJustRates($H26,"GBP",,,,TRUE))</f>
        <v>#NAME?</v>
      </c>
      <c r="L26" s="15" t="e">
        <f ca="1"/>
        <v>#NAME?</v>
      </c>
      <c r="M26" s="15" t="e">
        <f ca="1"/>
        <v>#NAME?</v>
      </c>
      <c r="N26" s="15" t="e">
        <f ca="1"/>
        <v>#NAME?</v>
      </c>
      <c r="O26" s="15" t="e">
        <f ca="1"/>
        <v>#NAME?</v>
      </c>
      <c r="P26" s="15" t="e">
        <f ca="1"/>
        <v>#NAME?</v>
      </c>
      <c r="Q26" s="15" t="e">
        <f ca="1"/>
        <v>#NAME?</v>
      </c>
      <c r="R26" s="15" t="e">
        <f ca="1"/>
        <v>#NAME?</v>
      </c>
      <c r="S26" s="15" t="e">
        <f ca="1"/>
        <v>#NAME?</v>
      </c>
      <c r="T26" s="15" t="e">
        <f ca="1"/>
        <v>#NAME?</v>
      </c>
      <c r="U26" s="15" t="e">
        <f ca="1"/>
        <v>#NAME?</v>
      </c>
      <c r="V26" s="15" t="e">
        <f ca="1"/>
        <v>#NAME?</v>
      </c>
      <c r="W26" s="15" t="e">
        <f ca="1"/>
        <v>#NAME?</v>
      </c>
      <c r="X26" s="15" t="e">
        <f ca="1"/>
        <v>#NAME?</v>
      </c>
      <c r="Y26" s="15" t="e">
        <f ca="1"/>
        <v>#NAME?</v>
      </c>
      <c r="Z26" s="15" t="e">
        <f ca="1"/>
        <v>#NAME?</v>
      </c>
      <c r="AA26" s="15" t="e">
        <f ca="1"/>
        <v>#NAME?</v>
      </c>
      <c r="AB26" s="15" t="e">
        <f ca="1"/>
        <v>#NAME?</v>
      </c>
      <c r="AC26" s="15" t="e">
        <f ca="1"/>
        <v>#NAME?</v>
      </c>
      <c r="AD26" s="15" t="e">
        <f ca="1"/>
        <v>#NAME?</v>
      </c>
      <c r="AE26" s="15" t="e">
        <f ca="1"/>
        <v>#NAME?</v>
      </c>
      <c r="AF26" s="15" t="e">
        <f ca="1"/>
        <v>#NAME?</v>
      </c>
      <c r="AG26" s="15" t="e">
        <f ca="1"/>
        <v>#NAME?</v>
      </c>
      <c r="AH26" s="15" t="e">
        <f ca="1"/>
        <v>#NAME?</v>
      </c>
      <c r="AI26" s="15" t="e">
        <f ca="1"/>
        <v>#NAME?</v>
      </c>
      <c r="AJ26" s="30" t="e">
        <f ca="1"/>
        <v>#NAME?</v>
      </c>
    </row>
    <row r="27" spans="6:36" x14ac:dyDescent="0.25">
      <c r="F27">
        <v>26</v>
      </c>
      <c r="G27" s="25" t="e">
        <f ca="1"/>
        <v>#N/A</v>
      </c>
      <c r="H27" t="e">
        <f ca="1">[1]!cftObjectByDate($C$1,$G27,TRUE)</f>
        <v>#N/A</v>
      </c>
      <c r="I27" s="26" t="e">
        <f ca="1"/>
        <v>#N/A</v>
      </c>
      <c r="J27" t="e">
        <f t="shared" ca="1" si="0"/>
        <v>#N/A</v>
      </c>
      <c r="K27" s="29" t="e">
        <f t="array" aca="1" ref="K27:AJ27" ca="1">TRANSPOSE([1]!cftAnnualRateTableJustRates($H27,"GBP",,,,TRUE))</f>
        <v>#NAME?</v>
      </c>
      <c r="L27" s="15" t="e">
        <f ca="1"/>
        <v>#NAME?</v>
      </c>
      <c r="M27" s="15" t="e">
        <f ca="1"/>
        <v>#NAME?</v>
      </c>
      <c r="N27" s="15" t="e">
        <f ca="1"/>
        <v>#NAME?</v>
      </c>
      <c r="O27" s="15" t="e">
        <f ca="1"/>
        <v>#NAME?</v>
      </c>
      <c r="P27" s="15" t="e">
        <f ca="1"/>
        <v>#NAME?</v>
      </c>
      <c r="Q27" s="15" t="e">
        <f ca="1"/>
        <v>#NAME?</v>
      </c>
      <c r="R27" s="15" t="e">
        <f ca="1"/>
        <v>#NAME?</v>
      </c>
      <c r="S27" s="15" t="e">
        <f ca="1"/>
        <v>#NAME?</v>
      </c>
      <c r="T27" s="15" t="e">
        <f ca="1"/>
        <v>#NAME?</v>
      </c>
      <c r="U27" s="15" t="e">
        <f ca="1"/>
        <v>#NAME?</v>
      </c>
      <c r="V27" s="15" t="e">
        <f ca="1"/>
        <v>#NAME?</v>
      </c>
      <c r="W27" s="15" t="e">
        <f ca="1"/>
        <v>#NAME?</v>
      </c>
      <c r="X27" s="15" t="e">
        <f ca="1"/>
        <v>#NAME?</v>
      </c>
      <c r="Y27" s="15" t="e">
        <f ca="1"/>
        <v>#NAME?</v>
      </c>
      <c r="Z27" s="15" t="e">
        <f ca="1"/>
        <v>#NAME?</v>
      </c>
      <c r="AA27" s="15" t="e">
        <f ca="1"/>
        <v>#NAME?</v>
      </c>
      <c r="AB27" s="15" t="e">
        <f ca="1"/>
        <v>#NAME?</v>
      </c>
      <c r="AC27" s="15" t="e">
        <f ca="1"/>
        <v>#NAME?</v>
      </c>
      <c r="AD27" s="15" t="e">
        <f ca="1"/>
        <v>#NAME?</v>
      </c>
      <c r="AE27" s="15" t="e">
        <f ca="1"/>
        <v>#NAME?</v>
      </c>
      <c r="AF27" s="15" t="e">
        <f ca="1"/>
        <v>#NAME?</v>
      </c>
      <c r="AG27" s="15" t="e">
        <f ca="1"/>
        <v>#NAME?</v>
      </c>
      <c r="AH27" s="15" t="e">
        <f ca="1"/>
        <v>#NAME?</v>
      </c>
      <c r="AI27" s="15" t="e">
        <f ca="1"/>
        <v>#NAME?</v>
      </c>
      <c r="AJ27" s="30" t="e">
        <f ca="1"/>
        <v>#NAME?</v>
      </c>
    </row>
    <row r="28" spans="6:36" x14ac:dyDescent="0.25">
      <c r="F28">
        <v>27</v>
      </c>
      <c r="G28" s="25" t="e">
        <f ca="1"/>
        <v>#N/A</v>
      </c>
      <c r="H28" t="e">
        <f ca="1">[1]!cftObjectByDate($C$1,$G28,TRUE)</f>
        <v>#N/A</v>
      </c>
      <c r="K28" s="29" t="e">
        <f t="array" aca="1" ref="K28:AJ28" ca="1">TRANSPOSE([1]!cftAnnualRateTableJustRates($H28,"GBP",,,,TRUE))</f>
        <v>#NAME?</v>
      </c>
      <c r="L28" s="15" t="e">
        <f ca="1"/>
        <v>#NAME?</v>
      </c>
      <c r="M28" s="15" t="e">
        <f ca="1"/>
        <v>#NAME?</v>
      </c>
      <c r="N28" s="15" t="e">
        <f ca="1"/>
        <v>#NAME?</v>
      </c>
      <c r="O28" s="15" t="e">
        <f ca="1"/>
        <v>#NAME?</v>
      </c>
      <c r="P28" s="15" t="e">
        <f ca="1"/>
        <v>#NAME?</v>
      </c>
      <c r="Q28" s="15" t="e">
        <f ca="1"/>
        <v>#NAME?</v>
      </c>
      <c r="R28" s="15" t="e">
        <f ca="1"/>
        <v>#NAME?</v>
      </c>
      <c r="S28" s="15" t="e">
        <f ca="1"/>
        <v>#NAME?</v>
      </c>
      <c r="T28" s="15" t="e">
        <f ca="1"/>
        <v>#NAME?</v>
      </c>
      <c r="U28" s="15" t="e">
        <f ca="1"/>
        <v>#NAME?</v>
      </c>
      <c r="V28" s="15" t="e">
        <f ca="1"/>
        <v>#NAME?</v>
      </c>
      <c r="W28" s="15" t="e">
        <f ca="1"/>
        <v>#NAME?</v>
      </c>
      <c r="X28" s="15" t="e">
        <f ca="1"/>
        <v>#NAME?</v>
      </c>
      <c r="Y28" s="15" t="e">
        <f ca="1"/>
        <v>#NAME?</v>
      </c>
      <c r="Z28" s="15" t="e">
        <f ca="1"/>
        <v>#NAME?</v>
      </c>
      <c r="AA28" s="15" t="e">
        <f ca="1"/>
        <v>#NAME?</v>
      </c>
      <c r="AB28" s="15" t="e">
        <f ca="1"/>
        <v>#NAME?</v>
      </c>
      <c r="AC28" s="15" t="e">
        <f ca="1"/>
        <v>#NAME?</v>
      </c>
      <c r="AD28" s="15" t="e">
        <f ca="1"/>
        <v>#NAME?</v>
      </c>
      <c r="AE28" s="15" t="e">
        <f ca="1"/>
        <v>#NAME?</v>
      </c>
      <c r="AF28" s="15" t="e">
        <f ca="1"/>
        <v>#NAME?</v>
      </c>
      <c r="AG28" s="15" t="e">
        <f ca="1"/>
        <v>#NAME?</v>
      </c>
      <c r="AH28" s="15" t="e">
        <f ca="1"/>
        <v>#NAME?</v>
      </c>
      <c r="AI28" s="15" t="e">
        <f ca="1"/>
        <v>#NAME?</v>
      </c>
      <c r="AJ28" s="30" t="e">
        <f ca="1"/>
        <v>#NAME?</v>
      </c>
    </row>
    <row r="29" spans="6:36" x14ac:dyDescent="0.25">
      <c r="F29">
        <v>28</v>
      </c>
      <c r="G29" s="25" t="e">
        <f ca="1"/>
        <v>#N/A</v>
      </c>
      <c r="H29" t="e">
        <f ca="1">[1]!cftObjectByDate($C$1,$G29,TRUE)</f>
        <v>#N/A</v>
      </c>
      <c r="K29" s="29" t="e">
        <f t="array" aca="1" ref="K29:AJ29" ca="1">TRANSPOSE([1]!cftAnnualRateTableJustRates($H29,"GBP",,,,TRUE))</f>
        <v>#NAME?</v>
      </c>
      <c r="L29" s="15" t="e">
        <f ca="1"/>
        <v>#NAME?</v>
      </c>
      <c r="M29" s="15" t="e">
        <f ca="1"/>
        <v>#NAME?</v>
      </c>
      <c r="N29" s="15" t="e">
        <f ca="1"/>
        <v>#NAME?</v>
      </c>
      <c r="O29" s="15" t="e">
        <f ca="1"/>
        <v>#NAME?</v>
      </c>
      <c r="P29" s="15" t="e">
        <f ca="1"/>
        <v>#NAME?</v>
      </c>
      <c r="Q29" s="15" t="e">
        <f ca="1"/>
        <v>#NAME?</v>
      </c>
      <c r="R29" s="15" t="e">
        <f ca="1"/>
        <v>#NAME?</v>
      </c>
      <c r="S29" s="15" t="e">
        <f ca="1"/>
        <v>#NAME?</v>
      </c>
      <c r="T29" s="15" t="e">
        <f ca="1"/>
        <v>#NAME?</v>
      </c>
      <c r="U29" s="15" t="e">
        <f ca="1"/>
        <v>#NAME?</v>
      </c>
      <c r="V29" s="15" t="e">
        <f ca="1"/>
        <v>#NAME?</v>
      </c>
      <c r="W29" s="15" t="e">
        <f ca="1"/>
        <v>#NAME?</v>
      </c>
      <c r="X29" s="15" t="e">
        <f ca="1"/>
        <v>#NAME?</v>
      </c>
      <c r="Y29" s="15" t="e">
        <f ca="1"/>
        <v>#NAME?</v>
      </c>
      <c r="Z29" s="15" t="e">
        <f ca="1"/>
        <v>#NAME?</v>
      </c>
      <c r="AA29" s="15" t="e">
        <f ca="1"/>
        <v>#NAME?</v>
      </c>
      <c r="AB29" s="15" t="e">
        <f ca="1"/>
        <v>#NAME?</v>
      </c>
      <c r="AC29" s="15" t="e">
        <f ca="1"/>
        <v>#NAME?</v>
      </c>
      <c r="AD29" s="15" t="e">
        <f ca="1"/>
        <v>#NAME?</v>
      </c>
      <c r="AE29" s="15" t="e">
        <f ca="1"/>
        <v>#NAME?</v>
      </c>
      <c r="AF29" s="15" t="e">
        <f ca="1"/>
        <v>#NAME?</v>
      </c>
      <c r="AG29" s="15" t="e">
        <f ca="1"/>
        <v>#NAME?</v>
      </c>
      <c r="AH29" s="15" t="e">
        <f ca="1"/>
        <v>#NAME?</v>
      </c>
      <c r="AI29" s="15" t="e">
        <f ca="1"/>
        <v>#NAME?</v>
      </c>
      <c r="AJ29" s="30" t="e">
        <f ca="1"/>
        <v>#NAME?</v>
      </c>
    </row>
    <row r="30" spans="6:36" x14ac:dyDescent="0.25">
      <c r="F30">
        <v>29</v>
      </c>
      <c r="G30" s="25" t="e">
        <f ca="1"/>
        <v>#N/A</v>
      </c>
      <c r="H30" t="e">
        <f ca="1">[1]!cftObjectByDate($C$1,$G30,TRUE)</f>
        <v>#N/A</v>
      </c>
      <c r="K30" s="29" t="e">
        <f t="array" aca="1" ref="K30:AJ30" ca="1">TRANSPOSE([1]!cftAnnualRateTableJustRates($H30,"GBP",,,,TRUE))</f>
        <v>#NAME?</v>
      </c>
      <c r="L30" s="15" t="e">
        <f ca="1"/>
        <v>#NAME?</v>
      </c>
      <c r="M30" s="15" t="e">
        <f ca="1"/>
        <v>#NAME?</v>
      </c>
      <c r="N30" s="15" t="e">
        <f ca="1"/>
        <v>#NAME?</v>
      </c>
      <c r="O30" s="15" t="e">
        <f ca="1"/>
        <v>#NAME?</v>
      </c>
      <c r="P30" s="15" t="e">
        <f ca="1"/>
        <v>#NAME?</v>
      </c>
      <c r="Q30" s="15" t="e">
        <f ca="1"/>
        <v>#NAME?</v>
      </c>
      <c r="R30" s="15" t="e">
        <f ca="1"/>
        <v>#NAME?</v>
      </c>
      <c r="S30" s="15" t="e">
        <f ca="1"/>
        <v>#NAME?</v>
      </c>
      <c r="T30" s="15" t="e">
        <f ca="1"/>
        <v>#NAME?</v>
      </c>
      <c r="U30" s="15" t="e">
        <f ca="1"/>
        <v>#NAME?</v>
      </c>
      <c r="V30" s="15" t="e">
        <f ca="1"/>
        <v>#NAME?</v>
      </c>
      <c r="W30" s="15" t="e">
        <f ca="1"/>
        <v>#NAME?</v>
      </c>
      <c r="X30" s="15" t="e">
        <f ca="1"/>
        <v>#NAME?</v>
      </c>
      <c r="Y30" s="15" t="e">
        <f ca="1"/>
        <v>#NAME?</v>
      </c>
      <c r="Z30" s="15" t="e">
        <f ca="1"/>
        <v>#NAME?</v>
      </c>
      <c r="AA30" s="15" t="e">
        <f ca="1"/>
        <v>#NAME?</v>
      </c>
      <c r="AB30" s="15" t="e">
        <f ca="1"/>
        <v>#NAME?</v>
      </c>
      <c r="AC30" s="15" t="e">
        <f ca="1"/>
        <v>#NAME?</v>
      </c>
      <c r="AD30" s="15" t="e">
        <f ca="1"/>
        <v>#NAME?</v>
      </c>
      <c r="AE30" s="15" t="e">
        <f ca="1"/>
        <v>#NAME?</v>
      </c>
      <c r="AF30" s="15" t="e">
        <f ca="1"/>
        <v>#NAME?</v>
      </c>
      <c r="AG30" s="15" t="e">
        <f ca="1"/>
        <v>#NAME?</v>
      </c>
      <c r="AH30" s="15" t="e">
        <f ca="1"/>
        <v>#NAME?</v>
      </c>
      <c r="AI30" s="15" t="e">
        <f ca="1"/>
        <v>#NAME?</v>
      </c>
      <c r="AJ30" s="30" t="e">
        <f ca="1"/>
        <v>#NAME?</v>
      </c>
    </row>
    <row r="31" spans="6:36" x14ac:dyDescent="0.25">
      <c r="F31">
        <v>30</v>
      </c>
      <c r="G31" s="25" t="e">
        <f ca="1"/>
        <v>#N/A</v>
      </c>
      <c r="H31" t="e">
        <f ca="1">[1]!cftObjectByDate($C$1,$G31,TRUE)</f>
        <v>#N/A</v>
      </c>
      <c r="K31" s="29" t="e">
        <f t="array" aca="1" ref="K31:AJ31" ca="1">TRANSPOSE([1]!cftAnnualRateTableJustRates($H31,"GBP",,,,TRUE))</f>
        <v>#NAME?</v>
      </c>
      <c r="L31" s="15" t="e">
        <f ca="1"/>
        <v>#NAME?</v>
      </c>
      <c r="M31" s="15" t="e">
        <f ca="1"/>
        <v>#NAME?</v>
      </c>
      <c r="N31" s="15" t="e">
        <f ca="1"/>
        <v>#NAME?</v>
      </c>
      <c r="O31" s="15" t="e">
        <f ca="1"/>
        <v>#NAME?</v>
      </c>
      <c r="P31" s="15" t="e">
        <f ca="1"/>
        <v>#NAME?</v>
      </c>
      <c r="Q31" s="15" t="e">
        <f ca="1"/>
        <v>#NAME?</v>
      </c>
      <c r="R31" s="15" t="e">
        <f ca="1"/>
        <v>#NAME?</v>
      </c>
      <c r="S31" s="15" t="e">
        <f ca="1"/>
        <v>#NAME?</v>
      </c>
      <c r="T31" s="15" t="e">
        <f ca="1"/>
        <v>#NAME?</v>
      </c>
      <c r="U31" s="15" t="e">
        <f ca="1"/>
        <v>#NAME?</v>
      </c>
      <c r="V31" s="15" t="e">
        <f ca="1"/>
        <v>#NAME?</v>
      </c>
      <c r="W31" s="15" t="e">
        <f ca="1"/>
        <v>#NAME?</v>
      </c>
      <c r="X31" s="15" t="e">
        <f ca="1"/>
        <v>#NAME?</v>
      </c>
      <c r="Y31" s="15" t="e">
        <f ca="1"/>
        <v>#NAME?</v>
      </c>
      <c r="Z31" s="15" t="e">
        <f ca="1"/>
        <v>#NAME?</v>
      </c>
      <c r="AA31" s="15" t="e">
        <f ca="1"/>
        <v>#NAME?</v>
      </c>
      <c r="AB31" s="15" t="e">
        <f ca="1"/>
        <v>#NAME?</v>
      </c>
      <c r="AC31" s="15" t="e">
        <f ca="1"/>
        <v>#NAME?</v>
      </c>
      <c r="AD31" s="15" t="e">
        <f ca="1"/>
        <v>#NAME?</v>
      </c>
      <c r="AE31" s="15" t="e">
        <f ca="1"/>
        <v>#NAME?</v>
      </c>
      <c r="AF31" s="15" t="e">
        <f ca="1"/>
        <v>#NAME?</v>
      </c>
      <c r="AG31" s="15" t="e">
        <f ca="1"/>
        <v>#NAME?</v>
      </c>
      <c r="AH31" s="15" t="e">
        <f ca="1"/>
        <v>#NAME?</v>
      </c>
      <c r="AI31" s="15" t="e">
        <f ca="1"/>
        <v>#NAME?</v>
      </c>
      <c r="AJ31" s="30" t="e">
        <f ca="1"/>
        <v>#NAME?</v>
      </c>
    </row>
    <row r="32" spans="6:36" x14ac:dyDescent="0.25">
      <c r="F32">
        <v>31</v>
      </c>
      <c r="G32" s="25" t="e">
        <f ca="1"/>
        <v>#N/A</v>
      </c>
      <c r="H32" t="e">
        <f ca="1">[1]!cftObjectByDate($C$1,$G32,TRUE)</f>
        <v>#N/A</v>
      </c>
      <c r="K32" s="29" t="e">
        <f t="array" aca="1" ref="K32:AJ32" ca="1">TRANSPOSE([1]!cftAnnualRateTableJustRates($H32,"GBP",,,,TRUE))</f>
        <v>#NAME?</v>
      </c>
      <c r="L32" s="15" t="e">
        <f ca="1"/>
        <v>#NAME?</v>
      </c>
      <c r="M32" s="15" t="e">
        <f ca="1"/>
        <v>#NAME?</v>
      </c>
      <c r="N32" s="15" t="e">
        <f ca="1"/>
        <v>#NAME?</v>
      </c>
      <c r="O32" s="15" t="e">
        <f ca="1"/>
        <v>#NAME?</v>
      </c>
      <c r="P32" s="15" t="e">
        <f ca="1"/>
        <v>#NAME?</v>
      </c>
      <c r="Q32" s="15" t="e">
        <f ca="1"/>
        <v>#NAME?</v>
      </c>
      <c r="R32" s="15" t="e">
        <f ca="1"/>
        <v>#NAME?</v>
      </c>
      <c r="S32" s="15" t="e">
        <f ca="1"/>
        <v>#NAME?</v>
      </c>
      <c r="T32" s="15" t="e">
        <f ca="1"/>
        <v>#NAME?</v>
      </c>
      <c r="U32" s="15" t="e">
        <f ca="1"/>
        <v>#NAME?</v>
      </c>
      <c r="V32" s="15" t="e">
        <f ca="1"/>
        <v>#NAME?</v>
      </c>
      <c r="W32" s="15" t="e">
        <f ca="1"/>
        <v>#NAME?</v>
      </c>
      <c r="X32" s="15" t="e">
        <f ca="1"/>
        <v>#NAME?</v>
      </c>
      <c r="Y32" s="15" t="e">
        <f ca="1"/>
        <v>#NAME?</v>
      </c>
      <c r="Z32" s="15" t="e">
        <f ca="1"/>
        <v>#NAME?</v>
      </c>
      <c r="AA32" s="15" t="e">
        <f ca="1"/>
        <v>#NAME?</v>
      </c>
      <c r="AB32" s="15" t="e">
        <f ca="1"/>
        <v>#NAME?</v>
      </c>
      <c r="AC32" s="15" t="e">
        <f ca="1"/>
        <v>#NAME?</v>
      </c>
      <c r="AD32" s="15" t="e">
        <f ca="1"/>
        <v>#NAME?</v>
      </c>
      <c r="AE32" s="15" t="e">
        <f ca="1"/>
        <v>#NAME?</v>
      </c>
      <c r="AF32" s="15" t="e">
        <f ca="1"/>
        <v>#NAME?</v>
      </c>
      <c r="AG32" s="15" t="e">
        <f ca="1"/>
        <v>#NAME?</v>
      </c>
      <c r="AH32" s="15" t="e">
        <f ca="1"/>
        <v>#NAME?</v>
      </c>
      <c r="AI32" s="15" t="e">
        <f ca="1"/>
        <v>#NAME?</v>
      </c>
      <c r="AJ32" s="30" t="e">
        <f ca="1"/>
        <v>#NAME?</v>
      </c>
    </row>
    <row r="33" spans="6:36" x14ac:dyDescent="0.25">
      <c r="F33">
        <v>32</v>
      </c>
      <c r="G33" s="25" t="e">
        <f ca="1"/>
        <v>#N/A</v>
      </c>
      <c r="H33" t="e">
        <f ca="1">[1]!cftObjectByDate($C$1,$G33,TRUE)</f>
        <v>#N/A</v>
      </c>
      <c r="K33" s="29" t="e">
        <f t="array" aca="1" ref="K33:AJ33" ca="1">TRANSPOSE([1]!cftAnnualRateTableJustRates($H33,"GBP",,,,TRUE))</f>
        <v>#NAME?</v>
      </c>
      <c r="L33" s="15" t="e">
        <f ca="1"/>
        <v>#NAME?</v>
      </c>
      <c r="M33" s="15" t="e">
        <f ca="1"/>
        <v>#NAME?</v>
      </c>
      <c r="N33" s="15" t="e">
        <f ca="1"/>
        <v>#NAME?</v>
      </c>
      <c r="O33" s="15" t="e">
        <f ca="1"/>
        <v>#NAME?</v>
      </c>
      <c r="P33" s="15" t="e">
        <f ca="1"/>
        <v>#NAME?</v>
      </c>
      <c r="Q33" s="15" t="e">
        <f ca="1"/>
        <v>#NAME?</v>
      </c>
      <c r="R33" s="15" t="e">
        <f ca="1"/>
        <v>#NAME?</v>
      </c>
      <c r="S33" s="15" t="e">
        <f ca="1"/>
        <v>#NAME?</v>
      </c>
      <c r="T33" s="15" t="e">
        <f ca="1"/>
        <v>#NAME?</v>
      </c>
      <c r="U33" s="15" t="e">
        <f ca="1"/>
        <v>#NAME?</v>
      </c>
      <c r="V33" s="15" t="e">
        <f ca="1"/>
        <v>#NAME?</v>
      </c>
      <c r="W33" s="15" t="e">
        <f ca="1"/>
        <v>#NAME?</v>
      </c>
      <c r="X33" s="15" t="e">
        <f ca="1"/>
        <v>#NAME?</v>
      </c>
      <c r="Y33" s="15" t="e">
        <f ca="1"/>
        <v>#NAME?</v>
      </c>
      <c r="Z33" s="15" t="e">
        <f ca="1"/>
        <v>#NAME?</v>
      </c>
      <c r="AA33" s="15" t="e">
        <f ca="1"/>
        <v>#NAME?</v>
      </c>
      <c r="AB33" s="15" t="e">
        <f ca="1"/>
        <v>#NAME?</v>
      </c>
      <c r="AC33" s="15" t="e">
        <f ca="1"/>
        <v>#NAME?</v>
      </c>
      <c r="AD33" s="15" t="e">
        <f ca="1"/>
        <v>#NAME?</v>
      </c>
      <c r="AE33" s="15" t="e">
        <f ca="1"/>
        <v>#NAME?</v>
      </c>
      <c r="AF33" s="15" t="e">
        <f ca="1"/>
        <v>#NAME?</v>
      </c>
      <c r="AG33" s="15" t="e">
        <f ca="1"/>
        <v>#NAME?</v>
      </c>
      <c r="AH33" s="15" t="e">
        <f ca="1"/>
        <v>#NAME?</v>
      </c>
      <c r="AI33" s="15" t="e">
        <f ca="1"/>
        <v>#NAME?</v>
      </c>
      <c r="AJ33" s="30" t="e">
        <f ca="1"/>
        <v>#NAME?</v>
      </c>
    </row>
    <row r="34" spans="6:36" x14ac:dyDescent="0.25">
      <c r="F34">
        <v>33</v>
      </c>
      <c r="G34" s="25" t="e">
        <f ca="1"/>
        <v>#N/A</v>
      </c>
      <c r="H34" t="e">
        <f ca="1">[1]!cftObjectByDate($C$1,$G34,TRUE)</f>
        <v>#N/A</v>
      </c>
      <c r="K34" s="29" t="e">
        <f t="array" aca="1" ref="K34:AJ34" ca="1">TRANSPOSE([1]!cftAnnualRateTableJustRates($H34,"GBP",,,,TRUE))</f>
        <v>#NAME?</v>
      </c>
      <c r="L34" s="15" t="e">
        <f ca="1"/>
        <v>#NAME?</v>
      </c>
      <c r="M34" s="15" t="e">
        <f ca="1"/>
        <v>#NAME?</v>
      </c>
      <c r="N34" s="15" t="e">
        <f ca="1"/>
        <v>#NAME?</v>
      </c>
      <c r="O34" s="15" t="e">
        <f ca="1"/>
        <v>#NAME?</v>
      </c>
      <c r="P34" s="15" t="e">
        <f ca="1"/>
        <v>#NAME?</v>
      </c>
      <c r="Q34" s="15" t="e">
        <f ca="1"/>
        <v>#NAME?</v>
      </c>
      <c r="R34" s="15" t="e">
        <f ca="1"/>
        <v>#NAME?</v>
      </c>
      <c r="S34" s="15" t="e">
        <f ca="1"/>
        <v>#NAME?</v>
      </c>
      <c r="T34" s="15" t="e">
        <f ca="1"/>
        <v>#NAME?</v>
      </c>
      <c r="U34" s="15" t="e">
        <f ca="1"/>
        <v>#NAME?</v>
      </c>
      <c r="V34" s="15" t="e">
        <f ca="1"/>
        <v>#NAME?</v>
      </c>
      <c r="W34" s="15" t="e">
        <f ca="1"/>
        <v>#NAME?</v>
      </c>
      <c r="X34" s="15" t="e">
        <f ca="1"/>
        <v>#NAME?</v>
      </c>
      <c r="Y34" s="15" t="e">
        <f ca="1"/>
        <v>#NAME?</v>
      </c>
      <c r="Z34" s="15" t="e">
        <f ca="1"/>
        <v>#NAME?</v>
      </c>
      <c r="AA34" s="15" t="e">
        <f ca="1"/>
        <v>#NAME?</v>
      </c>
      <c r="AB34" s="15" t="e">
        <f ca="1"/>
        <v>#NAME?</v>
      </c>
      <c r="AC34" s="15" t="e">
        <f ca="1"/>
        <v>#NAME?</v>
      </c>
      <c r="AD34" s="15" t="e">
        <f ca="1"/>
        <v>#NAME?</v>
      </c>
      <c r="AE34" s="15" t="e">
        <f ca="1"/>
        <v>#NAME?</v>
      </c>
      <c r="AF34" s="15" t="e">
        <f ca="1"/>
        <v>#NAME?</v>
      </c>
      <c r="AG34" s="15" t="e">
        <f ca="1"/>
        <v>#NAME?</v>
      </c>
      <c r="AH34" s="15" t="e">
        <f ca="1"/>
        <v>#NAME?</v>
      </c>
      <c r="AI34" s="15" t="e">
        <f ca="1"/>
        <v>#NAME?</v>
      </c>
      <c r="AJ34" s="30" t="e">
        <f ca="1"/>
        <v>#NAME?</v>
      </c>
    </row>
    <row r="35" spans="6:36" x14ac:dyDescent="0.25">
      <c r="F35">
        <v>34</v>
      </c>
      <c r="G35" s="25" t="e">
        <f ca="1"/>
        <v>#N/A</v>
      </c>
      <c r="H35" t="e">
        <f ca="1">[1]!cftObjectByDate($C$1,$G35,TRUE)</f>
        <v>#N/A</v>
      </c>
      <c r="K35" s="29" t="e">
        <f t="array" aca="1" ref="K35:AJ35" ca="1">TRANSPOSE([1]!cftAnnualRateTableJustRates($H35,"GBP",,,,TRUE))</f>
        <v>#NAME?</v>
      </c>
      <c r="L35" s="15" t="e">
        <f ca="1"/>
        <v>#NAME?</v>
      </c>
      <c r="M35" s="15" t="e">
        <f ca="1"/>
        <v>#NAME?</v>
      </c>
      <c r="N35" s="15" t="e">
        <f ca="1"/>
        <v>#NAME?</v>
      </c>
      <c r="O35" s="15" t="e">
        <f ca="1"/>
        <v>#NAME?</v>
      </c>
      <c r="P35" s="15" t="e">
        <f ca="1"/>
        <v>#NAME?</v>
      </c>
      <c r="Q35" s="15" t="e">
        <f ca="1"/>
        <v>#NAME?</v>
      </c>
      <c r="R35" s="15" t="e">
        <f ca="1"/>
        <v>#NAME?</v>
      </c>
      <c r="S35" s="15" t="e">
        <f ca="1"/>
        <v>#NAME?</v>
      </c>
      <c r="T35" s="15" t="e">
        <f ca="1"/>
        <v>#NAME?</v>
      </c>
      <c r="U35" s="15" t="e">
        <f ca="1"/>
        <v>#NAME?</v>
      </c>
      <c r="V35" s="15" t="e">
        <f ca="1"/>
        <v>#NAME?</v>
      </c>
      <c r="W35" s="15" t="e">
        <f ca="1"/>
        <v>#NAME?</v>
      </c>
      <c r="X35" s="15" t="e">
        <f ca="1"/>
        <v>#NAME?</v>
      </c>
      <c r="Y35" s="15" t="e">
        <f ca="1"/>
        <v>#NAME?</v>
      </c>
      <c r="Z35" s="15" t="e">
        <f ca="1"/>
        <v>#NAME?</v>
      </c>
      <c r="AA35" s="15" t="e">
        <f ca="1"/>
        <v>#NAME?</v>
      </c>
      <c r="AB35" s="15" t="e">
        <f ca="1"/>
        <v>#NAME?</v>
      </c>
      <c r="AC35" s="15" t="e">
        <f ca="1"/>
        <v>#NAME?</v>
      </c>
      <c r="AD35" s="15" t="e">
        <f ca="1"/>
        <v>#NAME?</v>
      </c>
      <c r="AE35" s="15" t="e">
        <f ca="1"/>
        <v>#NAME?</v>
      </c>
      <c r="AF35" s="15" t="e">
        <f ca="1"/>
        <v>#NAME?</v>
      </c>
      <c r="AG35" s="15" t="e">
        <f ca="1"/>
        <v>#NAME?</v>
      </c>
      <c r="AH35" s="15" t="e">
        <f ca="1"/>
        <v>#NAME?</v>
      </c>
      <c r="AI35" s="15" t="e">
        <f ca="1"/>
        <v>#NAME?</v>
      </c>
      <c r="AJ35" s="30" t="e">
        <f ca="1"/>
        <v>#NAME?</v>
      </c>
    </row>
    <row r="36" spans="6:36" x14ac:dyDescent="0.25">
      <c r="F36">
        <v>35</v>
      </c>
      <c r="G36" s="25" t="e">
        <f ca="1"/>
        <v>#N/A</v>
      </c>
      <c r="H36" t="e">
        <f ca="1">[1]!cftObjectByDate($C$1,$G36,TRUE)</f>
        <v>#N/A</v>
      </c>
      <c r="K36" s="29" t="e">
        <f t="array" aca="1" ref="K36:AJ36" ca="1">TRANSPOSE([1]!cftAnnualRateTableJustRates($H36,"GBP",,,,TRUE))</f>
        <v>#NAME?</v>
      </c>
      <c r="L36" s="15" t="e">
        <f ca="1"/>
        <v>#NAME?</v>
      </c>
      <c r="M36" s="15" t="e">
        <f ca="1"/>
        <v>#NAME?</v>
      </c>
      <c r="N36" s="15" t="e">
        <f ca="1"/>
        <v>#NAME?</v>
      </c>
      <c r="O36" s="15" t="e">
        <f ca="1"/>
        <v>#NAME?</v>
      </c>
      <c r="P36" s="15" t="e">
        <f ca="1"/>
        <v>#NAME?</v>
      </c>
      <c r="Q36" s="15" t="e">
        <f ca="1"/>
        <v>#NAME?</v>
      </c>
      <c r="R36" s="15" t="e">
        <f ca="1"/>
        <v>#NAME?</v>
      </c>
      <c r="S36" s="15" t="e">
        <f ca="1"/>
        <v>#NAME?</v>
      </c>
      <c r="T36" s="15" t="e">
        <f ca="1"/>
        <v>#NAME?</v>
      </c>
      <c r="U36" s="15" t="e">
        <f ca="1"/>
        <v>#NAME?</v>
      </c>
      <c r="V36" s="15" t="e">
        <f ca="1"/>
        <v>#NAME?</v>
      </c>
      <c r="W36" s="15" t="e">
        <f ca="1"/>
        <v>#NAME?</v>
      </c>
      <c r="X36" s="15" t="e">
        <f ca="1"/>
        <v>#NAME?</v>
      </c>
      <c r="Y36" s="15" t="e">
        <f ca="1"/>
        <v>#NAME?</v>
      </c>
      <c r="Z36" s="15" t="e">
        <f ca="1"/>
        <v>#NAME?</v>
      </c>
      <c r="AA36" s="15" t="e">
        <f ca="1"/>
        <v>#NAME?</v>
      </c>
      <c r="AB36" s="15" t="e">
        <f ca="1"/>
        <v>#NAME?</v>
      </c>
      <c r="AC36" s="15" t="e">
        <f ca="1"/>
        <v>#NAME?</v>
      </c>
      <c r="AD36" s="15" t="e">
        <f ca="1"/>
        <v>#NAME?</v>
      </c>
      <c r="AE36" s="15" t="e">
        <f ca="1"/>
        <v>#NAME?</v>
      </c>
      <c r="AF36" s="15" t="e">
        <f ca="1"/>
        <v>#NAME?</v>
      </c>
      <c r="AG36" s="15" t="e">
        <f ca="1"/>
        <v>#NAME?</v>
      </c>
      <c r="AH36" s="15" t="e">
        <f ca="1"/>
        <v>#NAME?</v>
      </c>
      <c r="AI36" s="15" t="e">
        <f ca="1"/>
        <v>#NAME?</v>
      </c>
      <c r="AJ36" s="30" t="e">
        <f ca="1"/>
        <v>#NAME?</v>
      </c>
    </row>
    <row r="37" spans="6:36" x14ac:dyDescent="0.25">
      <c r="F37">
        <v>36</v>
      </c>
      <c r="G37" s="25" t="e">
        <f ca="1"/>
        <v>#N/A</v>
      </c>
      <c r="H37" t="e">
        <f ca="1">[1]!cftObjectByDate($C$1,$G37,TRUE)</f>
        <v>#N/A</v>
      </c>
      <c r="K37" s="29" t="e">
        <f t="array" aca="1" ref="K37:AJ37" ca="1">TRANSPOSE([1]!cftAnnualRateTableJustRates($H37,"GBP",,,,TRUE))</f>
        <v>#NAME?</v>
      </c>
      <c r="L37" s="15" t="e">
        <f ca="1"/>
        <v>#NAME?</v>
      </c>
      <c r="M37" s="15" t="e">
        <f ca="1"/>
        <v>#NAME?</v>
      </c>
      <c r="N37" s="15" t="e">
        <f ca="1"/>
        <v>#NAME?</v>
      </c>
      <c r="O37" s="15" t="e">
        <f ca="1"/>
        <v>#NAME?</v>
      </c>
      <c r="P37" s="15" t="e">
        <f ca="1"/>
        <v>#NAME?</v>
      </c>
      <c r="Q37" s="15" t="e">
        <f ca="1"/>
        <v>#NAME?</v>
      </c>
      <c r="R37" s="15" t="e">
        <f ca="1"/>
        <v>#NAME?</v>
      </c>
      <c r="S37" s="15" t="e">
        <f ca="1"/>
        <v>#NAME?</v>
      </c>
      <c r="T37" s="15" t="e">
        <f ca="1"/>
        <v>#NAME?</v>
      </c>
      <c r="U37" s="15" t="e">
        <f ca="1"/>
        <v>#NAME?</v>
      </c>
      <c r="V37" s="15" t="e">
        <f ca="1"/>
        <v>#NAME?</v>
      </c>
      <c r="W37" s="15" t="e">
        <f ca="1"/>
        <v>#NAME?</v>
      </c>
      <c r="X37" s="15" t="e">
        <f ca="1"/>
        <v>#NAME?</v>
      </c>
      <c r="Y37" s="15" t="e">
        <f ca="1"/>
        <v>#NAME?</v>
      </c>
      <c r="Z37" s="15" t="e">
        <f ca="1"/>
        <v>#NAME?</v>
      </c>
      <c r="AA37" s="15" t="e">
        <f ca="1"/>
        <v>#NAME?</v>
      </c>
      <c r="AB37" s="15" t="e">
        <f ca="1"/>
        <v>#NAME?</v>
      </c>
      <c r="AC37" s="15" t="e">
        <f ca="1"/>
        <v>#NAME?</v>
      </c>
      <c r="AD37" s="15" t="e">
        <f ca="1"/>
        <v>#NAME?</v>
      </c>
      <c r="AE37" s="15" t="e">
        <f ca="1"/>
        <v>#NAME?</v>
      </c>
      <c r="AF37" s="15" t="e">
        <f ca="1"/>
        <v>#NAME?</v>
      </c>
      <c r="AG37" s="15" t="e">
        <f ca="1"/>
        <v>#NAME?</v>
      </c>
      <c r="AH37" s="15" t="e">
        <f ca="1"/>
        <v>#NAME?</v>
      </c>
      <c r="AI37" s="15" t="e">
        <f ca="1"/>
        <v>#NAME?</v>
      </c>
      <c r="AJ37" s="30" t="e">
        <f ca="1"/>
        <v>#NAME?</v>
      </c>
    </row>
    <row r="38" spans="6:36" x14ac:dyDescent="0.25">
      <c r="F38">
        <v>37</v>
      </c>
      <c r="G38" s="25" t="e">
        <f ca="1"/>
        <v>#N/A</v>
      </c>
      <c r="H38" t="e">
        <f ca="1">[1]!cftObjectByDate($C$1,$G38,TRUE)</f>
        <v>#N/A</v>
      </c>
      <c r="K38" s="29" t="e">
        <f t="array" aca="1" ref="K38:AJ38" ca="1">TRANSPOSE([1]!cftAnnualRateTableJustRates($H38,"GBP",,,,TRUE))</f>
        <v>#NAME?</v>
      </c>
      <c r="L38" s="15" t="e">
        <f ca="1"/>
        <v>#NAME?</v>
      </c>
      <c r="M38" s="15" t="e">
        <f ca="1"/>
        <v>#NAME?</v>
      </c>
      <c r="N38" s="15" t="e">
        <f ca="1"/>
        <v>#NAME?</v>
      </c>
      <c r="O38" s="15" t="e">
        <f ca="1"/>
        <v>#NAME?</v>
      </c>
      <c r="P38" s="15" t="e">
        <f ca="1"/>
        <v>#NAME?</v>
      </c>
      <c r="Q38" s="15" t="e">
        <f ca="1"/>
        <v>#NAME?</v>
      </c>
      <c r="R38" s="15" t="e">
        <f ca="1"/>
        <v>#NAME?</v>
      </c>
      <c r="S38" s="15" t="e">
        <f ca="1"/>
        <v>#NAME?</v>
      </c>
      <c r="T38" s="15" t="e">
        <f ca="1"/>
        <v>#NAME?</v>
      </c>
      <c r="U38" s="15" t="e">
        <f ca="1"/>
        <v>#NAME?</v>
      </c>
      <c r="V38" s="15" t="e">
        <f ca="1"/>
        <v>#NAME?</v>
      </c>
      <c r="W38" s="15" t="e">
        <f ca="1"/>
        <v>#NAME?</v>
      </c>
      <c r="X38" s="15" t="e">
        <f ca="1"/>
        <v>#NAME?</v>
      </c>
      <c r="Y38" s="15" t="e">
        <f ca="1"/>
        <v>#NAME?</v>
      </c>
      <c r="Z38" s="15" t="e">
        <f ca="1"/>
        <v>#NAME?</v>
      </c>
      <c r="AA38" s="15" t="e">
        <f ca="1"/>
        <v>#NAME?</v>
      </c>
      <c r="AB38" s="15" t="e">
        <f ca="1"/>
        <v>#NAME?</v>
      </c>
      <c r="AC38" s="15" t="e">
        <f ca="1"/>
        <v>#NAME?</v>
      </c>
      <c r="AD38" s="15" t="e">
        <f ca="1"/>
        <v>#NAME?</v>
      </c>
      <c r="AE38" s="15" t="e">
        <f ca="1"/>
        <v>#NAME?</v>
      </c>
      <c r="AF38" s="15" t="e">
        <f ca="1"/>
        <v>#NAME?</v>
      </c>
      <c r="AG38" s="15" t="e">
        <f ca="1"/>
        <v>#NAME?</v>
      </c>
      <c r="AH38" s="15" t="e">
        <f ca="1"/>
        <v>#NAME?</v>
      </c>
      <c r="AI38" s="15" t="e">
        <f ca="1"/>
        <v>#NAME?</v>
      </c>
      <c r="AJ38" s="30" t="e">
        <f ca="1"/>
        <v>#NAME?</v>
      </c>
    </row>
    <row r="39" spans="6:36" x14ac:dyDescent="0.25">
      <c r="F39">
        <v>38</v>
      </c>
      <c r="G39" s="25" t="e">
        <f ca="1"/>
        <v>#N/A</v>
      </c>
      <c r="H39" t="e">
        <f ca="1">[1]!cftObjectByDate($C$1,$G39,TRUE)</f>
        <v>#N/A</v>
      </c>
      <c r="K39" s="29" t="e">
        <f t="array" aca="1" ref="K39:AJ39" ca="1">TRANSPOSE([1]!cftAnnualRateTableJustRates($H39,"GBP",,,,TRUE))</f>
        <v>#NAME?</v>
      </c>
      <c r="L39" s="15" t="e">
        <f ca="1"/>
        <v>#NAME?</v>
      </c>
      <c r="M39" s="15" t="e">
        <f ca="1"/>
        <v>#NAME?</v>
      </c>
      <c r="N39" s="15" t="e">
        <f ca="1"/>
        <v>#NAME?</v>
      </c>
      <c r="O39" s="15" t="e">
        <f ca="1"/>
        <v>#NAME?</v>
      </c>
      <c r="P39" s="15" t="e">
        <f ca="1"/>
        <v>#NAME?</v>
      </c>
      <c r="Q39" s="15" t="e">
        <f ca="1"/>
        <v>#NAME?</v>
      </c>
      <c r="R39" s="15" t="e">
        <f ca="1"/>
        <v>#NAME?</v>
      </c>
      <c r="S39" s="15" t="e">
        <f ca="1"/>
        <v>#NAME?</v>
      </c>
      <c r="T39" s="15" t="e">
        <f ca="1"/>
        <v>#NAME?</v>
      </c>
      <c r="U39" s="15" t="e">
        <f ca="1"/>
        <v>#NAME?</v>
      </c>
      <c r="V39" s="15" t="e">
        <f ca="1"/>
        <v>#NAME?</v>
      </c>
      <c r="W39" s="15" t="e">
        <f ca="1"/>
        <v>#NAME?</v>
      </c>
      <c r="X39" s="15" t="e">
        <f ca="1"/>
        <v>#NAME?</v>
      </c>
      <c r="Y39" s="15" t="e">
        <f ca="1"/>
        <v>#NAME?</v>
      </c>
      <c r="Z39" s="15" t="e">
        <f ca="1"/>
        <v>#NAME?</v>
      </c>
      <c r="AA39" s="15" t="e">
        <f ca="1"/>
        <v>#NAME?</v>
      </c>
      <c r="AB39" s="15" t="e">
        <f ca="1"/>
        <v>#NAME?</v>
      </c>
      <c r="AC39" s="15" t="e">
        <f ca="1"/>
        <v>#NAME?</v>
      </c>
      <c r="AD39" s="15" t="e">
        <f ca="1"/>
        <v>#NAME?</v>
      </c>
      <c r="AE39" s="15" t="e">
        <f ca="1"/>
        <v>#NAME?</v>
      </c>
      <c r="AF39" s="15" t="e">
        <f ca="1"/>
        <v>#NAME?</v>
      </c>
      <c r="AG39" s="15" t="e">
        <f ca="1"/>
        <v>#NAME?</v>
      </c>
      <c r="AH39" s="15" t="e">
        <f ca="1"/>
        <v>#NAME?</v>
      </c>
      <c r="AI39" s="15" t="e">
        <f ca="1"/>
        <v>#NAME?</v>
      </c>
      <c r="AJ39" s="30" t="e">
        <f ca="1"/>
        <v>#NAME?</v>
      </c>
    </row>
    <row r="40" spans="6:36" x14ac:dyDescent="0.25">
      <c r="F40">
        <v>39</v>
      </c>
      <c r="G40" s="25" t="e">
        <f ca="1"/>
        <v>#N/A</v>
      </c>
      <c r="H40" t="e">
        <f ca="1">[1]!cftObjectByDate($C$1,$G40,TRUE)</f>
        <v>#N/A</v>
      </c>
      <c r="K40" s="29" t="e">
        <f t="array" aca="1" ref="K40:AJ40" ca="1">TRANSPOSE([1]!cftAnnualRateTableJustRates($H40,"GBP",,,,TRUE))</f>
        <v>#NAME?</v>
      </c>
      <c r="L40" s="15" t="e">
        <f ca="1"/>
        <v>#NAME?</v>
      </c>
      <c r="M40" s="15" t="e">
        <f ca="1"/>
        <v>#NAME?</v>
      </c>
      <c r="N40" s="15" t="e">
        <f ca="1"/>
        <v>#NAME?</v>
      </c>
      <c r="O40" s="15" t="e">
        <f ca="1"/>
        <v>#NAME?</v>
      </c>
      <c r="P40" s="15" t="e">
        <f ca="1"/>
        <v>#NAME?</v>
      </c>
      <c r="Q40" s="15" t="e">
        <f ca="1"/>
        <v>#NAME?</v>
      </c>
      <c r="R40" s="15" t="e">
        <f ca="1"/>
        <v>#NAME?</v>
      </c>
      <c r="S40" s="15" t="e">
        <f ca="1"/>
        <v>#NAME?</v>
      </c>
      <c r="T40" s="15" t="e">
        <f ca="1"/>
        <v>#NAME?</v>
      </c>
      <c r="U40" s="15" t="e">
        <f ca="1"/>
        <v>#NAME?</v>
      </c>
      <c r="V40" s="15" t="e">
        <f ca="1"/>
        <v>#NAME?</v>
      </c>
      <c r="W40" s="15" t="e">
        <f ca="1"/>
        <v>#NAME?</v>
      </c>
      <c r="X40" s="15" t="e">
        <f ca="1"/>
        <v>#NAME?</v>
      </c>
      <c r="Y40" s="15" t="e">
        <f ca="1"/>
        <v>#NAME?</v>
      </c>
      <c r="Z40" s="15" t="e">
        <f ca="1"/>
        <v>#NAME?</v>
      </c>
      <c r="AA40" s="15" t="e">
        <f ca="1"/>
        <v>#NAME?</v>
      </c>
      <c r="AB40" s="15" t="e">
        <f ca="1"/>
        <v>#NAME?</v>
      </c>
      <c r="AC40" s="15" t="e">
        <f ca="1"/>
        <v>#NAME?</v>
      </c>
      <c r="AD40" s="15" t="e">
        <f ca="1"/>
        <v>#NAME?</v>
      </c>
      <c r="AE40" s="15" t="e">
        <f ca="1"/>
        <v>#NAME?</v>
      </c>
      <c r="AF40" s="15" t="e">
        <f ca="1"/>
        <v>#NAME?</v>
      </c>
      <c r="AG40" s="15" t="e">
        <f ca="1"/>
        <v>#NAME?</v>
      </c>
      <c r="AH40" s="15" t="e">
        <f ca="1"/>
        <v>#NAME?</v>
      </c>
      <c r="AI40" s="15" t="e">
        <f ca="1"/>
        <v>#NAME?</v>
      </c>
      <c r="AJ40" s="30" t="e">
        <f ca="1"/>
        <v>#NAME?</v>
      </c>
    </row>
    <row r="41" spans="6:36" x14ac:dyDescent="0.25">
      <c r="F41">
        <v>40</v>
      </c>
      <c r="G41" s="25" t="e">
        <f ca="1"/>
        <v>#N/A</v>
      </c>
      <c r="H41" t="e">
        <f ca="1">[1]!cftObjectByDate($C$1,$G41,TRUE)</f>
        <v>#N/A</v>
      </c>
      <c r="K41" s="29" t="e">
        <f t="array" aca="1" ref="K41:AJ41" ca="1">TRANSPOSE([1]!cftAnnualRateTableJustRates($H41,"GBP",,,,TRUE))</f>
        <v>#NAME?</v>
      </c>
      <c r="L41" s="15" t="e">
        <f ca="1"/>
        <v>#NAME?</v>
      </c>
      <c r="M41" s="15" t="e">
        <f ca="1"/>
        <v>#NAME?</v>
      </c>
      <c r="N41" s="15" t="e">
        <f ca="1"/>
        <v>#NAME?</v>
      </c>
      <c r="O41" s="15" t="e">
        <f ca="1"/>
        <v>#NAME?</v>
      </c>
      <c r="P41" s="15" t="e">
        <f ca="1"/>
        <v>#NAME?</v>
      </c>
      <c r="Q41" s="15" t="e">
        <f ca="1"/>
        <v>#NAME?</v>
      </c>
      <c r="R41" s="15" t="e">
        <f ca="1"/>
        <v>#NAME?</v>
      </c>
      <c r="S41" s="15" t="e">
        <f ca="1"/>
        <v>#NAME?</v>
      </c>
      <c r="T41" s="15" t="e">
        <f ca="1"/>
        <v>#NAME?</v>
      </c>
      <c r="U41" s="15" t="e">
        <f ca="1"/>
        <v>#NAME?</v>
      </c>
      <c r="V41" s="15" t="e">
        <f ca="1"/>
        <v>#NAME?</v>
      </c>
      <c r="W41" s="15" t="e">
        <f ca="1"/>
        <v>#NAME?</v>
      </c>
      <c r="X41" s="15" t="e">
        <f ca="1"/>
        <v>#NAME?</v>
      </c>
      <c r="Y41" s="15" t="e">
        <f ca="1"/>
        <v>#NAME?</v>
      </c>
      <c r="Z41" s="15" t="e">
        <f ca="1"/>
        <v>#NAME?</v>
      </c>
      <c r="AA41" s="15" t="e">
        <f ca="1"/>
        <v>#NAME?</v>
      </c>
      <c r="AB41" s="15" t="e">
        <f ca="1"/>
        <v>#NAME?</v>
      </c>
      <c r="AC41" s="15" t="e">
        <f ca="1"/>
        <v>#NAME?</v>
      </c>
      <c r="AD41" s="15" t="e">
        <f ca="1"/>
        <v>#NAME?</v>
      </c>
      <c r="AE41" s="15" t="e">
        <f ca="1"/>
        <v>#NAME?</v>
      </c>
      <c r="AF41" s="15" t="e">
        <f ca="1"/>
        <v>#NAME?</v>
      </c>
      <c r="AG41" s="15" t="e">
        <f ca="1"/>
        <v>#NAME?</v>
      </c>
      <c r="AH41" s="15" t="e">
        <f ca="1"/>
        <v>#NAME?</v>
      </c>
      <c r="AI41" s="15" t="e">
        <f ca="1"/>
        <v>#NAME?</v>
      </c>
      <c r="AJ41" s="30" t="e">
        <f ca="1"/>
        <v>#NAME?</v>
      </c>
    </row>
    <row r="42" spans="6:36" x14ac:dyDescent="0.25">
      <c r="F42">
        <v>41</v>
      </c>
      <c r="G42" s="25" t="e">
        <f ca="1"/>
        <v>#N/A</v>
      </c>
      <c r="H42" t="e">
        <f ca="1">[1]!cftObjectByDate($C$1,$G42,TRUE)</f>
        <v>#N/A</v>
      </c>
      <c r="K42" s="29" t="e">
        <f t="array" aca="1" ref="K42:AJ42" ca="1">TRANSPOSE([1]!cftAnnualRateTableJustRates($H42,"GBP",,,,TRUE))</f>
        <v>#NAME?</v>
      </c>
      <c r="L42" s="15" t="e">
        <f ca="1"/>
        <v>#NAME?</v>
      </c>
      <c r="M42" s="15" t="e">
        <f ca="1"/>
        <v>#NAME?</v>
      </c>
      <c r="N42" s="15" t="e">
        <f ca="1"/>
        <v>#NAME?</v>
      </c>
      <c r="O42" s="15" t="e">
        <f ca="1"/>
        <v>#NAME?</v>
      </c>
      <c r="P42" s="15" t="e">
        <f ca="1"/>
        <v>#NAME?</v>
      </c>
      <c r="Q42" s="15" t="e">
        <f ca="1"/>
        <v>#NAME?</v>
      </c>
      <c r="R42" s="15" t="e">
        <f ca="1"/>
        <v>#NAME?</v>
      </c>
      <c r="S42" s="15" t="e">
        <f ca="1"/>
        <v>#NAME?</v>
      </c>
      <c r="T42" s="15" t="e">
        <f ca="1"/>
        <v>#NAME?</v>
      </c>
      <c r="U42" s="15" t="e">
        <f ca="1"/>
        <v>#NAME?</v>
      </c>
      <c r="V42" s="15" t="e">
        <f ca="1"/>
        <v>#NAME?</v>
      </c>
      <c r="W42" s="15" t="e">
        <f ca="1"/>
        <v>#NAME?</v>
      </c>
      <c r="X42" s="15" t="e">
        <f ca="1"/>
        <v>#NAME?</v>
      </c>
      <c r="Y42" s="15" t="e">
        <f ca="1"/>
        <v>#NAME?</v>
      </c>
      <c r="Z42" s="15" t="e">
        <f ca="1"/>
        <v>#NAME?</v>
      </c>
      <c r="AA42" s="15" t="e">
        <f ca="1"/>
        <v>#NAME?</v>
      </c>
      <c r="AB42" s="15" t="e">
        <f ca="1"/>
        <v>#NAME?</v>
      </c>
      <c r="AC42" s="15" t="e">
        <f ca="1"/>
        <v>#NAME?</v>
      </c>
      <c r="AD42" s="15" t="e">
        <f ca="1"/>
        <v>#NAME?</v>
      </c>
      <c r="AE42" s="15" t="e">
        <f ca="1"/>
        <v>#NAME?</v>
      </c>
      <c r="AF42" s="15" t="e">
        <f ca="1"/>
        <v>#NAME?</v>
      </c>
      <c r="AG42" s="15" t="e">
        <f ca="1"/>
        <v>#NAME?</v>
      </c>
      <c r="AH42" s="15" t="e">
        <f ca="1"/>
        <v>#NAME?</v>
      </c>
      <c r="AI42" s="15" t="e">
        <f ca="1"/>
        <v>#NAME?</v>
      </c>
      <c r="AJ42" s="30" t="e">
        <f ca="1"/>
        <v>#NAME?</v>
      </c>
    </row>
    <row r="43" spans="6:36" x14ac:dyDescent="0.25">
      <c r="F43">
        <v>42</v>
      </c>
      <c r="G43" s="25" t="e">
        <f ca="1"/>
        <v>#N/A</v>
      </c>
      <c r="H43" t="e">
        <f ca="1">[1]!cftObjectByDate($C$1,$G43,TRUE)</f>
        <v>#N/A</v>
      </c>
      <c r="K43" s="29" t="e">
        <f t="array" aca="1" ref="K43:AJ43" ca="1">TRANSPOSE([1]!cftAnnualRateTableJustRates($H43,"GBP",,,,TRUE))</f>
        <v>#NAME?</v>
      </c>
      <c r="L43" s="15" t="e">
        <f ca="1"/>
        <v>#NAME?</v>
      </c>
      <c r="M43" s="15" t="e">
        <f ca="1"/>
        <v>#NAME?</v>
      </c>
      <c r="N43" s="15" t="e">
        <f ca="1"/>
        <v>#NAME?</v>
      </c>
      <c r="O43" s="15" t="e">
        <f ca="1"/>
        <v>#NAME?</v>
      </c>
      <c r="P43" s="15" t="e">
        <f ca="1"/>
        <v>#NAME?</v>
      </c>
      <c r="Q43" s="15" t="e">
        <f ca="1"/>
        <v>#NAME?</v>
      </c>
      <c r="R43" s="15" t="e">
        <f ca="1"/>
        <v>#NAME?</v>
      </c>
      <c r="S43" s="15" t="e">
        <f ca="1"/>
        <v>#NAME?</v>
      </c>
      <c r="T43" s="15" t="e">
        <f ca="1"/>
        <v>#NAME?</v>
      </c>
      <c r="U43" s="15" t="e">
        <f ca="1"/>
        <v>#NAME?</v>
      </c>
      <c r="V43" s="15" t="e">
        <f ca="1"/>
        <v>#NAME?</v>
      </c>
      <c r="W43" s="15" t="e">
        <f ca="1"/>
        <v>#NAME?</v>
      </c>
      <c r="X43" s="15" t="e">
        <f ca="1"/>
        <v>#NAME?</v>
      </c>
      <c r="Y43" s="15" t="e">
        <f ca="1"/>
        <v>#NAME?</v>
      </c>
      <c r="Z43" s="15" t="e">
        <f ca="1"/>
        <v>#NAME?</v>
      </c>
      <c r="AA43" s="15" t="e">
        <f ca="1"/>
        <v>#NAME?</v>
      </c>
      <c r="AB43" s="15" t="e">
        <f ca="1"/>
        <v>#NAME?</v>
      </c>
      <c r="AC43" s="15" t="e">
        <f ca="1"/>
        <v>#NAME?</v>
      </c>
      <c r="AD43" s="15" t="e">
        <f ca="1"/>
        <v>#NAME?</v>
      </c>
      <c r="AE43" s="15" t="e">
        <f ca="1"/>
        <v>#NAME?</v>
      </c>
      <c r="AF43" s="15" t="e">
        <f ca="1"/>
        <v>#NAME?</v>
      </c>
      <c r="AG43" s="15" t="e">
        <f ca="1"/>
        <v>#NAME?</v>
      </c>
      <c r="AH43" s="15" t="e">
        <f ca="1"/>
        <v>#NAME?</v>
      </c>
      <c r="AI43" s="15" t="e">
        <f ca="1"/>
        <v>#NAME?</v>
      </c>
      <c r="AJ43" s="30" t="e">
        <f ca="1"/>
        <v>#NAME?</v>
      </c>
    </row>
    <row r="44" spans="6:36" x14ac:dyDescent="0.25">
      <c r="F44">
        <v>43</v>
      </c>
      <c r="G44" s="25" t="e">
        <f ca="1"/>
        <v>#N/A</v>
      </c>
      <c r="H44" t="e">
        <f ca="1">[1]!cftObjectByDate($C$1,$G44,TRUE)</f>
        <v>#N/A</v>
      </c>
      <c r="K44" s="29" t="e">
        <f t="array" aca="1" ref="K44:AJ44" ca="1">TRANSPOSE([1]!cftAnnualRateTableJustRates($H44,"GBP",,,,TRUE))</f>
        <v>#NAME?</v>
      </c>
      <c r="L44" s="15" t="e">
        <f ca="1"/>
        <v>#NAME?</v>
      </c>
      <c r="M44" s="15" t="e">
        <f ca="1"/>
        <v>#NAME?</v>
      </c>
      <c r="N44" s="15" t="e">
        <f ca="1"/>
        <v>#NAME?</v>
      </c>
      <c r="O44" s="15" t="e">
        <f ca="1"/>
        <v>#NAME?</v>
      </c>
      <c r="P44" s="15" t="e">
        <f ca="1"/>
        <v>#NAME?</v>
      </c>
      <c r="Q44" s="15" t="e">
        <f ca="1"/>
        <v>#NAME?</v>
      </c>
      <c r="R44" s="15" t="e">
        <f ca="1"/>
        <v>#NAME?</v>
      </c>
      <c r="S44" s="15" t="e">
        <f ca="1"/>
        <v>#NAME?</v>
      </c>
      <c r="T44" s="15" t="e">
        <f ca="1"/>
        <v>#NAME?</v>
      </c>
      <c r="U44" s="15" t="e">
        <f ca="1"/>
        <v>#NAME?</v>
      </c>
      <c r="V44" s="15" t="e">
        <f ca="1"/>
        <v>#NAME?</v>
      </c>
      <c r="W44" s="15" t="e">
        <f ca="1"/>
        <v>#NAME?</v>
      </c>
      <c r="X44" s="15" t="e">
        <f ca="1"/>
        <v>#NAME?</v>
      </c>
      <c r="Y44" s="15" t="e">
        <f ca="1"/>
        <v>#NAME?</v>
      </c>
      <c r="Z44" s="15" t="e">
        <f ca="1"/>
        <v>#NAME?</v>
      </c>
      <c r="AA44" s="15" t="e">
        <f ca="1"/>
        <v>#NAME?</v>
      </c>
      <c r="AB44" s="15" t="e">
        <f ca="1"/>
        <v>#NAME?</v>
      </c>
      <c r="AC44" s="15" t="e">
        <f ca="1"/>
        <v>#NAME?</v>
      </c>
      <c r="AD44" s="15" t="e">
        <f ca="1"/>
        <v>#NAME?</v>
      </c>
      <c r="AE44" s="15" t="e">
        <f ca="1"/>
        <v>#NAME?</v>
      </c>
      <c r="AF44" s="15" t="e">
        <f ca="1"/>
        <v>#NAME?</v>
      </c>
      <c r="AG44" s="15" t="e">
        <f ca="1"/>
        <v>#NAME?</v>
      </c>
      <c r="AH44" s="15" t="e">
        <f ca="1"/>
        <v>#NAME?</v>
      </c>
      <c r="AI44" s="15" t="e">
        <f ca="1"/>
        <v>#NAME?</v>
      </c>
      <c r="AJ44" s="30" t="e">
        <f ca="1"/>
        <v>#NAME?</v>
      </c>
    </row>
    <row r="45" spans="6:36" x14ac:dyDescent="0.25">
      <c r="F45">
        <v>44</v>
      </c>
      <c r="G45" s="25" t="e">
        <f ca="1"/>
        <v>#N/A</v>
      </c>
      <c r="H45" t="e">
        <f ca="1">[1]!cftObjectByDate($C$1,$G45,TRUE)</f>
        <v>#N/A</v>
      </c>
      <c r="K45" s="29" t="e">
        <f t="array" aca="1" ref="K45:AJ45" ca="1">TRANSPOSE([1]!cftAnnualRateTableJustRates($H45,"GBP",,,,TRUE))</f>
        <v>#NAME?</v>
      </c>
      <c r="L45" s="15" t="e">
        <f ca="1"/>
        <v>#NAME?</v>
      </c>
      <c r="M45" s="15" t="e">
        <f ca="1"/>
        <v>#NAME?</v>
      </c>
      <c r="N45" s="15" t="e">
        <f ca="1"/>
        <v>#NAME?</v>
      </c>
      <c r="O45" s="15" t="e">
        <f ca="1"/>
        <v>#NAME?</v>
      </c>
      <c r="P45" s="15" t="e">
        <f ca="1"/>
        <v>#NAME?</v>
      </c>
      <c r="Q45" s="15" t="e">
        <f ca="1"/>
        <v>#NAME?</v>
      </c>
      <c r="R45" s="15" t="e">
        <f ca="1"/>
        <v>#NAME?</v>
      </c>
      <c r="S45" s="15" t="e">
        <f ca="1"/>
        <v>#NAME?</v>
      </c>
      <c r="T45" s="15" t="e">
        <f ca="1"/>
        <v>#NAME?</v>
      </c>
      <c r="U45" s="15" t="e">
        <f ca="1"/>
        <v>#NAME?</v>
      </c>
      <c r="V45" s="15" t="e">
        <f ca="1"/>
        <v>#NAME?</v>
      </c>
      <c r="W45" s="15" t="e">
        <f ca="1"/>
        <v>#NAME?</v>
      </c>
      <c r="X45" s="15" t="e">
        <f ca="1"/>
        <v>#NAME?</v>
      </c>
      <c r="Y45" s="15" t="e">
        <f ca="1"/>
        <v>#NAME?</v>
      </c>
      <c r="Z45" s="15" t="e">
        <f ca="1"/>
        <v>#NAME?</v>
      </c>
      <c r="AA45" s="15" t="e">
        <f ca="1"/>
        <v>#NAME?</v>
      </c>
      <c r="AB45" s="15" t="e">
        <f ca="1"/>
        <v>#NAME?</v>
      </c>
      <c r="AC45" s="15" t="e">
        <f ca="1"/>
        <v>#NAME?</v>
      </c>
      <c r="AD45" s="15" t="e">
        <f ca="1"/>
        <v>#NAME?</v>
      </c>
      <c r="AE45" s="15" t="e">
        <f ca="1"/>
        <v>#NAME?</v>
      </c>
      <c r="AF45" s="15" t="e">
        <f ca="1"/>
        <v>#NAME?</v>
      </c>
      <c r="AG45" s="15" t="e">
        <f ca="1"/>
        <v>#NAME?</v>
      </c>
      <c r="AH45" s="15" t="e">
        <f ca="1"/>
        <v>#NAME?</v>
      </c>
      <c r="AI45" s="15" t="e">
        <f ca="1"/>
        <v>#NAME?</v>
      </c>
      <c r="AJ45" s="30" t="e">
        <f ca="1"/>
        <v>#NAME?</v>
      </c>
    </row>
    <row r="46" spans="6:36" x14ac:dyDescent="0.25">
      <c r="F46">
        <v>45</v>
      </c>
      <c r="G46" s="25" t="e">
        <f ca="1"/>
        <v>#N/A</v>
      </c>
      <c r="H46" t="e">
        <f ca="1">[1]!cftObjectByDate($C$1,$G46,TRUE)</f>
        <v>#N/A</v>
      </c>
      <c r="K46" s="29" t="e">
        <f t="array" aca="1" ref="K46:AJ46" ca="1">TRANSPOSE([1]!cftAnnualRateTableJustRates($H46,"GBP",,,,TRUE))</f>
        <v>#NAME?</v>
      </c>
      <c r="L46" s="15" t="e">
        <f ca="1"/>
        <v>#NAME?</v>
      </c>
      <c r="M46" s="15" t="e">
        <f ca="1"/>
        <v>#NAME?</v>
      </c>
      <c r="N46" s="15" t="e">
        <f ca="1"/>
        <v>#NAME?</v>
      </c>
      <c r="O46" s="15" t="e">
        <f ca="1"/>
        <v>#NAME?</v>
      </c>
      <c r="P46" s="15" t="e">
        <f ca="1"/>
        <v>#NAME?</v>
      </c>
      <c r="Q46" s="15" t="e">
        <f ca="1"/>
        <v>#NAME?</v>
      </c>
      <c r="R46" s="15" t="e">
        <f ca="1"/>
        <v>#NAME?</v>
      </c>
      <c r="S46" s="15" t="e">
        <f ca="1"/>
        <v>#NAME?</v>
      </c>
      <c r="T46" s="15" t="e">
        <f ca="1"/>
        <v>#NAME?</v>
      </c>
      <c r="U46" s="15" t="e">
        <f ca="1"/>
        <v>#NAME?</v>
      </c>
      <c r="V46" s="15" t="e">
        <f ca="1"/>
        <v>#NAME?</v>
      </c>
      <c r="W46" s="15" t="e">
        <f ca="1"/>
        <v>#NAME?</v>
      </c>
      <c r="X46" s="15" t="e">
        <f ca="1"/>
        <v>#NAME?</v>
      </c>
      <c r="Y46" s="15" t="e">
        <f ca="1"/>
        <v>#NAME?</v>
      </c>
      <c r="Z46" s="15" t="e">
        <f ca="1"/>
        <v>#NAME?</v>
      </c>
      <c r="AA46" s="15" t="e">
        <f ca="1"/>
        <v>#NAME?</v>
      </c>
      <c r="AB46" s="15" t="e">
        <f ca="1"/>
        <v>#NAME?</v>
      </c>
      <c r="AC46" s="15" t="e">
        <f ca="1"/>
        <v>#NAME?</v>
      </c>
      <c r="AD46" s="15" t="e">
        <f ca="1"/>
        <v>#NAME?</v>
      </c>
      <c r="AE46" s="15" t="e">
        <f ca="1"/>
        <v>#NAME?</v>
      </c>
      <c r="AF46" s="15" t="e">
        <f ca="1"/>
        <v>#NAME?</v>
      </c>
      <c r="AG46" s="15" t="e">
        <f ca="1"/>
        <v>#NAME?</v>
      </c>
      <c r="AH46" s="15" t="e">
        <f ca="1"/>
        <v>#NAME?</v>
      </c>
      <c r="AI46" s="15" t="e">
        <f ca="1"/>
        <v>#NAME?</v>
      </c>
      <c r="AJ46" s="30" t="e">
        <f ca="1"/>
        <v>#NAME?</v>
      </c>
    </row>
    <row r="47" spans="6:36" x14ac:dyDescent="0.25">
      <c r="F47">
        <v>46</v>
      </c>
      <c r="G47" s="25" t="e">
        <f ca="1"/>
        <v>#N/A</v>
      </c>
      <c r="H47" t="e">
        <f ca="1">[1]!cftObjectByDate($C$1,$G47,TRUE)</f>
        <v>#N/A</v>
      </c>
      <c r="K47" s="29" t="e">
        <f t="array" aca="1" ref="K47:AJ47" ca="1">TRANSPOSE([1]!cftAnnualRateTableJustRates($H47,"GBP",,,,TRUE))</f>
        <v>#NAME?</v>
      </c>
      <c r="L47" s="15" t="e">
        <f ca="1"/>
        <v>#NAME?</v>
      </c>
      <c r="M47" s="15" t="e">
        <f ca="1"/>
        <v>#NAME?</v>
      </c>
      <c r="N47" s="15" t="e">
        <f ca="1"/>
        <v>#NAME?</v>
      </c>
      <c r="O47" s="15" t="e">
        <f ca="1"/>
        <v>#NAME?</v>
      </c>
      <c r="P47" s="15" t="e">
        <f ca="1"/>
        <v>#NAME?</v>
      </c>
      <c r="Q47" s="15" t="e">
        <f ca="1"/>
        <v>#NAME?</v>
      </c>
      <c r="R47" s="15" t="e">
        <f ca="1"/>
        <v>#NAME?</v>
      </c>
      <c r="S47" s="15" t="e">
        <f ca="1"/>
        <v>#NAME?</v>
      </c>
      <c r="T47" s="15" t="e">
        <f ca="1"/>
        <v>#NAME?</v>
      </c>
      <c r="U47" s="15" t="e">
        <f ca="1"/>
        <v>#NAME?</v>
      </c>
      <c r="V47" s="15" t="e">
        <f ca="1"/>
        <v>#NAME?</v>
      </c>
      <c r="W47" s="15" t="e">
        <f ca="1"/>
        <v>#NAME?</v>
      </c>
      <c r="X47" s="15" t="e">
        <f ca="1"/>
        <v>#NAME?</v>
      </c>
      <c r="Y47" s="15" t="e">
        <f ca="1"/>
        <v>#NAME?</v>
      </c>
      <c r="Z47" s="15" t="e">
        <f ca="1"/>
        <v>#NAME?</v>
      </c>
      <c r="AA47" s="15" t="e">
        <f ca="1"/>
        <v>#NAME?</v>
      </c>
      <c r="AB47" s="15" t="e">
        <f ca="1"/>
        <v>#NAME?</v>
      </c>
      <c r="AC47" s="15" t="e">
        <f ca="1"/>
        <v>#NAME?</v>
      </c>
      <c r="AD47" s="15" t="e">
        <f ca="1"/>
        <v>#NAME?</v>
      </c>
      <c r="AE47" s="15" t="e">
        <f ca="1"/>
        <v>#NAME?</v>
      </c>
      <c r="AF47" s="15" t="e">
        <f ca="1"/>
        <v>#NAME?</v>
      </c>
      <c r="AG47" s="15" t="e">
        <f ca="1"/>
        <v>#NAME?</v>
      </c>
      <c r="AH47" s="15" t="e">
        <f ca="1"/>
        <v>#NAME?</v>
      </c>
      <c r="AI47" s="15" t="e">
        <f ca="1"/>
        <v>#NAME?</v>
      </c>
      <c r="AJ47" s="30" t="e">
        <f ca="1"/>
        <v>#NAME?</v>
      </c>
    </row>
    <row r="48" spans="6:36" x14ac:dyDescent="0.25">
      <c r="F48">
        <v>47</v>
      </c>
      <c r="G48" s="25" t="e">
        <f ca="1"/>
        <v>#N/A</v>
      </c>
      <c r="H48" t="e">
        <f ca="1">[1]!cftObjectByDate($C$1,$G48,TRUE)</f>
        <v>#N/A</v>
      </c>
      <c r="K48" s="29" t="e">
        <f t="array" aca="1" ref="K48:AJ48" ca="1">TRANSPOSE([1]!cftAnnualRateTableJustRates($H48,"GBP",,,,TRUE))</f>
        <v>#NAME?</v>
      </c>
      <c r="L48" s="15" t="e">
        <f ca="1"/>
        <v>#NAME?</v>
      </c>
      <c r="M48" s="15" t="e">
        <f ca="1"/>
        <v>#NAME?</v>
      </c>
      <c r="N48" s="15" t="e">
        <f ca="1"/>
        <v>#NAME?</v>
      </c>
      <c r="O48" s="15" t="e">
        <f ca="1"/>
        <v>#NAME?</v>
      </c>
      <c r="P48" s="15" t="e">
        <f ca="1"/>
        <v>#NAME?</v>
      </c>
      <c r="Q48" s="15" t="e">
        <f ca="1"/>
        <v>#NAME?</v>
      </c>
      <c r="R48" s="15" t="e">
        <f ca="1"/>
        <v>#NAME?</v>
      </c>
      <c r="S48" s="15" t="e">
        <f ca="1"/>
        <v>#NAME?</v>
      </c>
      <c r="T48" s="15" t="e">
        <f ca="1"/>
        <v>#NAME?</v>
      </c>
      <c r="U48" s="15" t="e">
        <f ca="1"/>
        <v>#NAME?</v>
      </c>
      <c r="V48" s="15" t="e">
        <f ca="1"/>
        <v>#NAME?</v>
      </c>
      <c r="W48" s="15" t="e">
        <f ca="1"/>
        <v>#NAME?</v>
      </c>
      <c r="X48" s="15" t="e">
        <f ca="1"/>
        <v>#NAME?</v>
      </c>
      <c r="Y48" s="15" t="e">
        <f ca="1"/>
        <v>#NAME?</v>
      </c>
      <c r="Z48" s="15" t="e">
        <f ca="1"/>
        <v>#NAME?</v>
      </c>
      <c r="AA48" s="15" t="e">
        <f ca="1"/>
        <v>#NAME?</v>
      </c>
      <c r="AB48" s="15" t="e">
        <f ca="1"/>
        <v>#NAME?</v>
      </c>
      <c r="AC48" s="15" t="e">
        <f ca="1"/>
        <v>#NAME?</v>
      </c>
      <c r="AD48" s="15" t="e">
        <f ca="1"/>
        <v>#NAME?</v>
      </c>
      <c r="AE48" s="15" t="e">
        <f ca="1"/>
        <v>#NAME?</v>
      </c>
      <c r="AF48" s="15" t="e">
        <f ca="1"/>
        <v>#NAME?</v>
      </c>
      <c r="AG48" s="15" t="e">
        <f ca="1"/>
        <v>#NAME?</v>
      </c>
      <c r="AH48" s="15" t="e">
        <f ca="1"/>
        <v>#NAME?</v>
      </c>
      <c r="AI48" s="15" t="e">
        <f ca="1"/>
        <v>#NAME?</v>
      </c>
      <c r="AJ48" s="30" t="e">
        <f ca="1"/>
        <v>#NAME?</v>
      </c>
    </row>
    <row r="49" spans="6:36" x14ac:dyDescent="0.25">
      <c r="F49">
        <v>48</v>
      </c>
      <c r="G49" s="25" t="e">
        <f ca="1"/>
        <v>#N/A</v>
      </c>
      <c r="H49" t="e">
        <f ca="1">[1]!cftObjectByDate($C$1,$G49,TRUE)</f>
        <v>#N/A</v>
      </c>
      <c r="K49" s="29" t="e">
        <f t="array" aca="1" ref="K49:AJ49" ca="1">TRANSPOSE([1]!cftAnnualRateTableJustRates($H49,"GBP",,,,TRUE))</f>
        <v>#NAME?</v>
      </c>
      <c r="L49" s="15" t="e">
        <f ca="1"/>
        <v>#NAME?</v>
      </c>
      <c r="M49" s="15" t="e">
        <f ca="1"/>
        <v>#NAME?</v>
      </c>
      <c r="N49" s="15" t="e">
        <f ca="1"/>
        <v>#NAME?</v>
      </c>
      <c r="O49" s="15" t="e">
        <f ca="1"/>
        <v>#NAME?</v>
      </c>
      <c r="P49" s="15" t="e">
        <f ca="1"/>
        <v>#NAME?</v>
      </c>
      <c r="Q49" s="15" t="e">
        <f ca="1"/>
        <v>#NAME?</v>
      </c>
      <c r="R49" s="15" t="e">
        <f ca="1"/>
        <v>#NAME?</v>
      </c>
      <c r="S49" s="15" t="e">
        <f ca="1"/>
        <v>#NAME?</v>
      </c>
      <c r="T49" s="15" t="e">
        <f ca="1"/>
        <v>#NAME?</v>
      </c>
      <c r="U49" s="15" t="e">
        <f ca="1"/>
        <v>#NAME?</v>
      </c>
      <c r="V49" s="15" t="e">
        <f ca="1"/>
        <v>#NAME?</v>
      </c>
      <c r="W49" s="15" t="e">
        <f ca="1"/>
        <v>#NAME?</v>
      </c>
      <c r="X49" s="15" t="e">
        <f ca="1"/>
        <v>#NAME?</v>
      </c>
      <c r="Y49" s="15" t="e">
        <f ca="1"/>
        <v>#NAME?</v>
      </c>
      <c r="Z49" s="15" t="e">
        <f ca="1"/>
        <v>#NAME?</v>
      </c>
      <c r="AA49" s="15" t="e">
        <f ca="1"/>
        <v>#NAME?</v>
      </c>
      <c r="AB49" s="15" t="e">
        <f ca="1"/>
        <v>#NAME?</v>
      </c>
      <c r="AC49" s="15" t="e">
        <f ca="1"/>
        <v>#NAME?</v>
      </c>
      <c r="AD49" s="15" t="e">
        <f ca="1"/>
        <v>#NAME?</v>
      </c>
      <c r="AE49" s="15" t="e">
        <f ca="1"/>
        <v>#NAME?</v>
      </c>
      <c r="AF49" s="15" t="e">
        <f ca="1"/>
        <v>#NAME?</v>
      </c>
      <c r="AG49" s="15" t="e">
        <f ca="1"/>
        <v>#NAME?</v>
      </c>
      <c r="AH49" s="15" t="e">
        <f ca="1"/>
        <v>#NAME?</v>
      </c>
      <c r="AI49" s="15" t="e">
        <f ca="1"/>
        <v>#NAME?</v>
      </c>
      <c r="AJ49" s="30" t="e">
        <f ca="1"/>
        <v>#NAME?</v>
      </c>
    </row>
    <row r="50" spans="6:36" x14ac:dyDescent="0.25">
      <c r="F50">
        <v>49</v>
      </c>
      <c r="G50" s="25" t="e">
        <f ca="1"/>
        <v>#N/A</v>
      </c>
      <c r="H50" t="e">
        <f ca="1">[1]!cftObjectByDate($C$1,$G50,TRUE)</f>
        <v>#N/A</v>
      </c>
      <c r="K50" s="29" t="e">
        <f t="array" aca="1" ref="K50:AJ50" ca="1">TRANSPOSE([1]!cftAnnualRateTableJustRates($H50,"GBP",,,,TRUE))</f>
        <v>#NAME?</v>
      </c>
      <c r="L50" s="15" t="e">
        <f ca="1"/>
        <v>#NAME?</v>
      </c>
      <c r="M50" s="15" t="e">
        <f ca="1"/>
        <v>#NAME?</v>
      </c>
      <c r="N50" s="15" t="e">
        <f ca="1"/>
        <v>#NAME?</v>
      </c>
      <c r="O50" s="15" t="e">
        <f ca="1"/>
        <v>#NAME?</v>
      </c>
      <c r="P50" s="15" t="e">
        <f ca="1"/>
        <v>#NAME?</v>
      </c>
      <c r="Q50" s="15" t="e">
        <f ca="1"/>
        <v>#NAME?</v>
      </c>
      <c r="R50" s="15" t="e">
        <f ca="1"/>
        <v>#NAME?</v>
      </c>
      <c r="S50" s="15" t="e">
        <f ca="1"/>
        <v>#NAME?</v>
      </c>
      <c r="T50" s="15" t="e">
        <f ca="1"/>
        <v>#NAME?</v>
      </c>
      <c r="U50" s="15" t="e">
        <f ca="1"/>
        <v>#NAME?</v>
      </c>
      <c r="V50" s="15" t="e">
        <f ca="1"/>
        <v>#NAME?</v>
      </c>
      <c r="W50" s="15" t="e">
        <f ca="1"/>
        <v>#NAME?</v>
      </c>
      <c r="X50" s="15" t="e">
        <f ca="1"/>
        <v>#NAME?</v>
      </c>
      <c r="Y50" s="15" t="e">
        <f ca="1"/>
        <v>#NAME?</v>
      </c>
      <c r="Z50" s="15" t="e">
        <f ca="1"/>
        <v>#NAME?</v>
      </c>
      <c r="AA50" s="15" t="e">
        <f ca="1"/>
        <v>#NAME?</v>
      </c>
      <c r="AB50" s="15" t="e">
        <f ca="1"/>
        <v>#NAME?</v>
      </c>
      <c r="AC50" s="15" t="e">
        <f ca="1"/>
        <v>#NAME?</v>
      </c>
      <c r="AD50" s="15" t="e">
        <f ca="1"/>
        <v>#NAME?</v>
      </c>
      <c r="AE50" s="15" t="e">
        <f ca="1"/>
        <v>#NAME?</v>
      </c>
      <c r="AF50" s="15" t="e">
        <f ca="1"/>
        <v>#NAME?</v>
      </c>
      <c r="AG50" s="15" t="e">
        <f ca="1"/>
        <v>#NAME?</v>
      </c>
      <c r="AH50" s="15" t="e">
        <f ca="1"/>
        <v>#NAME?</v>
      </c>
      <c r="AI50" s="15" t="e">
        <f ca="1"/>
        <v>#NAME?</v>
      </c>
      <c r="AJ50" s="30" t="e">
        <f ca="1"/>
        <v>#NAME?</v>
      </c>
    </row>
    <row r="51" spans="6:36" x14ac:dyDescent="0.25">
      <c r="F51">
        <v>50</v>
      </c>
      <c r="G51" s="25" t="e">
        <f ca="1"/>
        <v>#N/A</v>
      </c>
      <c r="H51" t="e">
        <f ca="1">[1]!cftObjectByDate($C$1,$G51,TRUE)</f>
        <v>#N/A</v>
      </c>
      <c r="K51" s="29" t="e">
        <f t="array" aca="1" ref="K51:AJ51" ca="1">TRANSPOSE([1]!cftAnnualRateTableJustRates($H51,"GBP",,,,TRUE))</f>
        <v>#NAME?</v>
      </c>
      <c r="L51" s="15" t="e">
        <f ca="1"/>
        <v>#NAME?</v>
      </c>
      <c r="M51" s="15" t="e">
        <f ca="1"/>
        <v>#NAME?</v>
      </c>
      <c r="N51" s="15" t="e">
        <f ca="1"/>
        <v>#NAME?</v>
      </c>
      <c r="O51" s="15" t="e">
        <f ca="1"/>
        <v>#NAME?</v>
      </c>
      <c r="P51" s="15" t="e">
        <f ca="1"/>
        <v>#NAME?</v>
      </c>
      <c r="Q51" s="15" t="e">
        <f ca="1"/>
        <v>#NAME?</v>
      </c>
      <c r="R51" s="15" t="e">
        <f ca="1"/>
        <v>#NAME?</v>
      </c>
      <c r="S51" s="15" t="e">
        <f ca="1"/>
        <v>#NAME?</v>
      </c>
      <c r="T51" s="15" t="e">
        <f ca="1"/>
        <v>#NAME?</v>
      </c>
      <c r="U51" s="15" t="e">
        <f ca="1"/>
        <v>#NAME?</v>
      </c>
      <c r="V51" s="15" t="e">
        <f ca="1"/>
        <v>#NAME?</v>
      </c>
      <c r="W51" s="15" t="e">
        <f ca="1"/>
        <v>#NAME?</v>
      </c>
      <c r="X51" s="15" t="e">
        <f ca="1"/>
        <v>#NAME?</v>
      </c>
      <c r="Y51" s="15" t="e">
        <f ca="1"/>
        <v>#NAME?</v>
      </c>
      <c r="Z51" s="15" t="e">
        <f ca="1"/>
        <v>#NAME?</v>
      </c>
      <c r="AA51" s="15" t="e">
        <f ca="1"/>
        <v>#NAME?</v>
      </c>
      <c r="AB51" s="15" t="e">
        <f ca="1"/>
        <v>#NAME?</v>
      </c>
      <c r="AC51" s="15" t="e">
        <f ca="1"/>
        <v>#NAME?</v>
      </c>
      <c r="AD51" s="15" t="e">
        <f ca="1"/>
        <v>#NAME?</v>
      </c>
      <c r="AE51" s="15" t="e">
        <f ca="1"/>
        <v>#NAME?</v>
      </c>
      <c r="AF51" s="15" t="e">
        <f ca="1"/>
        <v>#NAME?</v>
      </c>
      <c r="AG51" s="15" t="e">
        <f ca="1"/>
        <v>#NAME?</v>
      </c>
      <c r="AH51" s="15" t="e">
        <f ca="1"/>
        <v>#NAME?</v>
      </c>
      <c r="AI51" s="15" t="e">
        <f ca="1"/>
        <v>#NAME?</v>
      </c>
      <c r="AJ51" s="30" t="e">
        <f ca="1"/>
        <v>#NAME?</v>
      </c>
    </row>
    <row r="52" spans="6:36" x14ac:dyDescent="0.25">
      <c r="F52">
        <v>51</v>
      </c>
      <c r="G52" s="25" t="e">
        <f ca="1"/>
        <v>#N/A</v>
      </c>
      <c r="H52" t="e">
        <f ca="1">[1]!cftObjectByDate($C$1,$G52,TRUE)</f>
        <v>#N/A</v>
      </c>
      <c r="K52" s="29" t="e">
        <f t="array" aca="1" ref="K52:AJ52" ca="1">TRANSPOSE([1]!cftAnnualRateTableJustRates($H52,"GBP",,,,TRUE))</f>
        <v>#NAME?</v>
      </c>
      <c r="L52" s="15" t="e">
        <f ca="1"/>
        <v>#NAME?</v>
      </c>
      <c r="M52" s="15" t="e">
        <f ca="1"/>
        <v>#NAME?</v>
      </c>
      <c r="N52" s="15" t="e">
        <f ca="1"/>
        <v>#NAME?</v>
      </c>
      <c r="O52" s="15" t="e">
        <f ca="1"/>
        <v>#NAME?</v>
      </c>
      <c r="P52" s="15" t="e">
        <f ca="1"/>
        <v>#NAME?</v>
      </c>
      <c r="Q52" s="15" t="e">
        <f ca="1"/>
        <v>#NAME?</v>
      </c>
      <c r="R52" s="15" t="e">
        <f ca="1"/>
        <v>#NAME?</v>
      </c>
      <c r="S52" s="15" t="e">
        <f ca="1"/>
        <v>#NAME?</v>
      </c>
      <c r="T52" s="15" t="e">
        <f ca="1"/>
        <v>#NAME?</v>
      </c>
      <c r="U52" s="15" t="e">
        <f ca="1"/>
        <v>#NAME?</v>
      </c>
      <c r="V52" s="15" t="e">
        <f ca="1"/>
        <v>#NAME?</v>
      </c>
      <c r="W52" s="15" t="e">
        <f ca="1"/>
        <v>#NAME?</v>
      </c>
      <c r="X52" s="15" t="e">
        <f ca="1"/>
        <v>#NAME?</v>
      </c>
      <c r="Y52" s="15" t="e">
        <f ca="1"/>
        <v>#NAME?</v>
      </c>
      <c r="Z52" s="15" t="e">
        <f ca="1"/>
        <v>#NAME?</v>
      </c>
      <c r="AA52" s="15" t="e">
        <f ca="1"/>
        <v>#NAME?</v>
      </c>
      <c r="AB52" s="15" t="e">
        <f ca="1"/>
        <v>#NAME?</v>
      </c>
      <c r="AC52" s="15" t="e">
        <f ca="1"/>
        <v>#NAME?</v>
      </c>
      <c r="AD52" s="15" t="e">
        <f ca="1"/>
        <v>#NAME?</v>
      </c>
      <c r="AE52" s="15" t="e">
        <f ca="1"/>
        <v>#NAME?</v>
      </c>
      <c r="AF52" s="15" t="e">
        <f ca="1"/>
        <v>#NAME?</v>
      </c>
      <c r="AG52" s="15" t="e">
        <f ca="1"/>
        <v>#NAME?</v>
      </c>
      <c r="AH52" s="15" t="e">
        <f ca="1"/>
        <v>#NAME?</v>
      </c>
      <c r="AI52" s="15" t="e">
        <f ca="1"/>
        <v>#NAME?</v>
      </c>
      <c r="AJ52" s="30" t="e">
        <f ca="1"/>
        <v>#NAME?</v>
      </c>
    </row>
    <row r="53" spans="6:36" x14ac:dyDescent="0.25">
      <c r="F53">
        <v>52</v>
      </c>
      <c r="G53" s="25" t="e">
        <f ca="1"/>
        <v>#N/A</v>
      </c>
      <c r="H53" t="e">
        <f ca="1">[1]!cftObjectByDate($C$1,$G53,TRUE)</f>
        <v>#N/A</v>
      </c>
      <c r="K53" s="29" t="e">
        <f t="array" aca="1" ref="K53:AJ53" ca="1">TRANSPOSE([1]!cftAnnualRateTableJustRates($H53,"GBP",,,,TRUE))</f>
        <v>#NAME?</v>
      </c>
      <c r="L53" s="15" t="e">
        <f ca="1"/>
        <v>#NAME?</v>
      </c>
      <c r="M53" s="15" t="e">
        <f ca="1"/>
        <v>#NAME?</v>
      </c>
      <c r="N53" s="15" t="e">
        <f ca="1"/>
        <v>#NAME?</v>
      </c>
      <c r="O53" s="15" t="e">
        <f ca="1"/>
        <v>#NAME?</v>
      </c>
      <c r="P53" s="15" t="e">
        <f ca="1"/>
        <v>#NAME?</v>
      </c>
      <c r="Q53" s="15" t="e">
        <f ca="1"/>
        <v>#NAME?</v>
      </c>
      <c r="R53" s="15" t="e">
        <f ca="1"/>
        <v>#NAME?</v>
      </c>
      <c r="S53" s="15" t="e">
        <f ca="1"/>
        <v>#NAME?</v>
      </c>
      <c r="T53" s="15" t="e">
        <f ca="1"/>
        <v>#NAME?</v>
      </c>
      <c r="U53" s="15" t="e">
        <f ca="1"/>
        <v>#NAME?</v>
      </c>
      <c r="V53" s="15" t="e">
        <f ca="1"/>
        <v>#NAME?</v>
      </c>
      <c r="W53" s="15" t="e">
        <f ca="1"/>
        <v>#NAME?</v>
      </c>
      <c r="X53" s="15" t="e">
        <f ca="1"/>
        <v>#NAME?</v>
      </c>
      <c r="Y53" s="15" t="e">
        <f ca="1"/>
        <v>#NAME?</v>
      </c>
      <c r="Z53" s="15" t="e">
        <f ca="1"/>
        <v>#NAME?</v>
      </c>
      <c r="AA53" s="15" t="e">
        <f ca="1"/>
        <v>#NAME?</v>
      </c>
      <c r="AB53" s="15" t="e">
        <f ca="1"/>
        <v>#NAME?</v>
      </c>
      <c r="AC53" s="15" t="e">
        <f ca="1"/>
        <v>#NAME?</v>
      </c>
      <c r="AD53" s="15" t="e">
        <f ca="1"/>
        <v>#NAME?</v>
      </c>
      <c r="AE53" s="15" t="e">
        <f ca="1"/>
        <v>#NAME?</v>
      </c>
      <c r="AF53" s="15" t="e">
        <f ca="1"/>
        <v>#NAME?</v>
      </c>
      <c r="AG53" s="15" t="e">
        <f ca="1"/>
        <v>#NAME?</v>
      </c>
      <c r="AH53" s="15" t="e">
        <f ca="1"/>
        <v>#NAME?</v>
      </c>
      <c r="AI53" s="15" t="e">
        <f ca="1"/>
        <v>#NAME?</v>
      </c>
      <c r="AJ53" s="30" t="e">
        <f ca="1"/>
        <v>#NAME?</v>
      </c>
    </row>
    <row r="54" spans="6:36" x14ac:dyDescent="0.25">
      <c r="F54">
        <v>53</v>
      </c>
      <c r="G54" s="25" t="e">
        <f ca="1"/>
        <v>#N/A</v>
      </c>
      <c r="H54" t="e">
        <f ca="1">[1]!cftObjectByDate($C$1,$G54,TRUE)</f>
        <v>#N/A</v>
      </c>
      <c r="K54" s="29" t="e">
        <f t="array" aca="1" ref="K54:AJ54" ca="1">TRANSPOSE([1]!cftAnnualRateTableJustRates($H54,"GBP",,,,TRUE))</f>
        <v>#NAME?</v>
      </c>
      <c r="L54" s="15" t="e">
        <f ca="1"/>
        <v>#NAME?</v>
      </c>
      <c r="M54" s="15" t="e">
        <f ca="1"/>
        <v>#NAME?</v>
      </c>
      <c r="N54" s="15" t="e">
        <f ca="1"/>
        <v>#NAME?</v>
      </c>
      <c r="O54" s="15" t="e">
        <f ca="1"/>
        <v>#NAME?</v>
      </c>
      <c r="P54" s="15" t="e">
        <f ca="1"/>
        <v>#NAME?</v>
      </c>
      <c r="Q54" s="15" t="e">
        <f ca="1"/>
        <v>#NAME?</v>
      </c>
      <c r="R54" s="15" t="e">
        <f ca="1"/>
        <v>#NAME?</v>
      </c>
      <c r="S54" s="15" t="e">
        <f ca="1"/>
        <v>#NAME?</v>
      </c>
      <c r="T54" s="15" t="e">
        <f ca="1"/>
        <v>#NAME?</v>
      </c>
      <c r="U54" s="15" t="e">
        <f ca="1"/>
        <v>#NAME?</v>
      </c>
      <c r="V54" s="15" t="e">
        <f ca="1"/>
        <v>#NAME?</v>
      </c>
      <c r="W54" s="15" t="e">
        <f ca="1"/>
        <v>#NAME?</v>
      </c>
      <c r="X54" s="15" t="e">
        <f ca="1"/>
        <v>#NAME?</v>
      </c>
      <c r="Y54" s="15" t="e">
        <f ca="1"/>
        <v>#NAME?</v>
      </c>
      <c r="Z54" s="15" t="e">
        <f ca="1"/>
        <v>#NAME?</v>
      </c>
      <c r="AA54" s="15" t="e">
        <f ca="1"/>
        <v>#NAME?</v>
      </c>
      <c r="AB54" s="15" t="e">
        <f ca="1"/>
        <v>#NAME?</v>
      </c>
      <c r="AC54" s="15" t="e">
        <f ca="1"/>
        <v>#NAME?</v>
      </c>
      <c r="AD54" s="15" t="e">
        <f ca="1"/>
        <v>#NAME?</v>
      </c>
      <c r="AE54" s="15" t="e">
        <f ca="1"/>
        <v>#NAME?</v>
      </c>
      <c r="AF54" s="15" t="e">
        <f ca="1"/>
        <v>#NAME?</v>
      </c>
      <c r="AG54" s="15" t="e">
        <f ca="1"/>
        <v>#NAME?</v>
      </c>
      <c r="AH54" s="15" t="e">
        <f ca="1"/>
        <v>#NAME?</v>
      </c>
      <c r="AI54" s="15" t="e">
        <f ca="1"/>
        <v>#NAME?</v>
      </c>
      <c r="AJ54" s="30" t="e">
        <f ca="1"/>
        <v>#NAME?</v>
      </c>
    </row>
    <row r="55" spans="6:36" x14ac:dyDescent="0.25">
      <c r="F55">
        <v>54</v>
      </c>
      <c r="G55" s="25" t="e">
        <f ca="1"/>
        <v>#N/A</v>
      </c>
      <c r="H55" t="e">
        <f ca="1">[1]!cftObjectByDate($C$1,$G55,TRUE)</f>
        <v>#N/A</v>
      </c>
      <c r="K55" s="29" t="e">
        <f t="array" aca="1" ref="K55:AJ55" ca="1">TRANSPOSE([1]!cftAnnualRateTableJustRates($H55,"GBP",,,,TRUE))</f>
        <v>#NAME?</v>
      </c>
      <c r="L55" s="15" t="e">
        <f ca="1"/>
        <v>#NAME?</v>
      </c>
      <c r="M55" s="15" t="e">
        <f ca="1"/>
        <v>#NAME?</v>
      </c>
      <c r="N55" s="15" t="e">
        <f ca="1"/>
        <v>#NAME?</v>
      </c>
      <c r="O55" s="15" t="e">
        <f ca="1"/>
        <v>#NAME?</v>
      </c>
      <c r="P55" s="15" t="e">
        <f ca="1"/>
        <v>#NAME?</v>
      </c>
      <c r="Q55" s="15" t="e">
        <f ca="1"/>
        <v>#NAME?</v>
      </c>
      <c r="R55" s="15" t="e">
        <f ca="1"/>
        <v>#NAME?</v>
      </c>
      <c r="S55" s="15" t="e">
        <f ca="1"/>
        <v>#NAME?</v>
      </c>
      <c r="T55" s="15" t="e">
        <f ca="1"/>
        <v>#NAME?</v>
      </c>
      <c r="U55" s="15" t="e">
        <f ca="1"/>
        <v>#NAME?</v>
      </c>
      <c r="V55" s="15" t="e">
        <f ca="1"/>
        <v>#NAME?</v>
      </c>
      <c r="W55" s="15" t="e">
        <f ca="1"/>
        <v>#NAME?</v>
      </c>
      <c r="X55" s="15" t="e">
        <f ca="1"/>
        <v>#NAME?</v>
      </c>
      <c r="Y55" s="15" t="e">
        <f ca="1"/>
        <v>#NAME?</v>
      </c>
      <c r="Z55" s="15" t="e">
        <f ca="1"/>
        <v>#NAME?</v>
      </c>
      <c r="AA55" s="15" t="e">
        <f ca="1"/>
        <v>#NAME?</v>
      </c>
      <c r="AB55" s="15" t="e">
        <f ca="1"/>
        <v>#NAME?</v>
      </c>
      <c r="AC55" s="15" t="e">
        <f ca="1"/>
        <v>#NAME?</v>
      </c>
      <c r="AD55" s="15" t="e">
        <f ca="1"/>
        <v>#NAME?</v>
      </c>
      <c r="AE55" s="15" t="e">
        <f ca="1"/>
        <v>#NAME?</v>
      </c>
      <c r="AF55" s="15" t="e">
        <f ca="1"/>
        <v>#NAME?</v>
      </c>
      <c r="AG55" s="15" t="e">
        <f ca="1"/>
        <v>#NAME?</v>
      </c>
      <c r="AH55" s="15" t="e">
        <f ca="1"/>
        <v>#NAME?</v>
      </c>
      <c r="AI55" s="15" t="e">
        <f ca="1"/>
        <v>#NAME?</v>
      </c>
      <c r="AJ55" s="30" t="e">
        <f ca="1"/>
        <v>#NAME?</v>
      </c>
    </row>
    <row r="56" spans="6:36" x14ac:dyDescent="0.25">
      <c r="F56">
        <v>55</v>
      </c>
      <c r="G56" s="25" t="e">
        <f ca="1"/>
        <v>#N/A</v>
      </c>
      <c r="H56" t="e">
        <f ca="1">[1]!cftObjectByDate($C$1,$G56,TRUE)</f>
        <v>#N/A</v>
      </c>
      <c r="K56" s="29" t="e">
        <f t="array" aca="1" ref="K56:AJ56" ca="1">TRANSPOSE([1]!cftAnnualRateTableJustRates($H56,"GBP",,,,TRUE))</f>
        <v>#NAME?</v>
      </c>
      <c r="L56" s="15" t="e">
        <f ca="1"/>
        <v>#NAME?</v>
      </c>
      <c r="M56" s="15" t="e">
        <f ca="1"/>
        <v>#NAME?</v>
      </c>
      <c r="N56" s="15" t="e">
        <f ca="1"/>
        <v>#NAME?</v>
      </c>
      <c r="O56" s="15" t="e">
        <f ca="1"/>
        <v>#NAME?</v>
      </c>
      <c r="P56" s="15" t="e">
        <f ca="1"/>
        <v>#NAME?</v>
      </c>
      <c r="Q56" s="15" t="e">
        <f ca="1"/>
        <v>#NAME?</v>
      </c>
      <c r="R56" s="15" t="e">
        <f ca="1"/>
        <v>#NAME?</v>
      </c>
      <c r="S56" s="15" t="e">
        <f ca="1"/>
        <v>#NAME?</v>
      </c>
      <c r="T56" s="15" t="e">
        <f ca="1"/>
        <v>#NAME?</v>
      </c>
      <c r="U56" s="15" t="e">
        <f ca="1"/>
        <v>#NAME?</v>
      </c>
      <c r="V56" s="15" t="e">
        <f ca="1"/>
        <v>#NAME?</v>
      </c>
      <c r="W56" s="15" t="e">
        <f ca="1"/>
        <v>#NAME?</v>
      </c>
      <c r="X56" s="15" t="e">
        <f ca="1"/>
        <v>#NAME?</v>
      </c>
      <c r="Y56" s="15" t="e">
        <f ca="1"/>
        <v>#NAME?</v>
      </c>
      <c r="Z56" s="15" t="e">
        <f ca="1"/>
        <v>#NAME?</v>
      </c>
      <c r="AA56" s="15" t="e">
        <f ca="1"/>
        <v>#NAME?</v>
      </c>
      <c r="AB56" s="15" t="e">
        <f ca="1"/>
        <v>#NAME?</v>
      </c>
      <c r="AC56" s="15" t="e">
        <f ca="1"/>
        <v>#NAME?</v>
      </c>
      <c r="AD56" s="15" t="e">
        <f ca="1"/>
        <v>#NAME?</v>
      </c>
      <c r="AE56" s="15" t="e">
        <f ca="1"/>
        <v>#NAME?</v>
      </c>
      <c r="AF56" s="15" t="e">
        <f ca="1"/>
        <v>#NAME?</v>
      </c>
      <c r="AG56" s="15" t="e">
        <f ca="1"/>
        <v>#NAME?</v>
      </c>
      <c r="AH56" s="15" t="e">
        <f ca="1"/>
        <v>#NAME?</v>
      </c>
      <c r="AI56" s="15" t="e">
        <f ca="1"/>
        <v>#NAME?</v>
      </c>
      <c r="AJ56" s="30" t="e">
        <f ca="1"/>
        <v>#NAME?</v>
      </c>
    </row>
    <row r="57" spans="6:36" x14ac:dyDescent="0.25">
      <c r="F57">
        <v>56</v>
      </c>
      <c r="G57" s="25" t="e">
        <f ca="1"/>
        <v>#N/A</v>
      </c>
      <c r="H57" t="e">
        <f ca="1">[1]!cftObjectByDate($C$1,$G57,TRUE)</f>
        <v>#N/A</v>
      </c>
      <c r="K57" s="29" t="e">
        <f t="array" aca="1" ref="K57:AJ57" ca="1">TRANSPOSE([1]!cftAnnualRateTableJustRates($H57,"GBP",,,,TRUE))</f>
        <v>#NAME?</v>
      </c>
      <c r="L57" s="15" t="e">
        <f ca="1"/>
        <v>#NAME?</v>
      </c>
      <c r="M57" s="15" t="e">
        <f ca="1"/>
        <v>#NAME?</v>
      </c>
      <c r="N57" s="15" t="e">
        <f ca="1"/>
        <v>#NAME?</v>
      </c>
      <c r="O57" s="15" t="e">
        <f ca="1"/>
        <v>#NAME?</v>
      </c>
      <c r="P57" s="15" t="e">
        <f ca="1"/>
        <v>#NAME?</v>
      </c>
      <c r="Q57" s="15" t="e">
        <f ca="1"/>
        <v>#NAME?</v>
      </c>
      <c r="R57" s="15" t="e">
        <f ca="1"/>
        <v>#NAME?</v>
      </c>
      <c r="S57" s="15" t="e">
        <f ca="1"/>
        <v>#NAME?</v>
      </c>
      <c r="T57" s="15" t="e">
        <f ca="1"/>
        <v>#NAME?</v>
      </c>
      <c r="U57" s="15" t="e">
        <f ca="1"/>
        <v>#NAME?</v>
      </c>
      <c r="V57" s="15" t="e">
        <f ca="1"/>
        <v>#NAME?</v>
      </c>
      <c r="W57" s="15" t="e">
        <f ca="1"/>
        <v>#NAME?</v>
      </c>
      <c r="X57" s="15" t="e">
        <f ca="1"/>
        <v>#NAME?</v>
      </c>
      <c r="Y57" s="15" t="e">
        <f ca="1"/>
        <v>#NAME?</v>
      </c>
      <c r="Z57" s="15" t="e">
        <f ca="1"/>
        <v>#NAME?</v>
      </c>
      <c r="AA57" s="15" t="e">
        <f ca="1"/>
        <v>#NAME?</v>
      </c>
      <c r="AB57" s="15" t="e">
        <f ca="1"/>
        <v>#NAME?</v>
      </c>
      <c r="AC57" s="15" t="e">
        <f ca="1"/>
        <v>#NAME?</v>
      </c>
      <c r="AD57" s="15" t="e">
        <f ca="1"/>
        <v>#NAME?</v>
      </c>
      <c r="AE57" s="15" t="e">
        <f ca="1"/>
        <v>#NAME?</v>
      </c>
      <c r="AF57" s="15" t="e">
        <f ca="1"/>
        <v>#NAME?</v>
      </c>
      <c r="AG57" s="15" t="e">
        <f ca="1"/>
        <v>#NAME?</v>
      </c>
      <c r="AH57" s="15" t="e">
        <f ca="1"/>
        <v>#NAME?</v>
      </c>
      <c r="AI57" s="15" t="e">
        <f ca="1"/>
        <v>#NAME?</v>
      </c>
      <c r="AJ57" s="30" t="e">
        <f ca="1"/>
        <v>#NAME?</v>
      </c>
    </row>
    <row r="58" spans="6:36" x14ac:dyDescent="0.25">
      <c r="F58">
        <v>57</v>
      </c>
      <c r="G58" s="25" t="e">
        <f ca="1"/>
        <v>#N/A</v>
      </c>
      <c r="H58" t="e">
        <f ca="1">[1]!cftObjectByDate($C$1,$G58,TRUE)</f>
        <v>#N/A</v>
      </c>
      <c r="K58" s="29" t="e">
        <f t="array" aca="1" ref="K58:AJ58" ca="1">TRANSPOSE([1]!cftAnnualRateTableJustRates($H58,"GBP",,,,TRUE))</f>
        <v>#NAME?</v>
      </c>
      <c r="L58" s="15" t="e">
        <f ca="1"/>
        <v>#NAME?</v>
      </c>
      <c r="M58" s="15" t="e">
        <f ca="1"/>
        <v>#NAME?</v>
      </c>
      <c r="N58" s="15" t="e">
        <f ca="1"/>
        <v>#NAME?</v>
      </c>
      <c r="O58" s="15" t="e">
        <f ca="1"/>
        <v>#NAME?</v>
      </c>
      <c r="P58" s="15" t="e">
        <f ca="1"/>
        <v>#NAME?</v>
      </c>
      <c r="Q58" s="15" t="e">
        <f ca="1"/>
        <v>#NAME?</v>
      </c>
      <c r="R58" s="15" t="e">
        <f ca="1"/>
        <v>#NAME?</v>
      </c>
      <c r="S58" s="15" t="e">
        <f ca="1"/>
        <v>#NAME?</v>
      </c>
      <c r="T58" s="15" t="e">
        <f ca="1"/>
        <v>#NAME?</v>
      </c>
      <c r="U58" s="15" t="e">
        <f ca="1"/>
        <v>#NAME?</v>
      </c>
      <c r="V58" s="15" t="e">
        <f ca="1"/>
        <v>#NAME?</v>
      </c>
      <c r="W58" s="15" t="e">
        <f ca="1"/>
        <v>#NAME?</v>
      </c>
      <c r="X58" s="15" t="e">
        <f ca="1"/>
        <v>#NAME?</v>
      </c>
      <c r="Y58" s="15" t="e">
        <f ca="1"/>
        <v>#NAME?</v>
      </c>
      <c r="Z58" s="15" t="e">
        <f ca="1"/>
        <v>#NAME?</v>
      </c>
      <c r="AA58" s="15" t="e">
        <f ca="1"/>
        <v>#NAME?</v>
      </c>
      <c r="AB58" s="15" t="e">
        <f ca="1"/>
        <v>#NAME?</v>
      </c>
      <c r="AC58" s="15" t="e">
        <f ca="1"/>
        <v>#NAME?</v>
      </c>
      <c r="AD58" s="15" t="e">
        <f ca="1"/>
        <v>#NAME?</v>
      </c>
      <c r="AE58" s="15" t="e">
        <f ca="1"/>
        <v>#NAME?</v>
      </c>
      <c r="AF58" s="15" t="e">
        <f ca="1"/>
        <v>#NAME?</v>
      </c>
      <c r="AG58" s="15" t="e">
        <f ca="1"/>
        <v>#NAME?</v>
      </c>
      <c r="AH58" s="15" t="e">
        <f ca="1"/>
        <v>#NAME?</v>
      </c>
      <c r="AI58" s="15" t="e">
        <f ca="1"/>
        <v>#NAME?</v>
      </c>
      <c r="AJ58" s="30" t="e">
        <f ca="1"/>
        <v>#NAME?</v>
      </c>
    </row>
    <row r="59" spans="6:36" x14ac:dyDescent="0.25">
      <c r="F59">
        <v>58</v>
      </c>
      <c r="G59" s="25" t="e">
        <f ca="1"/>
        <v>#N/A</v>
      </c>
      <c r="H59" t="e">
        <f ca="1">[1]!cftObjectByDate($C$1,$G59,TRUE)</f>
        <v>#N/A</v>
      </c>
      <c r="K59" s="29" t="e">
        <f t="array" aca="1" ref="K59:AJ59" ca="1">TRANSPOSE([1]!cftAnnualRateTableJustRates($H59,"GBP",,,,TRUE))</f>
        <v>#NAME?</v>
      </c>
      <c r="L59" s="15" t="e">
        <f ca="1"/>
        <v>#NAME?</v>
      </c>
      <c r="M59" s="15" t="e">
        <f ca="1"/>
        <v>#NAME?</v>
      </c>
      <c r="N59" s="15" t="e">
        <f ca="1"/>
        <v>#NAME?</v>
      </c>
      <c r="O59" s="15" t="e">
        <f ca="1"/>
        <v>#NAME?</v>
      </c>
      <c r="P59" s="15" t="e">
        <f ca="1"/>
        <v>#NAME?</v>
      </c>
      <c r="Q59" s="15" t="e">
        <f ca="1"/>
        <v>#NAME?</v>
      </c>
      <c r="R59" s="15" t="e">
        <f ca="1"/>
        <v>#NAME?</v>
      </c>
      <c r="S59" s="15" t="e">
        <f ca="1"/>
        <v>#NAME?</v>
      </c>
      <c r="T59" s="15" t="e">
        <f ca="1"/>
        <v>#NAME?</v>
      </c>
      <c r="U59" s="15" t="e">
        <f ca="1"/>
        <v>#NAME?</v>
      </c>
      <c r="V59" s="15" t="e">
        <f ca="1"/>
        <v>#NAME?</v>
      </c>
      <c r="W59" s="15" t="e">
        <f ca="1"/>
        <v>#NAME?</v>
      </c>
      <c r="X59" s="15" t="e">
        <f ca="1"/>
        <v>#NAME?</v>
      </c>
      <c r="Y59" s="15" t="e">
        <f ca="1"/>
        <v>#NAME?</v>
      </c>
      <c r="Z59" s="15" t="e">
        <f ca="1"/>
        <v>#NAME?</v>
      </c>
      <c r="AA59" s="15" t="e">
        <f ca="1"/>
        <v>#NAME?</v>
      </c>
      <c r="AB59" s="15" t="e">
        <f ca="1"/>
        <v>#NAME?</v>
      </c>
      <c r="AC59" s="15" t="e">
        <f ca="1"/>
        <v>#NAME?</v>
      </c>
      <c r="AD59" s="15" t="e">
        <f ca="1"/>
        <v>#NAME?</v>
      </c>
      <c r="AE59" s="15" t="e">
        <f ca="1"/>
        <v>#NAME?</v>
      </c>
      <c r="AF59" s="15" t="e">
        <f ca="1"/>
        <v>#NAME?</v>
      </c>
      <c r="AG59" s="15" t="e">
        <f ca="1"/>
        <v>#NAME?</v>
      </c>
      <c r="AH59" s="15" t="e">
        <f ca="1"/>
        <v>#NAME?</v>
      </c>
      <c r="AI59" s="15" t="e">
        <f ca="1"/>
        <v>#NAME?</v>
      </c>
      <c r="AJ59" s="30" t="e">
        <f ca="1"/>
        <v>#NAME?</v>
      </c>
    </row>
    <row r="60" spans="6:36" x14ac:dyDescent="0.25">
      <c r="F60">
        <v>59</v>
      </c>
      <c r="G60" s="25" t="e">
        <f ca="1"/>
        <v>#N/A</v>
      </c>
      <c r="H60" t="e">
        <f ca="1">[1]!cftObjectByDate($C$1,$G60,TRUE)</f>
        <v>#N/A</v>
      </c>
      <c r="K60" s="29" t="e">
        <f t="array" aca="1" ref="K60:AJ60" ca="1">TRANSPOSE([1]!cftAnnualRateTableJustRates($H60,"GBP",,,,TRUE))</f>
        <v>#NAME?</v>
      </c>
      <c r="L60" s="15" t="e">
        <f ca="1"/>
        <v>#NAME?</v>
      </c>
      <c r="M60" s="15" t="e">
        <f ca="1"/>
        <v>#NAME?</v>
      </c>
      <c r="N60" s="15" t="e">
        <f ca="1"/>
        <v>#NAME?</v>
      </c>
      <c r="O60" s="15" t="e">
        <f ca="1"/>
        <v>#NAME?</v>
      </c>
      <c r="P60" s="15" t="e">
        <f ca="1"/>
        <v>#NAME?</v>
      </c>
      <c r="Q60" s="15" t="e">
        <f ca="1"/>
        <v>#NAME?</v>
      </c>
      <c r="R60" s="15" t="e">
        <f ca="1"/>
        <v>#NAME?</v>
      </c>
      <c r="S60" s="15" t="e">
        <f ca="1"/>
        <v>#NAME?</v>
      </c>
      <c r="T60" s="15" t="e">
        <f ca="1"/>
        <v>#NAME?</v>
      </c>
      <c r="U60" s="15" t="e">
        <f ca="1"/>
        <v>#NAME?</v>
      </c>
      <c r="V60" s="15" t="e">
        <f ca="1"/>
        <v>#NAME?</v>
      </c>
      <c r="W60" s="15" t="e">
        <f ca="1"/>
        <v>#NAME?</v>
      </c>
      <c r="X60" s="15" t="e">
        <f ca="1"/>
        <v>#NAME?</v>
      </c>
      <c r="Y60" s="15" t="e">
        <f ca="1"/>
        <v>#NAME?</v>
      </c>
      <c r="Z60" s="15" t="e">
        <f ca="1"/>
        <v>#NAME?</v>
      </c>
      <c r="AA60" s="15" t="e">
        <f ca="1"/>
        <v>#NAME?</v>
      </c>
      <c r="AB60" s="15" t="e">
        <f ca="1"/>
        <v>#NAME?</v>
      </c>
      <c r="AC60" s="15" t="e">
        <f ca="1"/>
        <v>#NAME?</v>
      </c>
      <c r="AD60" s="15" t="e">
        <f ca="1"/>
        <v>#NAME?</v>
      </c>
      <c r="AE60" s="15" t="e">
        <f ca="1"/>
        <v>#NAME?</v>
      </c>
      <c r="AF60" s="15" t="e">
        <f ca="1"/>
        <v>#NAME?</v>
      </c>
      <c r="AG60" s="15" t="e">
        <f ca="1"/>
        <v>#NAME?</v>
      </c>
      <c r="AH60" s="15" t="e">
        <f ca="1"/>
        <v>#NAME?</v>
      </c>
      <c r="AI60" s="15" t="e">
        <f ca="1"/>
        <v>#NAME?</v>
      </c>
      <c r="AJ60" s="30" t="e">
        <f ca="1"/>
        <v>#NAME?</v>
      </c>
    </row>
    <row r="61" spans="6:36" x14ac:dyDescent="0.25">
      <c r="F61">
        <v>60</v>
      </c>
      <c r="G61" s="25" t="e">
        <f ca="1"/>
        <v>#N/A</v>
      </c>
      <c r="H61" t="e">
        <f ca="1">[1]!cftObjectByDate($C$1,$G61,TRUE)</f>
        <v>#N/A</v>
      </c>
      <c r="K61" s="29" t="e">
        <f t="array" aca="1" ref="K61:AJ61" ca="1">TRANSPOSE([1]!cftAnnualRateTableJustRates($H61,"GBP",,,,TRUE))</f>
        <v>#NAME?</v>
      </c>
      <c r="L61" s="15" t="e">
        <f ca="1"/>
        <v>#NAME?</v>
      </c>
      <c r="M61" s="15" t="e">
        <f ca="1"/>
        <v>#NAME?</v>
      </c>
      <c r="N61" s="15" t="e">
        <f ca="1"/>
        <v>#NAME?</v>
      </c>
      <c r="O61" s="15" t="e">
        <f ca="1"/>
        <v>#NAME?</v>
      </c>
      <c r="P61" s="15" t="e">
        <f ca="1"/>
        <v>#NAME?</v>
      </c>
      <c r="Q61" s="15" t="e">
        <f ca="1"/>
        <v>#NAME?</v>
      </c>
      <c r="R61" s="15" t="e">
        <f ca="1"/>
        <v>#NAME?</v>
      </c>
      <c r="S61" s="15" t="e">
        <f ca="1"/>
        <v>#NAME?</v>
      </c>
      <c r="T61" s="15" t="e">
        <f ca="1"/>
        <v>#NAME?</v>
      </c>
      <c r="U61" s="15" t="e">
        <f ca="1"/>
        <v>#NAME?</v>
      </c>
      <c r="V61" s="15" t="e">
        <f ca="1"/>
        <v>#NAME?</v>
      </c>
      <c r="W61" s="15" t="e">
        <f ca="1"/>
        <v>#NAME?</v>
      </c>
      <c r="X61" s="15" t="e">
        <f ca="1"/>
        <v>#NAME?</v>
      </c>
      <c r="Y61" s="15" t="e">
        <f ca="1"/>
        <v>#NAME?</v>
      </c>
      <c r="Z61" s="15" t="e">
        <f ca="1"/>
        <v>#NAME?</v>
      </c>
      <c r="AA61" s="15" t="e">
        <f ca="1"/>
        <v>#NAME?</v>
      </c>
      <c r="AB61" s="15" t="e">
        <f ca="1"/>
        <v>#NAME?</v>
      </c>
      <c r="AC61" s="15" t="e">
        <f ca="1"/>
        <v>#NAME?</v>
      </c>
      <c r="AD61" s="15" t="e">
        <f ca="1"/>
        <v>#NAME?</v>
      </c>
      <c r="AE61" s="15" t="e">
        <f ca="1"/>
        <v>#NAME?</v>
      </c>
      <c r="AF61" s="15" t="e">
        <f ca="1"/>
        <v>#NAME?</v>
      </c>
      <c r="AG61" s="15" t="e">
        <f ca="1"/>
        <v>#NAME?</v>
      </c>
      <c r="AH61" s="15" t="e">
        <f ca="1"/>
        <v>#NAME?</v>
      </c>
      <c r="AI61" s="15" t="e">
        <f ca="1"/>
        <v>#NAME?</v>
      </c>
      <c r="AJ61" s="30" t="e">
        <f ca="1"/>
        <v>#NAME?</v>
      </c>
    </row>
    <row r="62" spans="6:36" x14ac:dyDescent="0.25">
      <c r="F62">
        <v>61</v>
      </c>
      <c r="G62" s="25" t="e">
        <f ca="1"/>
        <v>#N/A</v>
      </c>
      <c r="H62" t="e">
        <f ca="1">[1]!cftObjectByDate($C$1,$G62,TRUE)</f>
        <v>#N/A</v>
      </c>
      <c r="K62" s="29" t="e">
        <f t="array" aca="1" ref="K62:AJ62" ca="1">TRANSPOSE([1]!cftAnnualRateTableJustRates($H62,"GBP",,,,TRUE))</f>
        <v>#NAME?</v>
      </c>
      <c r="L62" s="15" t="e">
        <f ca="1"/>
        <v>#NAME?</v>
      </c>
      <c r="M62" s="15" t="e">
        <f ca="1"/>
        <v>#NAME?</v>
      </c>
      <c r="N62" s="15" t="e">
        <f ca="1"/>
        <v>#NAME?</v>
      </c>
      <c r="O62" s="15" t="e">
        <f ca="1"/>
        <v>#NAME?</v>
      </c>
      <c r="P62" s="15" t="e">
        <f ca="1"/>
        <v>#NAME?</v>
      </c>
      <c r="Q62" s="15" t="e">
        <f ca="1"/>
        <v>#NAME?</v>
      </c>
      <c r="R62" s="15" t="e">
        <f ca="1"/>
        <v>#NAME?</v>
      </c>
      <c r="S62" s="15" t="e">
        <f ca="1"/>
        <v>#NAME?</v>
      </c>
      <c r="T62" s="15" t="e">
        <f ca="1"/>
        <v>#NAME?</v>
      </c>
      <c r="U62" s="15" t="e">
        <f ca="1"/>
        <v>#NAME?</v>
      </c>
      <c r="V62" s="15" t="e">
        <f ca="1"/>
        <v>#NAME?</v>
      </c>
      <c r="W62" s="15" t="e">
        <f ca="1"/>
        <v>#NAME?</v>
      </c>
      <c r="X62" s="15" t="e">
        <f ca="1"/>
        <v>#NAME?</v>
      </c>
      <c r="Y62" s="15" t="e">
        <f ca="1"/>
        <v>#NAME?</v>
      </c>
      <c r="Z62" s="15" t="e">
        <f ca="1"/>
        <v>#NAME?</v>
      </c>
      <c r="AA62" s="15" t="e">
        <f ca="1"/>
        <v>#NAME?</v>
      </c>
      <c r="AB62" s="15" t="e">
        <f ca="1"/>
        <v>#NAME?</v>
      </c>
      <c r="AC62" s="15" t="e">
        <f ca="1"/>
        <v>#NAME?</v>
      </c>
      <c r="AD62" s="15" t="e">
        <f ca="1"/>
        <v>#NAME?</v>
      </c>
      <c r="AE62" s="15" t="e">
        <f ca="1"/>
        <v>#NAME?</v>
      </c>
      <c r="AF62" s="15" t="e">
        <f ca="1"/>
        <v>#NAME?</v>
      </c>
      <c r="AG62" s="15" t="e">
        <f ca="1"/>
        <v>#NAME?</v>
      </c>
      <c r="AH62" s="15" t="e">
        <f ca="1"/>
        <v>#NAME?</v>
      </c>
      <c r="AI62" s="15" t="e">
        <f ca="1"/>
        <v>#NAME?</v>
      </c>
      <c r="AJ62" s="30" t="e">
        <f ca="1"/>
        <v>#NAME?</v>
      </c>
    </row>
    <row r="63" spans="6:36" x14ac:dyDescent="0.25">
      <c r="F63">
        <v>62</v>
      </c>
      <c r="G63" s="25" t="e">
        <f ca="1"/>
        <v>#N/A</v>
      </c>
      <c r="H63" t="e">
        <f ca="1">[1]!cftObjectByDate($C$1,$G63,TRUE)</f>
        <v>#N/A</v>
      </c>
      <c r="K63" s="29" t="e">
        <f t="array" aca="1" ref="K63:AJ63" ca="1">TRANSPOSE([1]!cftAnnualRateTableJustRates($H63,"GBP",,,,TRUE))</f>
        <v>#NAME?</v>
      </c>
      <c r="L63" s="15" t="e">
        <f ca="1"/>
        <v>#NAME?</v>
      </c>
      <c r="M63" s="15" t="e">
        <f ca="1"/>
        <v>#NAME?</v>
      </c>
      <c r="N63" s="15" t="e">
        <f ca="1"/>
        <v>#NAME?</v>
      </c>
      <c r="O63" s="15" t="e">
        <f ca="1"/>
        <v>#NAME?</v>
      </c>
      <c r="P63" s="15" t="e">
        <f ca="1"/>
        <v>#NAME?</v>
      </c>
      <c r="Q63" s="15" t="e">
        <f ca="1"/>
        <v>#NAME?</v>
      </c>
      <c r="R63" s="15" t="e">
        <f ca="1"/>
        <v>#NAME?</v>
      </c>
      <c r="S63" s="15" t="e">
        <f ca="1"/>
        <v>#NAME?</v>
      </c>
      <c r="T63" s="15" t="e">
        <f ca="1"/>
        <v>#NAME?</v>
      </c>
      <c r="U63" s="15" t="e">
        <f ca="1"/>
        <v>#NAME?</v>
      </c>
      <c r="V63" s="15" t="e">
        <f ca="1"/>
        <v>#NAME?</v>
      </c>
      <c r="W63" s="15" t="e">
        <f ca="1"/>
        <v>#NAME?</v>
      </c>
      <c r="X63" s="15" t="e">
        <f ca="1"/>
        <v>#NAME?</v>
      </c>
      <c r="Y63" s="15" t="e">
        <f ca="1"/>
        <v>#NAME?</v>
      </c>
      <c r="Z63" s="15" t="e">
        <f ca="1"/>
        <v>#NAME?</v>
      </c>
      <c r="AA63" s="15" t="e">
        <f ca="1"/>
        <v>#NAME?</v>
      </c>
      <c r="AB63" s="15" t="e">
        <f ca="1"/>
        <v>#NAME?</v>
      </c>
      <c r="AC63" s="15" t="e">
        <f ca="1"/>
        <v>#NAME?</v>
      </c>
      <c r="AD63" s="15" t="e">
        <f ca="1"/>
        <v>#NAME?</v>
      </c>
      <c r="AE63" s="15" t="e">
        <f ca="1"/>
        <v>#NAME?</v>
      </c>
      <c r="AF63" s="15" t="e">
        <f ca="1"/>
        <v>#NAME?</v>
      </c>
      <c r="AG63" s="15" t="e">
        <f ca="1"/>
        <v>#NAME?</v>
      </c>
      <c r="AH63" s="15" t="e">
        <f ca="1"/>
        <v>#NAME?</v>
      </c>
      <c r="AI63" s="15" t="e">
        <f ca="1"/>
        <v>#NAME?</v>
      </c>
      <c r="AJ63" s="30" t="e">
        <f ca="1"/>
        <v>#NAME?</v>
      </c>
    </row>
    <row r="64" spans="6:36" x14ac:dyDescent="0.25">
      <c r="F64">
        <v>63</v>
      </c>
      <c r="G64" s="25" t="e">
        <f ca="1"/>
        <v>#N/A</v>
      </c>
      <c r="H64" t="e">
        <f ca="1">[1]!cftObjectByDate($C$1,$G64,TRUE)</f>
        <v>#N/A</v>
      </c>
      <c r="K64" s="29" t="e">
        <f t="array" aca="1" ref="K64:AJ64" ca="1">TRANSPOSE([1]!cftAnnualRateTableJustRates($H64,"GBP",,,,TRUE))</f>
        <v>#NAME?</v>
      </c>
      <c r="L64" s="15" t="e">
        <f ca="1"/>
        <v>#NAME?</v>
      </c>
      <c r="M64" s="15" t="e">
        <f ca="1"/>
        <v>#NAME?</v>
      </c>
      <c r="N64" s="15" t="e">
        <f ca="1"/>
        <v>#NAME?</v>
      </c>
      <c r="O64" s="15" t="e">
        <f ca="1"/>
        <v>#NAME?</v>
      </c>
      <c r="P64" s="15" t="e">
        <f ca="1"/>
        <v>#NAME?</v>
      </c>
      <c r="Q64" s="15" t="e">
        <f ca="1"/>
        <v>#NAME?</v>
      </c>
      <c r="R64" s="15" t="e">
        <f ca="1"/>
        <v>#NAME?</v>
      </c>
      <c r="S64" s="15" t="e">
        <f ca="1"/>
        <v>#NAME?</v>
      </c>
      <c r="T64" s="15" t="e">
        <f ca="1"/>
        <v>#NAME?</v>
      </c>
      <c r="U64" s="15" t="e">
        <f ca="1"/>
        <v>#NAME?</v>
      </c>
      <c r="V64" s="15" t="e">
        <f ca="1"/>
        <v>#NAME?</v>
      </c>
      <c r="W64" s="15" t="e">
        <f ca="1"/>
        <v>#NAME?</v>
      </c>
      <c r="X64" s="15" t="e">
        <f ca="1"/>
        <v>#NAME?</v>
      </c>
      <c r="Y64" s="15" t="e">
        <f ca="1"/>
        <v>#NAME?</v>
      </c>
      <c r="Z64" s="15" t="e">
        <f ca="1"/>
        <v>#NAME?</v>
      </c>
      <c r="AA64" s="15" t="e">
        <f ca="1"/>
        <v>#NAME?</v>
      </c>
      <c r="AB64" s="15" t="e">
        <f ca="1"/>
        <v>#NAME?</v>
      </c>
      <c r="AC64" s="15" t="e">
        <f ca="1"/>
        <v>#NAME?</v>
      </c>
      <c r="AD64" s="15" t="e">
        <f ca="1"/>
        <v>#NAME?</v>
      </c>
      <c r="AE64" s="15" t="e">
        <f ca="1"/>
        <v>#NAME?</v>
      </c>
      <c r="AF64" s="15" t="e">
        <f ca="1"/>
        <v>#NAME?</v>
      </c>
      <c r="AG64" s="15" t="e">
        <f ca="1"/>
        <v>#NAME?</v>
      </c>
      <c r="AH64" s="15" t="e">
        <f ca="1"/>
        <v>#NAME?</v>
      </c>
      <c r="AI64" s="15" t="e">
        <f ca="1"/>
        <v>#NAME?</v>
      </c>
      <c r="AJ64" s="30" t="e">
        <f ca="1"/>
        <v>#NAME?</v>
      </c>
    </row>
    <row r="65" spans="6:36" x14ac:dyDescent="0.25">
      <c r="F65">
        <v>64</v>
      </c>
      <c r="G65" s="25" t="e">
        <f ca="1"/>
        <v>#N/A</v>
      </c>
      <c r="H65" t="e">
        <f ca="1">[1]!cftObjectByDate($C$1,$G65,TRUE)</f>
        <v>#N/A</v>
      </c>
      <c r="K65" s="29" t="e">
        <f t="array" aca="1" ref="K65:AJ65" ca="1">TRANSPOSE([1]!cftAnnualRateTableJustRates($H65,"GBP",,,,TRUE))</f>
        <v>#NAME?</v>
      </c>
      <c r="L65" s="15" t="e">
        <f ca="1"/>
        <v>#NAME?</v>
      </c>
      <c r="M65" s="15" t="e">
        <f ca="1"/>
        <v>#NAME?</v>
      </c>
      <c r="N65" s="15" t="e">
        <f ca="1"/>
        <v>#NAME?</v>
      </c>
      <c r="O65" s="15" t="e">
        <f ca="1"/>
        <v>#NAME?</v>
      </c>
      <c r="P65" s="15" t="e">
        <f ca="1"/>
        <v>#NAME?</v>
      </c>
      <c r="Q65" s="15" t="e">
        <f ca="1"/>
        <v>#NAME?</v>
      </c>
      <c r="R65" s="15" t="e">
        <f ca="1"/>
        <v>#NAME?</v>
      </c>
      <c r="S65" s="15" t="e">
        <f ca="1"/>
        <v>#NAME?</v>
      </c>
      <c r="T65" s="15" t="e">
        <f ca="1"/>
        <v>#NAME?</v>
      </c>
      <c r="U65" s="15" t="e">
        <f ca="1"/>
        <v>#NAME?</v>
      </c>
      <c r="V65" s="15" t="e">
        <f ca="1"/>
        <v>#NAME?</v>
      </c>
      <c r="W65" s="15" t="e">
        <f ca="1"/>
        <v>#NAME?</v>
      </c>
      <c r="X65" s="15" t="e">
        <f ca="1"/>
        <v>#NAME?</v>
      </c>
      <c r="Y65" s="15" t="e">
        <f ca="1"/>
        <v>#NAME?</v>
      </c>
      <c r="Z65" s="15" t="e">
        <f ca="1"/>
        <v>#NAME?</v>
      </c>
      <c r="AA65" s="15" t="e">
        <f ca="1"/>
        <v>#NAME?</v>
      </c>
      <c r="AB65" s="15" t="e">
        <f ca="1"/>
        <v>#NAME?</v>
      </c>
      <c r="AC65" s="15" t="e">
        <f ca="1"/>
        <v>#NAME?</v>
      </c>
      <c r="AD65" s="15" t="e">
        <f ca="1"/>
        <v>#NAME?</v>
      </c>
      <c r="AE65" s="15" t="e">
        <f ca="1"/>
        <v>#NAME?</v>
      </c>
      <c r="AF65" s="15" t="e">
        <f ca="1"/>
        <v>#NAME?</v>
      </c>
      <c r="AG65" s="15" t="e">
        <f ca="1"/>
        <v>#NAME?</v>
      </c>
      <c r="AH65" s="15" t="e">
        <f ca="1"/>
        <v>#NAME?</v>
      </c>
      <c r="AI65" s="15" t="e">
        <f ca="1"/>
        <v>#NAME?</v>
      </c>
      <c r="AJ65" s="30" t="e">
        <f ca="1"/>
        <v>#NAME?</v>
      </c>
    </row>
    <row r="66" spans="6:36" x14ac:dyDescent="0.25">
      <c r="F66">
        <v>65</v>
      </c>
      <c r="G66" s="25" t="e">
        <f ca="1"/>
        <v>#N/A</v>
      </c>
      <c r="H66" t="e">
        <f ca="1">[1]!cftObjectByDate($C$1,$G66,TRUE)</f>
        <v>#N/A</v>
      </c>
      <c r="K66" s="29" t="e">
        <f t="array" aca="1" ref="K66:AJ66" ca="1">TRANSPOSE([1]!cftAnnualRateTableJustRates($H66,"GBP",,,,TRUE))</f>
        <v>#NAME?</v>
      </c>
      <c r="L66" s="15" t="e">
        <f ca="1"/>
        <v>#NAME?</v>
      </c>
      <c r="M66" s="15" t="e">
        <f ca="1"/>
        <v>#NAME?</v>
      </c>
      <c r="N66" s="15" t="e">
        <f ca="1"/>
        <v>#NAME?</v>
      </c>
      <c r="O66" s="15" t="e">
        <f ca="1"/>
        <v>#NAME?</v>
      </c>
      <c r="P66" s="15" t="e">
        <f ca="1"/>
        <v>#NAME?</v>
      </c>
      <c r="Q66" s="15" t="e">
        <f ca="1"/>
        <v>#NAME?</v>
      </c>
      <c r="R66" s="15" t="e">
        <f ca="1"/>
        <v>#NAME?</v>
      </c>
      <c r="S66" s="15" t="e">
        <f ca="1"/>
        <v>#NAME?</v>
      </c>
      <c r="T66" s="15" t="e">
        <f ca="1"/>
        <v>#NAME?</v>
      </c>
      <c r="U66" s="15" t="e">
        <f ca="1"/>
        <v>#NAME?</v>
      </c>
      <c r="V66" s="15" t="e">
        <f ca="1"/>
        <v>#NAME?</v>
      </c>
      <c r="W66" s="15" t="e">
        <f ca="1"/>
        <v>#NAME?</v>
      </c>
      <c r="X66" s="15" t="e">
        <f ca="1"/>
        <v>#NAME?</v>
      </c>
      <c r="Y66" s="15" t="e">
        <f ca="1"/>
        <v>#NAME?</v>
      </c>
      <c r="Z66" s="15" t="e">
        <f ca="1"/>
        <v>#NAME?</v>
      </c>
      <c r="AA66" s="15" t="e">
        <f ca="1"/>
        <v>#NAME?</v>
      </c>
      <c r="AB66" s="15" t="e">
        <f ca="1"/>
        <v>#NAME?</v>
      </c>
      <c r="AC66" s="15" t="e">
        <f ca="1"/>
        <v>#NAME?</v>
      </c>
      <c r="AD66" s="15" t="e">
        <f ca="1"/>
        <v>#NAME?</v>
      </c>
      <c r="AE66" s="15" t="e">
        <f ca="1"/>
        <v>#NAME?</v>
      </c>
      <c r="AF66" s="15" t="e">
        <f ca="1"/>
        <v>#NAME?</v>
      </c>
      <c r="AG66" s="15" t="e">
        <f ca="1"/>
        <v>#NAME?</v>
      </c>
      <c r="AH66" s="15" t="e">
        <f ca="1"/>
        <v>#NAME?</v>
      </c>
      <c r="AI66" s="15" t="e">
        <f ca="1"/>
        <v>#NAME?</v>
      </c>
      <c r="AJ66" s="30" t="e">
        <f ca="1"/>
        <v>#NAME?</v>
      </c>
    </row>
    <row r="67" spans="6:36" x14ac:dyDescent="0.25">
      <c r="F67">
        <v>66</v>
      </c>
      <c r="G67" s="25" t="e">
        <f ca="1"/>
        <v>#N/A</v>
      </c>
      <c r="H67" t="e">
        <f ca="1">[1]!cftObjectByDate($C$1,$G67,TRUE)</f>
        <v>#N/A</v>
      </c>
      <c r="K67" s="29" t="e">
        <f t="array" aca="1" ref="K67:AJ67" ca="1">TRANSPOSE([1]!cftAnnualRateTableJustRates($H67,"GBP",,,,TRUE))</f>
        <v>#NAME?</v>
      </c>
      <c r="L67" s="15" t="e">
        <f ca="1"/>
        <v>#NAME?</v>
      </c>
      <c r="M67" s="15" t="e">
        <f ca="1"/>
        <v>#NAME?</v>
      </c>
      <c r="N67" s="15" t="e">
        <f ca="1"/>
        <v>#NAME?</v>
      </c>
      <c r="O67" s="15" t="e">
        <f ca="1"/>
        <v>#NAME?</v>
      </c>
      <c r="P67" s="15" t="e">
        <f ca="1"/>
        <v>#NAME?</v>
      </c>
      <c r="Q67" s="15" t="e">
        <f ca="1"/>
        <v>#NAME?</v>
      </c>
      <c r="R67" s="15" t="e">
        <f ca="1"/>
        <v>#NAME?</v>
      </c>
      <c r="S67" s="15" t="e">
        <f ca="1"/>
        <v>#NAME?</v>
      </c>
      <c r="T67" s="15" t="e">
        <f ca="1"/>
        <v>#NAME?</v>
      </c>
      <c r="U67" s="15" t="e">
        <f ca="1"/>
        <v>#NAME?</v>
      </c>
      <c r="V67" s="15" t="e">
        <f ca="1"/>
        <v>#NAME?</v>
      </c>
      <c r="W67" s="15" t="e">
        <f ca="1"/>
        <v>#NAME?</v>
      </c>
      <c r="X67" s="15" t="e">
        <f ca="1"/>
        <v>#NAME?</v>
      </c>
      <c r="Y67" s="15" t="e">
        <f ca="1"/>
        <v>#NAME?</v>
      </c>
      <c r="Z67" s="15" t="e">
        <f ca="1"/>
        <v>#NAME?</v>
      </c>
      <c r="AA67" s="15" t="e">
        <f ca="1"/>
        <v>#NAME?</v>
      </c>
      <c r="AB67" s="15" t="e">
        <f ca="1"/>
        <v>#NAME?</v>
      </c>
      <c r="AC67" s="15" t="e">
        <f ca="1"/>
        <v>#NAME?</v>
      </c>
      <c r="AD67" s="15" t="e">
        <f ca="1"/>
        <v>#NAME?</v>
      </c>
      <c r="AE67" s="15" t="e">
        <f ca="1"/>
        <v>#NAME?</v>
      </c>
      <c r="AF67" s="15" t="e">
        <f ca="1"/>
        <v>#NAME?</v>
      </c>
      <c r="AG67" s="15" t="e">
        <f ca="1"/>
        <v>#NAME?</v>
      </c>
      <c r="AH67" s="15" t="e">
        <f ca="1"/>
        <v>#NAME?</v>
      </c>
      <c r="AI67" s="15" t="e">
        <f ca="1"/>
        <v>#NAME?</v>
      </c>
      <c r="AJ67" s="30" t="e">
        <f ca="1"/>
        <v>#NAME?</v>
      </c>
    </row>
    <row r="68" spans="6:36" x14ac:dyDescent="0.25">
      <c r="F68">
        <v>67</v>
      </c>
      <c r="G68" s="25" t="e">
        <f ca="1"/>
        <v>#N/A</v>
      </c>
      <c r="H68" t="e">
        <f ca="1">[1]!cftObjectByDate($C$1,$G68,TRUE)</f>
        <v>#N/A</v>
      </c>
      <c r="K68" s="29" t="e">
        <f t="array" aca="1" ref="K68:AJ68" ca="1">TRANSPOSE([1]!cftAnnualRateTableJustRates($H68,"GBP",,,,TRUE))</f>
        <v>#NAME?</v>
      </c>
      <c r="L68" s="15" t="e">
        <f ca="1"/>
        <v>#NAME?</v>
      </c>
      <c r="M68" s="15" t="e">
        <f ca="1"/>
        <v>#NAME?</v>
      </c>
      <c r="N68" s="15" t="e">
        <f ca="1"/>
        <v>#NAME?</v>
      </c>
      <c r="O68" s="15" t="e">
        <f ca="1"/>
        <v>#NAME?</v>
      </c>
      <c r="P68" s="15" t="e">
        <f ca="1"/>
        <v>#NAME?</v>
      </c>
      <c r="Q68" s="15" t="e">
        <f ca="1"/>
        <v>#NAME?</v>
      </c>
      <c r="R68" s="15" t="e">
        <f ca="1"/>
        <v>#NAME?</v>
      </c>
      <c r="S68" s="15" t="e">
        <f ca="1"/>
        <v>#NAME?</v>
      </c>
      <c r="T68" s="15" t="e">
        <f ca="1"/>
        <v>#NAME?</v>
      </c>
      <c r="U68" s="15" t="e">
        <f ca="1"/>
        <v>#NAME?</v>
      </c>
      <c r="V68" s="15" t="e">
        <f ca="1"/>
        <v>#NAME?</v>
      </c>
      <c r="W68" s="15" t="e">
        <f ca="1"/>
        <v>#NAME?</v>
      </c>
      <c r="X68" s="15" t="e">
        <f ca="1"/>
        <v>#NAME?</v>
      </c>
      <c r="Y68" s="15" t="e">
        <f ca="1"/>
        <v>#NAME?</v>
      </c>
      <c r="Z68" s="15" t="e">
        <f ca="1"/>
        <v>#NAME?</v>
      </c>
      <c r="AA68" s="15" t="e">
        <f ca="1"/>
        <v>#NAME?</v>
      </c>
      <c r="AB68" s="15" t="e">
        <f ca="1"/>
        <v>#NAME?</v>
      </c>
      <c r="AC68" s="15" t="e">
        <f ca="1"/>
        <v>#NAME?</v>
      </c>
      <c r="AD68" s="15" t="e">
        <f ca="1"/>
        <v>#NAME?</v>
      </c>
      <c r="AE68" s="15" t="e">
        <f ca="1"/>
        <v>#NAME?</v>
      </c>
      <c r="AF68" s="15" t="e">
        <f ca="1"/>
        <v>#NAME?</v>
      </c>
      <c r="AG68" s="15" t="e">
        <f ca="1"/>
        <v>#NAME?</v>
      </c>
      <c r="AH68" s="15" t="e">
        <f ca="1"/>
        <v>#NAME?</v>
      </c>
      <c r="AI68" s="15" t="e">
        <f ca="1"/>
        <v>#NAME?</v>
      </c>
      <c r="AJ68" s="30" t="e">
        <f ca="1"/>
        <v>#NAME?</v>
      </c>
    </row>
    <row r="69" spans="6:36" x14ac:dyDescent="0.25">
      <c r="F69">
        <v>68</v>
      </c>
      <c r="G69" s="25" t="e">
        <f ca="1"/>
        <v>#N/A</v>
      </c>
      <c r="H69" t="e">
        <f ca="1">[1]!cftObjectByDate($C$1,$G69,TRUE)</f>
        <v>#N/A</v>
      </c>
      <c r="K69" s="29" t="e">
        <f t="array" aca="1" ref="K69:AJ69" ca="1">TRANSPOSE([1]!cftAnnualRateTableJustRates($H69,"GBP",,,,TRUE))</f>
        <v>#NAME?</v>
      </c>
      <c r="L69" s="15" t="e">
        <f ca="1"/>
        <v>#NAME?</v>
      </c>
      <c r="M69" s="15" t="e">
        <f ca="1"/>
        <v>#NAME?</v>
      </c>
      <c r="N69" s="15" t="e">
        <f ca="1"/>
        <v>#NAME?</v>
      </c>
      <c r="O69" s="15" t="e">
        <f ca="1"/>
        <v>#NAME?</v>
      </c>
      <c r="P69" s="15" t="e">
        <f ca="1"/>
        <v>#NAME?</v>
      </c>
      <c r="Q69" s="15" t="e">
        <f ca="1"/>
        <v>#NAME?</v>
      </c>
      <c r="R69" s="15" t="e">
        <f ca="1"/>
        <v>#NAME?</v>
      </c>
      <c r="S69" s="15" t="e">
        <f ca="1"/>
        <v>#NAME?</v>
      </c>
      <c r="T69" s="15" t="e">
        <f ca="1"/>
        <v>#NAME?</v>
      </c>
      <c r="U69" s="15" t="e">
        <f ca="1"/>
        <v>#NAME?</v>
      </c>
      <c r="V69" s="15" t="e">
        <f ca="1"/>
        <v>#NAME?</v>
      </c>
      <c r="W69" s="15" t="e">
        <f ca="1"/>
        <v>#NAME?</v>
      </c>
      <c r="X69" s="15" t="e">
        <f ca="1"/>
        <v>#NAME?</v>
      </c>
      <c r="Y69" s="15" t="e">
        <f ca="1"/>
        <v>#NAME?</v>
      </c>
      <c r="Z69" s="15" t="e">
        <f ca="1"/>
        <v>#NAME?</v>
      </c>
      <c r="AA69" s="15" t="e">
        <f ca="1"/>
        <v>#NAME?</v>
      </c>
      <c r="AB69" s="15" t="e">
        <f ca="1"/>
        <v>#NAME?</v>
      </c>
      <c r="AC69" s="15" t="e">
        <f ca="1"/>
        <v>#NAME?</v>
      </c>
      <c r="AD69" s="15" t="e">
        <f ca="1"/>
        <v>#NAME?</v>
      </c>
      <c r="AE69" s="15" t="e">
        <f ca="1"/>
        <v>#NAME?</v>
      </c>
      <c r="AF69" s="15" t="e">
        <f ca="1"/>
        <v>#NAME?</v>
      </c>
      <c r="AG69" s="15" t="e">
        <f ca="1"/>
        <v>#NAME?</v>
      </c>
      <c r="AH69" s="15" t="e">
        <f ca="1"/>
        <v>#NAME?</v>
      </c>
      <c r="AI69" s="15" t="e">
        <f ca="1"/>
        <v>#NAME?</v>
      </c>
      <c r="AJ69" s="30" t="e">
        <f ca="1"/>
        <v>#NAME?</v>
      </c>
    </row>
    <row r="70" spans="6:36" x14ac:dyDescent="0.25">
      <c r="F70">
        <v>69</v>
      </c>
      <c r="G70" s="25" t="e">
        <f ca="1"/>
        <v>#N/A</v>
      </c>
      <c r="H70" t="e">
        <f ca="1">[1]!cftObjectByDate($C$1,$G70,TRUE)</f>
        <v>#N/A</v>
      </c>
      <c r="K70" s="29" t="e">
        <f t="array" aca="1" ref="K70:AJ70" ca="1">TRANSPOSE([1]!cftAnnualRateTableJustRates($H70,"GBP",,,,TRUE))</f>
        <v>#NAME?</v>
      </c>
      <c r="L70" s="15" t="e">
        <f ca="1"/>
        <v>#NAME?</v>
      </c>
      <c r="M70" s="15" t="e">
        <f ca="1"/>
        <v>#NAME?</v>
      </c>
      <c r="N70" s="15" t="e">
        <f ca="1"/>
        <v>#NAME?</v>
      </c>
      <c r="O70" s="15" t="e">
        <f ca="1"/>
        <v>#NAME?</v>
      </c>
      <c r="P70" s="15" t="e">
        <f ca="1"/>
        <v>#NAME?</v>
      </c>
      <c r="Q70" s="15" t="e">
        <f ca="1"/>
        <v>#NAME?</v>
      </c>
      <c r="R70" s="15" t="e">
        <f ca="1"/>
        <v>#NAME?</v>
      </c>
      <c r="S70" s="15" t="e">
        <f ca="1"/>
        <v>#NAME?</v>
      </c>
      <c r="T70" s="15" t="e">
        <f ca="1"/>
        <v>#NAME?</v>
      </c>
      <c r="U70" s="15" t="e">
        <f ca="1"/>
        <v>#NAME?</v>
      </c>
      <c r="V70" s="15" t="e">
        <f ca="1"/>
        <v>#NAME?</v>
      </c>
      <c r="W70" s="15" t="e">
        <f ca="1"/>
        <v>#NAME?</v>
      </c>
      <c r="X70" s="15" t="e">
        <f ca="1"/>
        <v>#NAME?</v>
      </c>
      <c r="Y70" s="15" t="e">
        <f ca="1"/>
        <v>#NAME?</v>
      </c>
      <c r="Z70" s="15" t="e">
        <f ca="1"/>
        <v>#NAME?</v>
      </c>
      <c r="AA70" s="15" t="e">
        <f ca="1"/>
        <v>#NAME?</v>
      </c>
      <c r="AB70" s="15" t="e">
        <f ca="1"/>
        <v>#NAME?</v>
      </c>
      <c r="AC70" s="15" t="e">
        <f ca="1"/>
        <v>#NAME?</v>
      </c>
      <c r="AD70" s="15" t="e">
        <f ca="1"/>
        <v>#NAME?</v>
      </c>
      <c r="AE70" s="15" t="e">
        <f ca="1"/>
        <v>#NAME?</v>
      </c>
      <c r="AF70" s="15" t="e">
        <f ca="1"/>
        <v>#NAME?</v>
      </c>
      <c r="AG70" s="15" t="e">
        <f ca="1"/>
        <v>#NAME?</v>
      </c>
      <c r="AH70" s="15" t="e">
        <f ca="1"/>
        <v>#NAME?</v>
      </c>
      <c r="AI70" s="15" t="e">
        <f ca="1"/>
        <v>#NAME?</v>
      </c>
      <c r="AJ70" s="30" t="e">
        <f ca="1"/>
        <v>#NAME?</v>
      </c>
    </row>
    <row r="71" spans="6:36" x14ac:dyDescent="0.25">
      <c r="F71">
        <v>70</v>
      </c>
      <c r="G71" s="25" t="e">
        <f ca="1"/>
        <v>#N/A</v>
      </c>
      <c r="H71" t="e">
        <f ca="1">[1]!cftObjectByDate($C$1,$G71,TRUE)</f>
        <v>#N/A</v>
      </c>
      <c r="K71" s="29" t="e">
        <f t="array" aca="1" ref="K71:AJ71" ca="1">TRANSPOSE([1]!cftAnnualRateTableJustRates($H71,"GBP",,,,TRUE))</f>
        <v>#NAME?</v>
      </c>
      <c r="L71" s="15" t="e">
        <f ca="1"/>
        <v>#NAME?</v>
      </c>
      <c r="M71" s="15" t="e">
        <f ca="1"/>
        <v>#NAME?</v>
      </c>
      <c r="N71" s="15" t="e">
        <f ca="1"/>
        <v>#NAME?</v>
      </c>
      <c r="O71" s="15" t="e">
        <f ca="1"/>
        <v>#NAME?</v>
      </c>
      <c r="P71" s="15" t="e">
        <f ca="1"/>
        <v>#NAME?</v>
      </c>
      <c r="Q71" s="15" t="e">
        <f ca="1"/>
        <v>#NAME?</v>
      </c>
      <c r="R71" s="15" t="e">
        <f ca="1"/>
        <v>#NAME?</v>
      </c>
      <c r="S71" s="15" t="e">
        <f ca="1"/>
        <v>#NAME?</v>
      </c>
      <c r="T71" s="15" t="e">
        <f ca="1"/>
        <v>#NAME?</v>
      </c>
      <c r="U71" s="15" t="e">
        <f ca="1"/>
        <v>#NAME?</v>
      </c>
      <c r="V71" s="15" t="e">
        <f ca="1"/>
        <v>#NAME?</v>
      </c>
      <c r="W71" s="15" t="e">
        <f ca="1"/>
        <v>#NAME?</v>
      </c>
      <c r="X71" s="15" t="e">
        <f ca="1"/>
        <v>#NAME?</v>
      </c>
      <c r="Y71" s="15" t="e">
        <f ca="1"/>
        <v>#NAME?</v>
      </c>
      <c r="Z71" s="15" t="e">
        <f ca="1"/>
        <v>#NAME?</v>
      </c>
      <c r="AA71" s="15" t="e">
        <f ca="1"/>
        <v>#NAME?</v>
      </c>
      <c r="AB71" s="15" t="e">
        <f ca="1"/>
        <v>#NAME?</v>
      </c>
      <c r="AC71" s="15" t="e">
        <f ca="1"/>
        <v>#NAME?</v>
      </c>
      <c r="AD71" s="15" t="e">
        <f ca="1"/>
        <v>#NAME?</v>
      </c>
      <c r="AE71" s="15" t="e">
        <f ca="1"/>
        <v>#NAME?</v>
      </c>
      <c r="AF71" s="15" t="e">
        <f ca="1"/>
        <v>#NAME?</v>
      </c>
      <c r="AG71" s="15" t="e">
        <f ca="1"/>
        <v>#NAME?</v>
      </c>
      <c r="AH71" s="15" t="e">
        <f ca="1"/>
        <v>#NAME?</v>
      </c>
      <c r="AI71" s="15" t="e">
        <f ca="1"/>
        <v>#NAME?</v>
      </c>
      <c r="AJ71" s="30" t="e">
        <f ca="1"/>
        <v>#NAME?</v>
      </c>
    </row>
    <row r="72" spans="6:36" x14ac:dyDescent="0.25">
      <c r="F72">
        <v>71</v>
      </c>
      <c r="G72" s="25" t="e">
        <f ca="1"/>
        <v>#N/A</v>
      </c>
      <c r="H72" t="e">
        <f ca="1">[1]!cftObjectByDate($C$1,$G72,TRUE)</f>
        <v>#N/A</v>
      </c>
      <c r="K72" s="29" t="e">
        <f t="array" aca="1" ref="K72:AJ72" ca="1">TRANSPOSE([1]!cftAnnualRateTableJustRates($H72,"GBP",,,,TRUE))</f>
        <v>#NAME?</v>
      </c>
      <c r="L72" s="15" t="e">
        <f ca="1"/>
        <v>#NAME?</v>
      </c>
      <c r="M72" s="15" t="e">
        <f ca="1"/>
        <v>#NAME?</v>
      </c>
      <c r="N72" s="15" t="e">
        <f ca="1"/>
        <v>#NAME?</v>
      </c>
      <c r="O72" s="15" t="e">
        <f ca="1"/>
        <v>#NAME?</v>
      </c>
      <c r="P72" s="15" t="e">
        <f ca="1"/>
        <v>#NAME?</v>
      </c>
      <c r="Q72" s="15" t="e">
        <f ca="1"/>
        <v>#NAME?</v>
      </c>
      <c r="R72" s="15" t="e">
        <f ca="1"/>
        <v>#NAME?</v>
      </c>
      <c r="S72" s="15" t="e">
        <f ca="1"/>
        <v>#NAME?</v>
      </c>
      <c r="T72" s="15" t="e">
        <f ca="1"/>
        <v>#NAME?</v>
      </c>
      <c r="U72" s="15" t="e">
        <f ca="1"/>
        <v>#NAME?</v>
      </c>
      <c r="V72" s="15" t="e">
        <f ca="1"/>
        <v>#NAME?</v>
      </c>
      <c r="W72" s="15" t="e">
        <f ca="1"/>
        <v>#NAME?</v>
      </c>
      <c r="X72" s="15" t="e">
        <f ca="1"/>
        <v>#NAME?</v>
      </c>
      <c r="Y72" s="15" t="e">
        <f ca="1"/>
        <v>#NAME?</v>
      </c>
      <c r="Z72" s="15" t="e">
        <f ca="1"/>
        <v>#NAME?</v>
      </c>
      <c r="AA72" s="15" t="e">
        <f ca="1"/>
        <v>#NAME?</v>
      </c>
      <c r="AB72" s="15" t="e">
        <f ca="1"/>
        <v>#NAME?</v>
      </c>
      <c r="AC72" s="15" t="e">
        <f ca="1"/>
        <v>#NAME?</v>
      </c>
      <c r="AD72" s="15" t="e">
        <f ca="1"/>
        <v>#NAME?</v>
      </c>
      <c r="AE72" s="15" t="e">
        <f ca="1"/>
        <v>#NAME?</v>
      </c>
      <c r="AF72" s="15" t="e">
        <f ca="1"/>
        <v>#NAME?</v>
      </c>
      <c r="AG72" s="15" t="e">
        <f ca="1"/>
        <v>#NAME?</v>
      </c>
      <c r="AH72" s="15" t="e">
        <f ca="1"/>
        <v>#NAME?</v>
      </c>
      <c r="AI72" s="15" t="e">
        <f ca="1"/>
        <v>#NAME?</v>
      </c>
      <c r="AJ72" s="30" t="e">
        <f ca="1"/>
        <v>#NAME?</v>
      </c>
    </row>
    <row r="73" spans="6:36" x14ac:dyDescent="0.25">
      <c r="F73">
        <v>72</v>
      </c>
      <c r="G73" s="25" t="e">
        <f ca="1"/>
        <v>#N/A</v>
      </c>
      <c r="H73" t="e">
        <f ca="1">[1]!cftObjectByDate($C$1,$G73,TRUE)</f>
        <v>#N/A</v>
      </c>
      <c r="K73" s="29" t="e">
        <f t="array" aca="1" ref="K73:AJ73" ca="1">TRANSPOSE([1]!cftAnnualRateTableJustRates($H73,"GBP",,,,TRUE))</f>
        <v>#NAME?</v>
      </c>
      <c r="L73" s="15" t="e">
        <f ca="1"/>
        <v>#NAME?</v>
      </c>
      <c r="M73" s="15" t="e">
        <f ca="1"/>
        <v>#NAME?</v>
      </c>
      <c r="N73" s="15" t="e">
        <f ca="1"/>
        <v>#NAME?</v>
      </c>
      <c r="O73" s="15" t="e">
        <f ca="1"/>
        <v>#NAME?</v>
      </c>
      <c r="P73" s="15" t="e">
        <f ca="1"/>
        <v>#NAME?</v>
      </c>
      <c r="Q73" s="15" t="e">
        <f ca="1"/>
        <v>#NAME?</v>
      </c>
      <c r="R73" s="15" t="e">
        <f ca="1"/>
        <v>#NAME?</v>
      </c>
      <c r="S73" s="15" t="e">
        <f ca="1"/>
        <v>#NAME?</v>
      </c>
      <c r="T73" s="15" t="e">
        <f ca="1"/>
        <v>#NAME?</v>
      </c>
      <c r="U73" s="15" t="e">
        <f ca="1"/>
        <v>#NAME?</v>
      </c>
      <c r="V73" s="15" t="e">
        <f ca="1"/>
        <v>#NAME?</v>
      </c>
      <c r="W73" s="15" t="e">
        <f ca="1"/>
        <v>#NAME?</v>
      </c>
      <c r="X73" s="15" t="e">
        <f ca="1"/>
        <v>#NAME?</v>
      </c>
      <c r="Y73" s="15" t="e">
        <f ca="1"/>
        <v>#NAME?</v>
      </c>
      <c r="Z73" s="15" t="e">
        <f ca="1"/>
        <v>#NAME?</v>
      </c>
      <c r="AA73" s="15" t="e">
        <f ca="1"/>
        <v>#NAME?</v>
      </c>
      <c r="AB73" s="15" t="e">
        <f ca="1"/>
        <v>#NAME?</v>
      </c>
      <c r="AC73" s="15" t="e">
        <f ca="1"/>
        <v>#NAME?</v>
      </c>
      <c r="AD73" s="15" t="e">
        <f ca="1"/>
        <v>#NAME?</v>
      </c>
      <c r="AE73" s="15" t="e">
        <f ca="1"/>
        <v>#NAME?</v>
      </c>
      <c r="AF73" s="15" t="e">
        <f ca="1"/>
        <v>#NAME?</v>
      </c>
      <c r="AG73" s="15" t="e">
        <f ca="1"/>
        <v>#NAME?</v>
      </c>
      <c r="AH73" s="15" t="e">
        <f ca="1"/>
        <v>#NAME?</v>
      </c>
      <c r="AI73" s="15" t="e">
        <f ca="1"/>
        <v>#NAME?</v>
      </c>
      <c r="AJ73" s="30" t="e">
        <f ca="1"/>
        <v>#NAME?</v>
      </c>
    </row>
    <row r="74" spans="6:36" x14ac:dyDescent="0.25">
      <c r="F74">
        <v>73</v>
      </c>
      <c r="G74" s="25" t="e">
        <f ca="1"/>
        <v>#N/A</v>
      </c>
      <c r="H74" t="e">
        <f ca="1">[1]!cftObjectByDate($C$1,$G74,TRUE)</f>
        <v>#N/A</v>
      </c>
      <c r="K74" s="29" t="e">
        <f t="array" aca="1" ref="K74:AJ74" ca="1">TRANSPOSE([1]!cftAnnualRateTableJustRates($H74,"GBP",,,,TRUE))</f>
        <v>#NAME?</v>
      </c>
      <c r="L74" s="15" t="e">
        <f ca="1"/>
        <v>#NAME?</v>
      </c>
      <c r="M74" s="15" t="e">
        <f ca="1"/>
        <v>#NAME?</v>
      </c>
      <c r="N74" s="15" t="e">
        <f ca="1"/>
        <v>#NAME?</v>
      </c>
      <c r="O74" s="15" t="e">
        <f ca="1"/>
        <v>#NAME?</v>
      </c>
      <c r="P74" s="15" t="e">
        <f ca="1"/>
        <v>#NAME?</v>
      </c>
      <c r="Q74" s="15" t="e">
        <f ca="1"/>
        <v>#NAME?</v>
      </c>
      <c r="R74" s="15" t="e">
        <f ca="1"/>
        <v>#NAME?</v>
      </c>
      <c r="S74" s="15" t="e">
        <f ca="1"/>
        <v>#NAME?</v>
      </c>
      <c r="T74" s="15" t="e">
        <f ca="1"/>
        <v>#NAME?</v>
      </c>
      <c r="U74" s="15" t="e">
        <f ca="1"/>
        <v>#NAME?</v>
      </c>
      <c r="V74" s="15" t="e">
        <f ca="1"/>
        <v>#NAME?</v>
      </c>
      <c r="W74" s="15" t="e">
        <f ca="1"/>
        <v>#NAME?</v>
      </c>
      <c r="X74" s="15" t="e">
        <f ca="1"/>
        <v>#NAME?</v>
      </c>
      <c r="Y74" s="15" t="e">
        <f ca="1"/>
        <v>#NAME?</v>
      </c>
      <c r="Z74" s="15" t="e">
        <f ca="1"/>
        <v>#NAME?</v>
      </c>
      <c r="AA74" s="15" t="e">
        <f ca="1"/>
        <v>#NAME?</v>
      </c>
      <c r="AB74" s="15" t="e">
        <f ca="1"/>
        <v>#NAME?</v>
      </c>
      <c r="AC74" s="15" t="e">
        <f ca="1"/>
        <v>#NAME?</v>
      </c>
      <c r="AD74" s="15" t="e">
        <f ca="1"/>
        <v>#NAME?</v>
      </c>
      <c r="AE74" s="15" t="e">
        <f ca="1"/>
        <v>#NAME?</v>
      </c>
      <c r="AF74" s="15" t="e">
        <f ca="1"/>
        <v>#NAME?</v>
      </c>
      <c r="AG74" s="15" t="e">
        <f ca="1"/>
        <v>#NAME?</v>
      </c>
      <c r="AH74" s="15" t="e">
        <f ca="1"/>
        <v>#NAME?</v>
      </c>
      <c r="AI74" s="15" t="e">
        <f ca="1"/>
        <v>#NAME?</v>
      </c>
      <c r="AJ74" s="30" t="e">
        <f ca="1"/>
        <v>#NAME?</v>
      </c>
    </row>
    <row r="75" spans="6:36" x14ac:dyDescent="0.25">
      <c r="F75">
        <v>74</v>
      </c>
      <c r="G75" s="25" t="e">
        <f ca="1"/>
        <v>#N/A</v>
      </c>
      <c r="H75" t="e">
        <f ca="1">[1]!cftObjectByDate($C$1,$G75,TRUE)</f>
        <v>#N/A</v>
      </c>
      <c r="K75" s="29" t="e">
        <f t="array" aca="1" ref="K75:AJ75" ca="1">TRANSPOSE([1]!cftAnnualRateTableJustRates($H75,"GBP",,,,TRUE))</f>
        <v>#NAME?</v>
      </c>
      <c r="L75" s="15" t="e">
        <f ca="1"/>
        <v>#NAME?</v>
      </c>
      <c r="M75" s="15" t="e">
        <f ca="1"/>
        <v>#NAME?</v>
      </c>
      <c r="N75" s="15" t="e">
        <f ca="1"/>
        <v>#NAME?</v>
      </c>
      <c r="O75" s="15" t="e">
        <f ca="1"/>
        <v>#NAME?</v>
      </c>
      <c r="P75" s="15" t="e">
        <f ca="1"/>
        <v>#NAME?</v>
      </c>
      <c r="Q75" s="15" t="e">
        <f ca="1"/>
        <v>#NAME?</v>
      </c>
      <c r="R75" s="15" t="e">
        <f ca="1"/>
        <v>#NAME?</v>
      </c>
      <c r="S75" s="15" t="e">
        <f ca="1"/>
        <v>#NAME?</v>
      </c>
      <c r="T75" s="15" t="e">
        <f ca="1"/>
        <v>#NAME?</v>
      </c>
      <c r="U75" s="15" t="e">
        <f ca="1"/>
        <v>#NAME?</v>
      </c>
      <c r="V75" s="15" t="e">
        <f ca="1"/>
        <v>#NAME?</v>
      </c>
      <c r="W75" s="15" t="e">
        <f ca="1"/>
        <v>#NAME?</v>
      </c>
      <c r="X75" s="15" t="e">
        <f ca="1"/>
        <v>#NAME?</v>
      </c>
      <c r="Y75" s="15" t="e">
        <f ca="1"/>
        <v>#NAME?</v>
      </c>
      <c r="Z75" s="15" t="e">
        <f ca="1"/>
        <v>#NAME?</v>
      </c>
      <c r="AA75" s="15" t="e">
        <f ca="1"/>
        <v>#NAME?</v>
      </c>
      <c r="AB75" s="15" t="e">
        <f ca="1"/>
        <v>#NAME?</v>
      </c>
      <c r="AC75" s="15" t="e">
        <f ca="1"/>
        <v>#NAME?</v>
      </c>
      <c r="AD75" s="15" t="e">
        <f ca="1"/>
        <v>#NAME?</v>
      </c>
      <c r="AE75" s="15" t="e">
        <f ca="1"/>
        <v>#NAME?</v>
      </c>
      <c r="AF75" s="15" t="e">
        <f ca="1"/>
        <v>#NAME?</v>
      </c>
      <c r="AG75" s="15" t="e">
        <f ca="1"/>
        <v>#NAME?</v>
      </c>
      <c r="AH75" s="15" t="e">
        <f ca="1"/>
        <v>#NAME?</v>
      </c>
      <c r="AI75" s="15" t="e">
        <f ca="1"/>
        <v>#NAME?</v>
      </c>
      <c r="AJ75" s="30" t="e">
        <f ca="1"/>
        <v>#NAME?</v>
      </c>
    </row>
    <row r="76" spans="6:36" x14ac:dyDescent="0.25">
      <c r="F76">
        <v>75</v>
      </c>
      <c r="G76" s="25" t="e">
        <f ca="1"/>
        <v>#N/A</v>
      </c>
      <c r="H76" t="e">
        <f ca="1">[1]!cftObjectByDate($C$1,$G76,TRUE)</f>
        <v>#N/A</v>
      </c>
      <c r="K76" s="29" t="e">
        <f t="array" aca="1" ref="K76:AJ76" ca="1">TRANSPOSE([1]!cftAnnualRateTableJustRates($H76,"GBP",,,,TRUE))</f>
        <v>#NAME?</v>
      </c>
      <c r="L76" s="15" t="e">
        <f ca="1"/>
        <v>#NAME?</v>
      </c>
      <c r="M76" s="15" t="e">
        <f ca="1"/>
        <v>#NAME?</v>
      </c>
      <c r="N76" s="15" t="e">
        <f ca="1"/>
        <v>#NAME?</v>
      </c>
      <c r="O76" s="15" t="e">
        <f ca="1"/>
        <v>#NAME?</v>
      </c>
      <c r="P76" s="15" t="e">
        <f ca="1"/>
        <v>#NAME?</v>
      </c>
      <c r="Q76" s="15" t="e">
        <f ca="1"/>
        <v>#NAME?</v>
      </c>
      <c r="R76" s="15" t="e">
        <f ca="1"/>
        <v>#NAME?</v>
      </c>
      <c r="S76" s="15" t="e">
        <f ca="1"/>
        <v>#NAME?</v>
      </c>
      <c r="T76" s="15" t="e">
        <f ca="1"/>
        <v>#NAME?</v>
      </c>
      <c r="U76" s="15" t="e">
        <f ca="1"/>
        <v>#NAME?</v>
      </c>
      <c r="V76" s="15" t="e">
        <f ca="1"/>
        <v>#NAME?</v>
      </c>
      <c r="W76" s="15" t="e">
        <f ca="1"/>
        <v>#NAME?</v>
      </c>
      <c r="X76" s="15" t="e">
        <f ca="1"/>
        <v>#NAME?</v>
      </c>
      <c r="Y76" s="15" t="e">
        <f ca="1"/>
        <v>#NAME?</v>
      </c>
      <c r="Z76" s="15" t="e">
        <f ca="1"/>
        <v>#NAME?</v>
      </c>
      <c r="AA76" s="15" t="e">
        <f ca="1"/>
        <v>#NAME?</v>
      </c>
      <c r="AB76" s="15" t="e">
        <f ca="1"/>
        <v>#NAME?</v>
      </c>
      <c r="AC76" s="15" t="e">
        <f ca="1"/>
        <v>#NAME?</v>
      </c>
      <c r="AD76" s="15" t="e">
        <f ca="1"/>
        <v>#NAME?</v>
      </c>
      <c r="AE76" s="15" t="e">
        <f ca="1"/>
        <v>#NAME?</v>
      </c>
      <c r="AF76" s="15" t="e">
        <f ca="1"/>
        <v>#NAME?</v>
      </c>
      <c r="AG76" s="15" t="e">
        <f ca="1"/>
        <v>#NAME?</v>
      </c>
      <c r="AH76" s="15" t="e">
        <f ca="1"/>
        <v>#NAME?</v>
      </c>
      <c r="AI76" s="15" t="e">
        <f ca="1"/>
        <v>#NAME?</v>
      </c>
      <c r="AJ76" s="30" t="e">
        <f ca="1"/>
        <v>#NAME?</v>
      </c>
    </row>
    <row r="77" spans="6:36" x14ac:dyDescent="0.25">
      <c r="F77">
        <v>76</v>
      </c>
      <c r="G77" s="25" t="e">
        <f ca="1"/>
        <v>#N/A</v>
      </c>
      <c r="H77" t="e">
        <f ca="1">[1]!cftObjectByDate($C$1,$G77,TRUE)</f>
        <v>#N/A</v>
      </c>
      <c r="K77" s="29" t="e">
        <f t="array" aca="1" ref="K77:AJ77" ca="1">TRANSPOSE([1]!cftAnnualRateTableJustRates($H77,"GBP",,,,TRUE))</f>
        <v>#NAME?</v>
      </c>
      <c r="L77" s="15" t="e">
        <f ca="1"/>
        <v>#NAME?</v>
      </c>
      <c r="M77" s="15" t="e">
        <f ca="1"/>
        <v>#NAME?</v>
      </c>
      <c r="N77" s="15" t="e">
        <f ca="1"/>
        <v>#NAME?</v>
      </c>
      <c r="O77" s="15" t="e">
        <f ca="1"/>
        <v>#NAME?</v>
      </c>
      <c r="P77" s="15" t="e">
        <f ca="1"/>
        <v>#NAME?</v>
      </c>
      <c r="Q77" s="15" t="e">
        <f ca="1"/>
        <v>#NAME?</v>
      </c>
      <c r="R77" s="15" t="e">
        <f ca="1"/>
        <v>#NAME?</v>
      </c>
      <c r="S77" s="15" t="e">
        <f ca="1"/>
        <v>#NAME?</v>
      </c>
      <c r="T77" s="15" t="e">
        <f ca="1"/>
        <v>#NAME?</v>
      </c>
      <c r="U77" s="15" t="e">
        <f ca="1"/>
        <v>#NAME?</v>
      </c>
      <c r="V77" s="15" t="e">
        <f ca="1"/>
        <v>#NAME?</v>
      </c>
      <c r="W77" s="15" t="e">
        <f ca="1"/>
        <v>#NAME?</v>
      </c>
      <c r="X77" s="15" t="e">
        <f ca="1"/>
        <v>#NAME?</v>
      </c>
      <c r="Y77" s="15" t="e">
        <f ca="1"/>
        <v>#NAME?</v>
      </c>
      <c r="Z77" s="15" t="e">
        <f ca="1"/>
        <v>#NAME?</v>
      </c>
      <c r="AA77" s="15" t="e">
        <f ca="1"/>
        <v>#NAME?</v>
      </c>
      <c r="AB77" s="15" t="e">
        <f ca="1"/>
        <v>#NAME?</v>
      </c>
      <c r="AC77" s="15" t="e">
        <f ca="1"/>
        <v>#NAME?</v>
      </c>
      <c r="AD77" s="15" t="e">
        <f ca="1"/>
        <v>#NAME?</v>
      </c>
      <c r="AE77" s="15" t="e">
        <f ca="1"/>
        <v>#NAME?</v>
      </c>
      <c r="AF77" s="15" t="e">
        <f ca="1"/>
        <v>#NAME?</v>
      </c>
      <c r="AG77" s="15" t="e">
        <f ca="1"/>
        <v>#NAME?</v>
      </c>
      <c r="AH77" s="15" t="e">
        <f ca="1"/>
        <v>#NAME?</v>
      </c>
      <c r="AI77" s="15" t="e">
        <f ca="1"/>
        <v>#NAME?</v>
      </c>
      <c r="AJ77" s="30" t="e">
        <f ca="1"/>
        <v>#NAME?</v>
      </c>
    </row>
    <row r="78" spans="6:36" x14ac:dyDescent="0.25">
      <c r="F78">
        <v>77</v>
      </c>
      <c r="G78" s="25" t="e">
        <f ca="1"/>
        <v>#N/A</v>
      </c>
      <c r="H78" t="e">
        <f ca="1">[1]!cftObjectByDate($C$1,$G78,TRUE)</f>
        <v>#N/A</v>
      </c>
      <c r="K78" s="29" t="e">
        <f t="array" aca="1" ref="K78:AJ78" ca="1">TRANSPOSE([1]!cftAnnualRateTableJustRates($H78,"GBP",,,,TRUE))</f>
        <v>#NAME?</v>
      </c>
      <c r="L78" s="15" t="e">
        <f ca="1"/>
        <v>#NAME?</v>
      </c>
      <c r="M78" s="15" t="e">
        <f ca="1"/>
        <v>#NAME?</v>
      </c>
      <c r="N78" s="15" t="e">
        <f ca="1"/>
        <v>#NAME?</v>
      </c>
      <c r="O78" s="15" t="e">
        <f ca="1"/>
        <v>#NAME?</v>
      </c>
      <c r="P78" s="15" t="e">
        <f ca="1"/>
        <v>#NAME?</v>
      </c>
      <c r="Q78" s="15" t="e">
        <f ca="1"/>
        <v>#NAME?</v>
      </c>
      <c r="R78" s="15" t="e">
        <f ca="1"/>
        <v>#NAME?</v>
      </c>
      <c r="S78" s="15" t="e">
        <f ca="1"/>
        <v>#NAME?</v>
      </c>
      <c r="T78" s="15" t="e">
        <f ca="1"/>
        <v>#NAME?</v>
      </c>
      <c r="U78" s="15" t="e">
        <f ca="1"/>
        <v>#NAME?</v>
      </c>
      <c r="V78" s="15" t="e">
        <f ca="1"/>
        <v>#NAME?</v>
      </c>
      <c r="W78" s="15" t="e">
        <f ca="1"/>
        <v>#NAME?</v>
      </c>
      <c r="X78" s="15" t="e">
        <f ca="1"/>
        <v>#NAME?</v>
      </c>
      <c r="Y78" s="15" t="e">
        <f ca="1"/>
        <v>#NAME?</v>
      </c>
      <c r="Z78" s="15" t="e">
        <f ca="1"/>
        <v>#NAME?</v>
      </c>
      <c r="AA78" s="15" t="e">
        <f ca="1"/>
        <v>#NAME?</v>
      </c>
      <c r="AB78" s="15" t="e">
        <f ca="1"/>
        <v>#NAME?</v>
      </c>
      <c r="AC78" s="15" t="e">
        <f ca="1"/>
        <v>#NAME?</v>
      </c>
      <c r="AD78" s="15" t="e">
        <f ca="1"/>
        <v>#NAME?</v>
      </c>
      <c r="AE78" s="15" t="e">
        <f ca="1"/>
        <v>#NAME?</v>
      </c>
      <c r="AF78" s="15" t="e">
        <f ca="1"/>
        <v>#NAME?</v>
      </c>
      <c r="AG78" s="15" t="e">
        <f ca="1"/>
        <v>#NAME?</v>
      </c>
      <c r="AH78" s="15" t="e">
        <f ca="1"/>
        <v>#NAME?</v>
      </c>
      <c r="AI78" s="15" t="e">
        <f ca="1"/>
        <v>#NAME?</v>
      </c>
      <c r="AJ78" s="30" t="e">
        <f ca="1"/>
        <v>#NAME?</v>
      </c>
    </row>
    <row r="79" spans="6:36" x14ac:dyDescent="0.25">
      <c r="F79">
        <v>78</v>
      </c>
      <c r="G79" s="25" t="e">
        <f ca="1"/>
        <v>#N/A</v>
      </c>
      <c r="H79" t="e">
        <f ca="1">[1]!cftObjectByDate($C$1,$G79,TRUE)</f>
        <v>#N/A</v>
      </c>
      <c r="K79" s="29" t="e">
        <f t="array" aca="1" ref="K79:AJ79" ca="1">TRANSPOSE([1]!cftAnnualRateTableJustRates($H79,"GBP",,,,TRUE))</f>
        <v>#NAME?</v>
      </c>
      <c r="L79" s="15" t="e">
        <f ca="1"/>
        <v>#NAME?</v>
      </c>
      <c r="M79" s="15" t="e">
        <f ca="1"/>
        <v>#NAME?</v>
      </c>
      <c r="N79" s="15" t="e">
        <f ca="1"/>
        <v>#NAME?</v>
      </c>
      <c r="O79" s="15" t="e">
        <f ca="1"/>
        <v>#NAME?</v>
      </c>
      <c r="P79" s="15" t="e">
        <f ca="1"/>
        <v>#NAME?</v>
      </c>
      <c r="Q79" s="15" t="e">
        <f ca="1"/>
        <v>#NAME?</v>
      </c>
      <c r="R79" s="15" t="e">
        <f ca="1"/>
        <v>#NAME?</v>
      </c>
      <c r="S79" s="15" t="e">
        <f ca="1"/>
        <v>#NAME?</v>
      </c>
      <c r="T79" s="15" t="e">
        <f ca="1"/>
        <v>#NAME?</v>
      </c>
      <c r="U79" s="15" t="e">
        <f ca="1"/>
        <v>#NAME?</v>
      </c>
      <c r="V79" s="15" t="e">
        <f ca="1"/>
        <v>#NAME?</v>
      </c>
      <c r="W79" s="15" t="e">
        <f ca="1"/>
        <v>#NAME?</v>
      </c>
      <c r="X79" s="15" t="e">
        <f ca="1"/>
        <v>#NAME?</v>
      </c>
      <c r="Y79" s="15" t="e">
        <f ca="1"/>
        <v>#NAME?</v>
      </c>
      <c r="Z79" s="15" t="e">
        <f ca="1"/>
        <v>#NAME?</v>
      </c>
      <c r="AA79" s="15" t="e">
        <f ca="1"/>
        <v>#NAME?</v>
      </c>
      <c r="AB79" s="15" t="e">
        <f ca="1"/>
        <v>#NAME?</v>
      </c>
      <c r="AC79" s="15" t="e">
        <f ca="1"/>
        <v>#NAME?</v>
      </c>
      <c r="AD79" s="15" t="e">
        <f ca="1"/>
        <v>#NAME?</v>
      </c>
      <c r="AE79" s="15" t="e">
        <f ca="1"/>
        <v>#NAME?</v>
      </c>
      <c r="AF79" s="15" t="e">
        <f ca="1"/>
        <v>#NAME?</v>
      </c>
      <c r="AG79" s="15" t="e">
        <f ca="1"/>
        <v>#NAME?</v>
      </c>
      <c r="AH79" s="15" t="e">
        <f ca="1"/>
        <v>#NAME?</v>
      </c>
      <c r="AI79" s="15" t="e">
        <f ca="1"/>
        <v>#NAME?</v>
      </c>
      <c r="AJ79" s="30" t="e">
        <f ca="1"/>
        <v>#NAME?</v>
      </c>
    </row>
    <row r="80" spans="6:36" x14ac:dyDescent="0.25">
      <c r="F80">
        <v>79</v>
      </c>
      <c r="G80" s="25" t="e">
        <f ca="1"/>
        <v>#N/A</v>
      </c>
      <c r="H80" t="e">
        <f ca="1">[1]!cftObjectByDate($C$1,$G80,TRUE)</f>
        <v>#N/A</v>
      </c>
      <c r="K80" s="29" t="e">
        <f t="array" aca="1" ref="K80:AJ80" ca="1">TRANSPOSE([1]!cftAnnualRateTableJustRates($H80,"GBP",,,,TRUE))</f>
        <v>#NAME?</v>
      </c>
      <c r="L80" s="15" t="e">
        <f ca="1"/>
        <v>#NAME?</v>
      </c>
      <c r="M80" s="15" t="e">
        <f ca="1"/>
        <v>#NAME?</v>
      </c>
      <c r="N80" s="15" t="e">
        <f ca="1"/>
        <v>#NAME?</v>
      </c>
      <c r="O80" s="15" t="e">
        <f ca="1"/>
        <v>#NAME?</v>
      </c>
      <c r="P80" s="15" t="e">
        <f ca="1"/>
        <v>#NAME?</v>
      </c>
      <c r="Q80" s="15" t="e">
        <f ca="1"/>
        <v>#NAME?</v>
      </c>
      <c r="R80" s="15" t="e">
        <f ca="1"/>
        <v>#NAME?</v>
      </c>
      <c r="S80" s="15" t="e">
        <f ca="1"/>
        <v>#NAME?</v>
      </c>
      <c r="T80" s="15" t="e">
        <f ca="1"/>
        <v>#NAME?</v>
      </c>
      <c r="U80" s="15" t="e">
        <f ca="1"/>
        <v>#NAME?</v>
      </c>
      <c r="V80" s="15" t="e">
        <f ca="1"/>
        <v>#NAME?</v>
      </c>
      <c r="W80" s="15" t="e">
        <f ca="1"/>
        <v>#NAME?</v>
      </c>
      <c r="X80" s="15" t="e">
        <f ca="1"/>
        <v>#NAME?</v>
      </c>
      <c r="Y80" s="15" t="e">
        <f ca="1"/>
        <v>#NAME?</v>
      </c>
      <c r="Z80" s="15" t="e">
        <f ca="1"/>
        <v>#NAME?</v>
      </c>
      <c r="AA80" s="15" t="e">
        <f ca="1"/>
        <v>#NAME?</v>
      </c>
      <c r="AB80" s="15" t="e">
        <f ca="1"/>
        <v>#NAME?</v>
      </c>
      <c r="AC80" s="15" t="e">
        <f ca="1"/>
        <v>#NAME?</v>
      </c>
      <c r="AD80" s="15" t="e">
        <f ca="1"/>
        <v>#NAME?</v>
      </c>
      <c r="AE80" s="15" t="e">
        <f ca="1"/>
        <v>#NAME?</v>
      </c>
      <c r="AF80" s="15" t="e">
        <f ca="1"/>
        <v>#NAME?</v>
      </c>
      <c r="AG80" s="15" t="e">
        <f ca="1"/>
        <v>#NAME?</v>
      </c>
      <c r="AH80" s="15" t="e">
        <f ca="1"/>
        <v>#NAME?</v>
      </c>
      <c r="AI80" s="15" t="e">
        <f ca="1"/>
        <v>#NAME?</v>
      </c>
      <c r="AJ80" s="30" t="e">
        <f ca="1"/>
        <v>#NAME?</v>
      </c>
    </row>
    <row r="81" spans="6:36" x14ac:dyDescent="0.25">
      <c r="F81">
        <v>80</v>
      </c>
      <c r="G81" s="25" t="e">
        <f ca="1"/>
        <v>#N/A</v>
      </c>
      <c r="H81" t="e">
        <f ca="1">[1]!cftObjectByDate($C$1,$G81,TRUE)</f>
        <v>#N/A</v>
      </c>
      <c r="K81" s="29" t="e">
        <f t="array" aca="1" ref="K81:AJ81" ca="1">TRANSPOSE([1]!cftAnnualRateTableJustRates($H81,"GBP",,,,TRUE))</f>
        <v>#NAME?</v>
      </c>
      <c r="L81" s="15" t="e">
        <f ca="1"/>
        <v>#NAME?</v>
      </c>
      <c r="M81" s="15" t="e">
        <f ca="1"/>
        <v>#NAME?</v>
      </c>
      <c r="N81" s="15" t="e">
        <f ca="1"/>
        <v>#NAME?</v>
      </c>
      <c r="O81" s="15" t="e">
        <f ca="1"/>
        <v>#NAME?</v>
      </c>
      <c r="P81" s="15" t="e">
        <f ca="1"/>
        <v>#NAME?</v>
      </c>
      <c r="Q81" s="15" t="e">
        <f ca="1"/>
        <v>#NAME?</v>
      </c>
      <c r="R81" s="15" t="e">
        <f ca="1"/>
        <v>#NAME?</v>
      </c>
      <c r="S81" s="15" t="e">
        <f ca="1"/>
        <v>#NAME?</v>
      </c>
      <c r="T81" s="15" t="e">
        <f ca="1"/>
        <v>#NAME?</v>
      </c>
      <c r="U81" s="15" t="e">
        <f ca="1"/>
        <v>#NAME?</v>
      </c>
      <c r="V81" s="15" t="e">
        <f ca="1"/>
        <v>#NAME?</v>
      </c>
      <c r="W81" s="15" t="e">
        <f ca="1"/>
        <v>#NAME?</v>
      </c>
      <c r="X81" s="15" t="e">
        <f ca="1"/>
        <v>#NAME?</v>
      </c>
      <c r="Y81" s="15" t="e">
        <f ca="1"/>
        <v>#NAME?</v>
      </c>
      <c r="Z81" s="15" t="e">
        <f ca="1"/>
        <v>#NAME?</v>
      </c>
      <c r="AA81" s="15" t="e">
        <f ca="1"/>
        <v>#NAME?</v>
      </c>
      <c r="AB81" s="15" t="e">
        <f ca="1"/>
        <v>#NAME?</v>
      </c>
      <c r="AC81" s="15" t="e">
        <f ca="1"/>
        <v>#NAME?</v>
      </c>
      <c r="AD81" s="15" t="e">
        <f ca="1"/>
        <v>#NAME?</v>
      </c>
      <c r="AE81" s="15" t="e">
        <f ca="1"/>
        <v>#NAME?</v>
      </c>
      <c r="AF81" s="15" t="e">
        <f ca="1"/>
        <v>#NAME?</v>
      </c>
      <c r="AG81" s="15" t="e">
        <f ca="1"/>
        <v>#NAME?</v>
      </c>
      <c r="AH81" s="15" t="e">
        <f ca="1"/>
        <v>#NAME?</v>
      </c>
      <c r="AI81" s="15" t="e">
        <f ca="1"/>
        <v>#NAME?</v>
      </c>
      <c r="AJ81" s="30" t="e">
        <f ca="1"/>
        <v>#NAME?</v>
      </c>
    </row>
    <row r="82" spans="6:36" x14ac:dyDescent="0.25">
      <c r="F82">
        <v>81</v>
      </c>
      <c r="G82" s="25" t="e">
        <f ca="1"/>
        <v>#N/A</v>
      </c>
      <c r="H82" t="e">
        <f ca="1">[1]!cftObjectByDate($C$1,$G82,TRUE)</f>
        <v>#N/A</v>
      </c>
      <c r="K82" s="29" t="e">
        <f t="array" aca="1" ref="K82:AJ82" ca="1">TRANSPOSE([1]!cftAnnualRateTableJustRates($H82,"GBP",,,,TRUE))</f>
        <v>#NAME?</v>
      </c>
      <c r="L82" s="15" t="e">
        <f ca="1"/>
        <v>#NAME?</v>
      </c>
      <c r="M82" s="15" t="e">
        <f ca="1"/>
        <v>#NAME?</v>
      </c>
      <c r="N82" s="15" t="e">
        <f ca="1"/>
        <v>#NAME?</v>
      </c>
      <c r="O82" s="15" t="e">
        <f ca="1"/>
        <v>#NAME?</v>
      </c>
      <c r="P82" s="15" t="e">
        <f ca="1"/>
        <v>#NAME?</v>
      </c>
      <c r="Q82" s="15" t="e">
        <f ca="1"/>
        <v>#NAME?</v>
      </c>
      <c r="R82" s="15" t="e">
        <f ca="1"/>
        <v>#NAME?</v>
      </c>
      <c r="S82" s="15" t="e">
        <f ca="1"/>
        <v>#NAME?</v>
      </c>
      <c r="T82" s="15" t="e">
        <f ca="1"/>
        <v>#NAME?</v>
      </c>
      <c r="U82" s="15" t="e">
        <f ca="1"/>
        <v>#NAME?</v>
      </c>
      <c r="V82" s="15" t="e">
        <f ca="1"/>
        <v>#NAME?</v>
      </c>
      <c r="W82" s="15" t="e">
        <f ca="1"/>
        <v>#NAME?</v>
      </c>
      <c r="X82" s="15" t="e">
        <f ca="1"/>
        <v>#NAME?</v>
      </c>
      <c r="Y82" s="15" t="e">
        <f ca="1"/>
        <v>#NAME?</v>
      </c>
      <c r="Z82" s="15" t="e">
        <f ca="1"/>
        <v>#NAME?</v>
      </c>
      <c r="AA82" s="15" t="e">
        <f ca="1"/>
        <v>#NAME?</v>
      </c>
      <c r="AB82" s="15" t="e">
        <f ca="1"/>
        <v>#NAME?</v>
      </c>
      <c r="AC82" s="15" t="e">
        <f ca="1"/>
        <v>#NAME?</v>
      </c>
      <c r="AD82" s="15" t="e">
        <f ca="1"/>
        <v>#NAME?</v>
      </c>
      <c r="AE82" s="15" t="e">
        <f ca="1"/>
        <v>#NAME?</v>
      </c>
      <c r="AF82" s="15" t="e">
        <f ca="1"/>
        <v>#NAME?</v>
      </c>
      <c r="AG82" s="15" t="e">
        <f ca="1"/>
        <v>#NAME?</v>
      </c>
      <c r="AH82" s="15" t="e">
        <f ca="1"/>
        <v>#NAME?</v>
      </c>
      <c r="AI82" s="15" t="e">
        <f ca="1"/>
        <v>#NAME?</v>
      </c>
      <c r="AJ82" s="30" t="e">
        <f ca="1"/>
        <v>#NAME?</v>
      </c>
    </row>
    <row r="83" spans="6:36" x14ac:dyDescent="0.25">
      <c r="F83">
        <v>82</v>
      </c>
      <c r="G83" s="25" t="e">
        <f ca="1"/>
        <v>#N/A</v>
      </c>
      <c r="H83" t="e">
        <f ca="1">[1]!cftObjectByDate($C$1,$G83,TRUE)</f>
        <v>#N/A</v>
      </c>
      <c r="K83" s="29" t="e">
        <f t="array" aca="1" ref="K83:AJ83" ca="1">TRANSPOSE([1]!cftAnnualRateTableJustRates($H83,"GBP",,,,TRUE))</f>
        <v>#NAME?</v>
      </c>
      <c r="L83" s="15" t="e">
        <f ca="1"/>
        <v>#NAME?</v>
      </c>
      <c r="M83" s="15" t="e">
        <f ca="1"/>
        <v>#NAME?</v>
      </c>
      <c r="N83" s="15" t="e">
        <f ca="1"/>
        <v>#NAME?</v>
      </c>
      <c r="O83" s="15" t="e">
        <f ca="1"/>
        <v>#NAME?</v>
      </c>
      <c r="P83" s="15" t="e">
        <f ca="1"/>
        <v>#NAME?</v>
      </c>
      <c r="Q83" s="15" t="e">
        <f ca="1"/>
        <v>#NAME?</v>
      </c>
      <c r="R83" s="15" t="e">
        <f ca="1"/>
        <v>#NAME?</v>
      </c>
      <c r="S83" s="15" t="e">
        <f ca="1"/>
        <v>#NAME?</v>
      </c>
      <c r="T83" s="15" t="e">
        <f ca="1"/>
        <v>#NAME?</v>
      </c>
      <c r="U83" s="15" t="e">
        <f ca="1"/>
        <v>#NAME?</v>
      </c>
      <c r="V83" s="15" t="e">
        <f ca="1"/>
        <v>#NAME?</v>
      </c>
      <c r="W83" s="15" t="e">
        <f ca="1"/>
        <v>#NAME?</v>
      </c>
      <c r="X83" s="15" t="e">
        <f ca="1"/>
        <v>#NAME?</v>
      </c>
      <c r="Y83" s="15" t="e">
        <f ca="1"/>
        <v>#NAME?</v>
      </c>
      <c r="Z83" s="15" t="e">
        <f ca="1"/>
        <v>#NAME?</v>
      </c>
      <c r="AA83" s="15" t="e">
        <f ca="1"/>
        <v>#NAME?</v>
      </c>
      <c r="AB83" s="15" t="e">
        <f ca="1"/>
        <v>#NAME?</v>
      </c>
      <c r="AC83" s="15" t="e">
        <f ca="1"/>
        <v>#NAME?</v>
      </c>
      <c r="AD83" s="15" t="e">
        <f ca="1"/>
        <v>#NAME?</v>
      </c>
      <c r="AE83" s="15" t="e">
        <f ca="1"/>
        <v>#NAME?</v>
      </c>
      <c r="AF83" s="15" t="e">
        <f ca="1"/>
        <v>#NAME?</v>
      </c>
      <c r="AG83" s="15" t="e">
        <f ca="1"/>
        <v>#NAME?</v>
      </c>
      <c r="AH83" s="15" t="e">
        <f ca="1"/>
        <v>#NAME?</v>
      </c>
      <c r="AI83" s="15" t="e">
        <f ca="1"/>
        <v>#NAME?</v>
      </c>
      <c r="AJ83" s="30" t="e">
        <f ca="1"/>
        <v>#NAME?</v>
      </c>
    </row>
    <row r="84" spans="6:36" x14ac:dyDescent="0.25">
      <c r="F84">
        <v>83</v>
      </c>
      <c r="G84" s="25" t="e">
        <f ca="1"/>
        <v>#N/A</v>
      </c>
      <c r="H84" t="e">
        <f ca="1">[1]!cftObjectByDate($C$1,$G84,TRUE)</f>
        <v>#N/A</v>
      </c>
      <c r="K84" s="29" t="e">
        <f t="array" aca="1" ref="K84:AJ84" ca="1">TRANSPOSE([1]!cftAnnualRateTableJustRates($H84,"GBP",,,,TRUE))</f>
        <v>#NAME?</v>
      </c>
      <c r="L84" s="15" t="e">
        <f ca="1"/>
        <v>#NAME?</v>
      </c>
      <c r="M84" s="15" t="e">
        <f ca="1"/>
        <v>#NAME?</v>
      </c>
      <c r="N84" s="15" t="e">
        <f ca="1"/>
        <v>#NAME?</v>
      </c>
      <c r="O84" s="15" t="e">
        <f ca="1"/>
        <v>#NAME?</v>
      </c>
      <c r="P84" s="15" t="e">
        <f ca="1"/>
        <v>#NAME?</v>
      </c>
      <c r="Q84" s="15" t="e">
        <f ca="1"/>
        <v>#NAME?</v>
      </c>
      <c r="R84" s="15" t="e">
        <f ca="1"/>
        <v>#NAME?</v>
      </c>
      <c r="S84" s="15" t="e">
        <f ca="1"/>
        <v>#NAME?</v>
      </c>
      <c r="T84" s="15" t="e">
        <f ca="1"/>
        <v>#NAME?</v>
      </c>
      <c r="U84" s="15" t="e">
        <f ca="1"/>
        <v>#NAME?</v>
      </c>
      <c r="V84" s="15" t="e">
        <f ca="1"/>
        <v>#NAME?</v>
      </c>
      <c r="W84" s="15" t="e">
        <f ca="1"/>
        <v>#NAME?</v>
      </c>
      <c r="X84" s="15" t="e">
        <f ca="1"/>
        <v>#NAME?</v>
      </c>
      <c r="Y84" s="15" t="e">
        <f ca="1"/>
        <v>#NAME?</v>
      </c>
      <c r="Z84" s="15" t="e">
        <f ca="1"/>
        <v>#NAME?</v>
      </c>
      <c r="AA84" s="15" t="e">
        <f ca="1"/>
        <v>#NAME?</v>
      </c>
      <c r="AB84" s="15" t="e">
        <f ca="1"/>
        <v>#NAME?</v>
      </c>
      <c r="AC84" s="15" t="e">
        <f ca="1"/>
        <v>#NAME?</v>
      </c>
      <c r="AD84" s="15" t="e">
        <f ca="1"/>
        <v>#NAME?</v>
      </c>
      <c r="AE84" s="15" t="e">
        <f ca="1"/>
        <v>#NAME?</v>
      </c>
      <c r="AF84" s="15" t="e">
        <f ca="1"/>
        <v>#NAME?</v>
      </c>
      <c r="AG84" s="15" t="e">
        <f ca="1"/>
        <v>#NAME?</v>
      </c>
      <c r="AH84" s="15" t="e">
        <f ca="1"/>
        <v>#NAME?</v>
      </c>
      <c r="AI84" s="15" t="e">
        <f ca="1"/>
        <v>#NAME?</v>
      </c>
      <c r="AJ84" s="30" t="e">
        <f ca="1"/>
        <v>#NAME?</v>
      </c>
    </row>
    <row r="85" spans="6:36" x14ac:dyDescent="0.25">
      <c r="F85">
        <v>84</v>
      </c>
      <c r="G85" s="25" t="e">
        <f ca="1"/>
        <v>#N/A</v>
      </c>
      <c r="H85" t="e">
        <f ca="1">[1]!cftObjectByDate($C$1,$G85,TRUE)</f>
        <v>#N/A</v>
      </c>
      <c r="K85" s="29" t="e">
        <f t="array" aca="1" ref="K85:AJ85" ca="1">TRANSPOSE([1]!cftAnnualRateTableJustRates($H85,"GBP",,,,TRUE))</f>
        <v>#NAME?</v>
      </c>
      <c r="L85" s="15" t="e">
        <f ca="1"/>
        <v>#NAME?</v>
      </c>
      <c r="M85" s="15" t="e">
        <f ca="1"/>
        <v>#NAME?</v>
      </c>
      <c r="N85" s="15" t="e">
        <f ca="1"/>
        <v>#NAME?</v>
      </c>
      <c r="O85" s="15" t="e">
        <f ca="1"/>
        <v>#NAME?</v>
      </c>
      <c r="P85" s="15" t="e">
        <f ca="1"/>
        <v>#NAME?</v>
      </c>
      <c r="Q85" s="15" t="e">
        <f ca="1"/>
        <v>#NAME?</v>
      </c>
      <c r="R85" s="15" t="e">
        <f ca="1"/>
        <v>#NAME?</v>
      </c>
      <c r="S85" s="15" t="e">
        <f ca="1"/>
        <v>#NAME?</v>
      </c>
      <c r="T85" s="15" t="e">
        <f ca="1"/>
        <v>#NAME?</v>
      </c>
      <c r="U85" s="15" t="e">
        <f ca="1"/>
        <v>#NAME?</v>
      </c>
      <c r="V85" s="15" t="e">
        <f ca="1"/>
        <v>#NAME?</v>
      </c>
      <c r="W85" s="15" t="e">
        <f ca="1"/>
        <v>#NAME?</v>
      </c>
      <c r="X85" s="15" t="e">
        <f ca="1"/>
        <v>#NAME?</v>
      </c>
      <c r="Y85" s="15" t="e">
        <f ca="1"/>
        <v>#NAME?</v>
      </c>
      <c r="Z85" s="15" t="e">
        <f ca="1"/>
        <v>#NAME?</v>
      </c>
      <c r="AA85" s="15" t="e">
        <f ca="1"/>
        <v>#NAME?</v>
      </c>
      <c r="AB85" s="15" t="e">
        <f ca="1"/>
        <v>#NAME?</v>
      </c>
      <c r="AC85" s="15" t="e">
        <f ca="1"/>
        <v>#NAME?</v>
      </c>
      <c r="AD85" s="15" t="e">
        <f ca="1"/>
        <v>#NAME?</v>
      </c>
      <c r="AE85" s="15" t="e">
        <f ca="1"/>
        <v>#NAME?</v>
      </c>
      <c r="AF85" s="15" t="e">
        <f ca="1"/>
        <v>#NAME?</v>
      </c>
      <c r="AG85" s="15" t="e">
        <f ca="1"/>
        <v>#NAME?</v>
      </c>
      <c r="AH85" s="15" t="e">
        <f ca="1"/>
        <v>#NAME?</v>
      </c>
      <c r="AI85" s="15" t="e">
        <f ca="1"/>
        <v>#NAME?</v>
      </c>
      <c r="AJ85" s="30" t="e">
        <f ca="1"/>
        <v>#NAME?</v>
      </c>
    </row>
    <row r="86" spans="6:36" x14ac:dyDescent="0.25">
      <c r="F86">
        <v>85</v>
      </c>
      <c r="G86" s="25" t="e">
        <f ca="1"/>
        <v>#N/A</v>
      </c>
      <c r="H86" t="e">
        <f ca="1">[1]!cftObjectByDate($C$1,$G86,TRUE)</f>
        <v>#N/A</v>
      </c>
      <c r="K86" s="29" t="e">
        <f t="array" aca="1" ref="K86:AJ86" ca="1">TRANSPOSE([1]!cftAnnualRateTableJustRates($H86,"GBP",,,,TRUE))</f>
        <v>#NAME?</v>
      </c>
      <c r="L86" s="15" t="e">
        <f ca="1"/>
        <v>#NAME?</v>
      </c>
      <c r="M86" s="15" t="e">
        <f ca="1"/>
        <v>#NAME?</v>
      </c>
      <c r="N86" s="15" t="e">
        <f ca="1"/>
        <v>#NAME?</v>
      </c>
      <c r="O86" s="15" t="e">
        <f ca="1"/>
        <v>#NAME?</v>
      </c>
      <c r="P86" s="15" t="e">
        <f ca="1"/>
        <v>#NAME?</v>
      </c>
      <c r="Q86" s="15" t="e">
        <f ca="1"/>
        <v>#NAME?</v>
      </c>
      <c r="R86" s="15" t="e">
        <f ca="1"/>
        <v>#NAME?</v>
      </c>
      <c r="S86" s="15" t="e">
        <f ca="1"/>
        <v>#NAME?</v>
      </c>
      <c r="T86" s="15" t="e">
        <f ca="1"/>
        <v>#NAME?</v>
      </c>
      <c r="U86" s="15" t="e">
        <f ca="1"/>
        <v>#NAME?</v>
      </c>
      <c r="V86" s="15" t="e">
        <f ca="1"/>
        <v>#NAME?</v>
      </c>
      <c r="W86" s="15" t="e">
        <f ca="1"/>
        <v>#NAME?</v>
      </c>
      <c r="X86" s="15" t="e">
        <f ca="1"/>
        <v>#NAME?</v>
      </c>
      <c r="Y86" s="15" t="e">
        <f ca="1"/>
        <v>#NAME?</v>
      </c>
      <c r="Z86" s="15" t="e">
        <f ca="1"/>
        <v>#NAME?</v>
      </c>
      <c r="AA86" s="15" t="e">
        <f ca="1"/>
        <v>#NAME?</v>
      </c>
      <c r="AB86" s="15" t="e">
        <f ca="1"/>
        <v>#NAME?</v>
      </c>
      <c r="AC86" s="15" t="e">
        <f ca="1"/>
        <v>#NAME?</v>
      </c>
      <c r="AD86" s="15" t="e">
        <f ca="1"/>
        <v>#NAME?</v>
      </c>
      <c r="AE86" s="15" t="e">
        <f ca="1"/>
        <v>#NAME?</v>
      </c>
      <c r="AF86" s="15" t="e">
        <f ca="1"/>
        <v>#NAME?</v>
      </c>
      <c r="AG86" s="15" t="e">
        <f ca="1"/>
        <v>#NAME?</v>
      </c>
      <c r="AH86" s="15" t="e">
        <f ca="1"/>
        <v>#NAME?</v>
      </c>
      <c r="AI86" s="15" t="e">
        <f ca="1"/>
        <v>#NAME?</v>
      </c>
      <c r="AJ86" s="30" t="e">
        <f ca="1"/>
        <v>#NAME?</v>
      </c>
    </row>
    <row r="87" spans="6:36" x14ac:dyDescent="0.25">
      <c r="F87">
        <v>86</v>
      </c>
      <c r="G87" s="25" t="e">
        <f ca="1"/>
        <v>#N/A</v>
      </c>
      <c r="H87" t="e">
        <f ca="1">[1]!cftObjectByDate($C$1,$G87,TRUE)</f>
        <v>#N/A</v>
      </c>
      <c r="K87" s="29" t="e">
        <f t="array" aca="1" ref="K87:AJ87" ca="1">TRANSPOSE([1]!cftAnnualRateTableJustRates($H87,"GBP",,,,TRUE))</f>
        <v>#NAME?</v>
      </c>
      <c r="L87" s="15" t="e">
        <f ca="1"/>
        <v>#NAME?</v>
      </c>
      <c r="M87" s="15" t="e">
        <f ca="1"/>
        <v>#NAME?</v>
      </c>
      <c r="N87" s="15" t="e">
        <f ca="1"/>
        <v>#NAME?</v>
      </c>
      <c r="O87" s="15" t="e">
        <f ca="1"/>
        <v>#NAME?</v>
      </c>
      <c r="P87" s="15" t="e">
        <f ca="1"/>
        <v>#NAME?</v>
      </c>
      <c r="Q87" s="15" t="e">
        <f ca="1"/>
        <v>#NAME?</v>
      </c>
      <c r="R87" s="15" t="e">
        <f ca="1"/>
        <v>#NAME?</v>
      </c>
      <c r="S87" s="15" t="e">
        <f ca="1"/>
        <v>#NAME?</v>
      </c>
      <c r="T87" s="15" t="e">
        <f ca="1"/>
        <v>#NAME?</v>
      </c>
      <c r="U87" s="15" t="e">
        <f ca="1"/>
        <v>#NAME?</v>
      </c>
      <c r="V87" s="15" t="e">
        <f ca="1"/>
        <v>#NAME?</v>
      </c>
      <c r="W87" s="15" t="e">
        <f ca="1"/>
        <v>#NAME?</v>
      </c>
      <c r="X87" s="15" t="e">
        <f ca="1"/>
        <v>#NAME?</v>
      </c>
      <c r="Y87" s="15" t="e">
        <f ca="1"/>
        <v>#NAME?</v>
      </c>
      <c r="Z87" s="15" t="e">
        <f ca="1"/>
        <v>#NAME?</v>
      </c>
      <c r="AA87" s="15" t="e">
        <f ca="1"/>
        <v>#NAME?</v>
      </c>
      <c r="AB87" s="15" t="e">
        <f ca="1"/>
        <v>#NAME?</v>
      </c>
      <c r="AC87" s="15" t="e">
        <f ca="1"/>
        <v>#NAME?</v>
      </c>
      <c r="AD87" s="15" t="e">
        <f ca="1"/>
        <v>#NAME?</v>
      </c>
      <c r="AE87" s="15" t="e">
        <f ca="1"/>
        <v>#NAME?</v>
      </c>
      <c r="AF87" s="15" t="e">
        <f ca="1"/>
        <v>#NAME?</v>
      </c>
      <c r="AG87" s="15" t="e">
        <f ca="1"/>
        <v>#NAME?</v>
      </c>
      <c r="AH87" s="15" t="e">
        <f ca="1"/>
        <v>#NAME?</v>
      </c>
      <c r="AI87" s="15" t="e">
        <f ca="1"/>
        <v>#NAME?</v>
      </c>
      <c r="AJ87" s="30" t="e">
        <f ca="1"/>
        <v>#NAME?</v>
      </c>
    </row>
    <row r="88" spans="6:36" x14ac:dyDescent="0.25">
      <c r="F88">
        <v>87</v>
      </c>
      <c r="G88" s="25" t="e">
        <f ca="1"/>
        <v>#N/A</v>
      </c>
      <c r="H88" t="e">
        <f ca="1">[1]!cftObjectByDate($C$1,$G88,TRUE)</f>
        <v>#N/A</v>
      </c>
      <c r="K88" s="29" t="e">
        <f t="array" aca="1" ref="K88:AJ88" ca="1">TRANSPOSE([1]!cftAnnualRateTableJustRates($H88,"GBP",,,,TRUE))</f>
        <v>#NAME?</v>
      </c>
      <c r="L88" s="15" t="e">
        <f ca="1"/>
        <v>#NAME?</v>
      </c>
      <c r="M88" s="15" t="e">
        <f ca="1"/>
        <v>#NAME?</v>
      </c>
      <c r="N88" s="15" t="e">
        <f ca="1"/>
        <v>#NAME?</v>
      </c>
      <c r="O88" s="15" t="e">
        <f ca="1"/>
        <v>#NAME?</v>
      </c>
      <c r="P88" s="15" t="e">
        <f ca="1"/>
        <v>#NAME?</v>
      </c>
      <c r="Q88" s="15" t="e">
        <f ca="1"/>
        <v>#NAME?</v>
      </c>
      <c r="R88" s="15" t="e">
        <f ca="1"/>
        <v>#NAME?</v>
      </c>
      <c r="S88" s="15" t="e">
        <f ca="1"/>
        <v>#NAME?</v>
      </c>
      <c r="T88" s="15" t="e">
        <f ca="1"/>
        <v>#NAME?</v>
      </c>
      <c r="U88" s="15" t="e">
        <f ca="1"/>
        <v>#NAME?</v>
      </c>
      <c r="V88" s="15" t="e">
        <f ca="1"/>
        <v>#NAME?</v>
      </c>
      <c r="W88" s="15" t="e">
        <f ca="1"/>
        <v>#NAME?</v>
      </c>
      <c r="X88" s="15" t="e">
        <f ca="1"/>
        <v>#NAME?</v>
      </c>
      <c r="Y88" s="15" t="e">
        <f ca="1"/>
        <v>#NAME?</v>
      </c>
      <c r="Z88" s="15" t="e">
        <f ca="1"/>
        <v>#NAME?</v>
      </c>
      <c r="AA88" s="15" t="e">
        <f ca="1"/>
        <v>#NAME?</v>
      </c>
      <c r="AB88" s="15" t="e">
        <f ca="1"/>
        <v>#NAME?</v>
      </c>
      <c r="AC88" s="15" t="e">
        <f ca="1"/>
        <v>#NAME?</v>
      </c>
      <c r="AD88" s="15" t="e">
        <f ca="1"/>
        <v>#NAME?</v>
      </c>
      <c r="AE88" s="15" t="e">
        <f ca="1"/>
        <v>#NAME?</v>
      </c>
      <c r="AF88" s="15" t="e">
        <f ca="1"/>
        <v>#NAME?</v>
      </c>
      <c r="AG88" s="15" t="e">
        <f ca="1"/>
        <v>#NAME?</v>
      </c>
      <c r="AH88" s="15" t="e">
        <f ca="1"/>
        <v>#NAME?</v>
      </c>
      <c r="AI88" s="15" t="e">
        <f ca="1"/>
        <v>#NAME?</v>
      </c>
      <c r="AJ88" s="30" t="e">
        <f ca="1"/>
        <v>#NAME?</v>
      </c>
    </row>
    <row r="89" spans="6:36" x14ac:dyDescent="0.25">
      <c r="F89">
        <v>88</v>
      </c>
      <c r="G89" s="25" t="e">
        <f ca="1"/>
        <v>#N/A</v>
      </c>
      <c r="H89" t="e">
        <f ca="1">[1]!cftObjectByDate($C$1,$G89,TRUE)</f>
        <v>#N/A</v>
      </c>
      <c r="K89" s="29" t="e">
        <f t="array" aca="1" ref="K89:AJ89" ca="1">TRANSPOSE([1]!cftAnnualRateTableJustRates($H89,"GBP",,,,TRUE))</f>
        <v>#NAME?</v>
      </c>
      <c r="L89" s="15" t="e">
        <f ca="1"/>
        <v>#NAME?</v>
      </c>
      <c r="M89" s="15" t="e">
        <f ca="1"/>
        <v>#NAME?</v>
      </c>
      <c r="N89" s="15" t="e">
        <f ca="1"/>
        <v>#NAME?</v>
      </c>
      <c r="O89" s="15" t="e">
        <f ca="1"/>
        <v>#NAME?</v>
      </c>
      <c r="P89" s="15" t="e">
        <f ca="1"/>
        <v>#NAME?</v>
      </c>
      <c r="Q89" s="15" t="e">
        <f ca="1"/>
        <v>#NAME?</v>
      </c>
      <c r="R89" s="15" t="e">
        <f ca="1"/>
        <v>#NAME?</v>
      </c>
      <c r="S89" s="15" t="e">
        <f ca="1"/>
        <v>#NAME?</v>
      </c>
      <c r="T89" s="15" t="e">
        <f ca="1"/>
        <v>#NAME?</v>
      </c>
      <c r="U89" s="15" t="e">
        <f ca="1"/>
        <v>#NAME?</v>
      </c>
      <c r="V89" s="15" t="e">
        <f ca="1"/>
        <v>#NAME?</v>
      </c>
      <c r="W89" s="15" t="e">
        <f ca="1"/>
        <v>#NAME?</v>
      </c>
      <c r="X89" s="15" t="e">
        <f ca="1"/>
        <v>#NAME?</v>
      </c>
      <c r="Y89" s="15" t="e">
        <f ca="1"/>
        <v>#NAME?</v>
      </c>
      <c r="Z89" s="15" t="e">
        <f ca="1"/>
        <v>#NAME?</v>
      </c>
      <c r="AA89" s="15" t="e">
        <f ca="1"/>
        <v>#NAME?</v>
      </c>
      <c r="AB89" s="15" t="e">
        <f ca="1"/>
        <v>#NAME?</v>
      </c>
      <c r="AC89" s="15" t="e">
        <f ca="1"/>
        <v>#NAME?</v>
      </c>
      <c r="AD89" s="15" t="e">
        <f ca="1"/>
        <v>#NAME?</v>
      </c>
      <c r="AE89" s="15" t="e">
        <f ca="1"/>
        <v>#NAME?</v>
      </c>
      <c r="AF89" s="15" t="e">
        <f ca="1"/>
        <v>#NAME?</v>
      </c>
      <c r="AG89" s="15" t="e">
        <f ca="1"/>
        <v>#NAME?</v>
      </c>
      <c r="AH89" s="15" t="e">
        <f ca="1"/>
        <v>#NAME?</v>
      </c>
      <c r="AI89" s="15" t="e">
        <f ca="1"/>
        <v>#NAME?</v>
      </c>
      <c r="AJ89" s="30" t="e">
        <f ca="1"/>
        <v>#NAME?</v>
      </c>
    </row>
    <row r="90" spans="6:36" x14ac:dyDescent="0.25">
      <c r="F90">
        <v>89</v>
      </c>
      <c r="G90" s="25" t="e">
        <f ca="1"/>
        <v>#N/A</v>
      </c>
      <c r="H90" t="e">
        <f ca="1">[1]!cftObjectByDate($C$1,$G90,TRUE)</f>
        <v>#N/A</v>
      </c>
      <c r="K90" s="29" t="e">
        <f t="array" aca="1" ref="K90:AJ90" ca="1">TRANSPOSE([1]!cftAnnualRateTableJustRates($H90,"GBP",,,,TRUE))</f>
        <v>#NAME?</v>
      </c>
      <c r="L90" s="15" t="e">
        <f ca="1"/>
        <v>#NAME?</v>
      </c>
      <c r="M90" s="15" t="e">
        <f ca="1"/>
        <v>#NAME?</v>
      </c>
      <c r="N90" s="15" t="e">
        <f ca="1"/>
        <v>#NAME?</v>
      </c>
      <c r="O90" s="15" t="e">
        <f ca="1"/>
        <v>#NAME?</v>
      </c>
      <c r="P90" s="15" t="e">
        <f ca="1"/>
        <v>#NAME?</v>
      </c>
      <c r="Q90" s="15" t="e">
        <f ca="1"/>
        <v>#NAME?</v>
      </c>
      <c r="R90" s="15" t="e">
        <f ca="1"/>
        <v>#NAME?</v>
      </c>
      <c r="S90" s="15" t="e">
        <f ca="1"/>
        <v>#NAME?</v>
      </c>
      <c r="T90" s="15" t="e">
        <f ca="1"/>
        <v>#NAME?</v>
      </c>
      <c r="U90" s="15" t="e">
        <f ca="1"/>
        <v>#NAME?</v>
      </c>
      <c r="V90" s="15" t="e">
        <f ca="1"/>
        <v>#NAME?</v>
      </c>
      <c r="W90" s="15" t="e">
        <f ca="1"/>
        <v>#NAME?</v>
      </c>
      <c r="X90" s="15" t="e">
        <f ca="1"/>
        <v>#NAME?</v>
      </c>
      <c r="Y90" s="15" t="e">
        <f ca="1"/>
        <v>#NAME?</v>
      </c>
      <c r="Z90" s="15" t="e">
        <f ca="1"/>
        <v>#NAME?</v>
      </c>
      <c r="AA90" s="15" t="e">
        <f ca="1"/>
        <v>#NAME?</v>
      </c>
      <c r="AB90" s="15" t="e">
        <f ca="1"/>
        <v>#NAME?</v>
      </c>
      <c r="AC90" s="15" t="e">
        <f ca="1"/>
        <v>#NAME?</v>
      </c>
      <c r="AD90" s="15" t="e">
        <f ca="1"/>
        <v>#NAME?</v>
      </c>
      <c r="AE90" s="15" t="e">
        <f ca="1"/>
        <v>#NAME?</v>
      </c>
      <c r="AF90" s="15" t="e">
        <f ca="1"/>
        <v>#NAME?</v>
      </c>
      <c r="AG90" s="15" t="e">
        <f ca="1"/>
        <v>#NAME?</v>
      </c>
      <c r="AH90" s="15" t="e">
        <f ca="1"/>
        <v>#NAME?</v>
      </c>
      <c r="AI90" s="15" t="e">
        <f ca="1"/>
        <v>#NAME?</v>
      </c>
      <c r="AJ90" s="30" t="e">
        <f ca="1"/>
        <v>#NAME?</v>
      </c>
    </row>
    <row r="91" spans="6:36" x14ac:dyDescent="0.25">
      <c r="F91">
        <v>90</v>
      </c>
      <c r="G91" s="25" t="e">
        <f ca="1"/>
        <v>#N/A</v>
      </c>
      <c r="H91" t="e">
        <f ca="1">[1]!cftObjectByDate($C$1,$G91,TRUE)</f>
        <v>#N/A</v>
      </c>
      <c r="K91" s="29" t="e">
        <f t="array" aca="1" ref="K91:AJ91" ca="1">TRANSPOSE([1]!cftAnnualRateTableJustRates($H91,"GBP",,,,TRUE))</f>
        <v>#NAME?</v>
      </c>
      <c r="L91" s="15" t="e">
        <f ca="1"/>
        <v>#NAME?</v>
      </c>
      <c r="M91" s="15" t="e">
        <f ca="1"/>
        <v>#NAME?</v>
      </c>
      <c r="N91" s="15" t="e">
        <f ca="1"/>
        <v>#NAME?</v>
      </c>
      <c r="O91" s="15" t="e">
        <f ca="1"/>
        <v>#NAME?</v>
      </c>
      <c r="P91" s="15" t="e">
        <f ca="1"/>
        <v>#NAME?</v>
      </c>
      <c r="Q91" s="15" t="e">
        <f ca="1"/>
        <v>#NAME?</v>
      </c>
      <c r="R91" s="15" t="e">
        <f ca="1"/>
        <v>#NAME?</v>
      </c>
      <c r="S91" s="15" t="e">
        <f ca="1"/>
        <v>#NAME?</v>
      </c>
      <c r="T91" s="15" t="e">
        <f ca="1"/>
        <v>#NAME?</v>
      </c>
      <c r="U91" s="15" t="e">
        <f ca="1"/>
        <v>#NAME?</v>
      </c>
      <c r="V91" s="15" t="e">
        <f ca="1"/>
        <v>#NAME?</v>
      </c>
      <c r="W91" s="15" t="e">
        <f ca="1"/>
        <v>#NAME?</v>
      </c>
      <c r="X91" s="15" t="e">
        <f ca="1"/>
        <v>#NAME?</v>
      </c>
      <c r="Y91" s="15" t="e">
        <f ca="1"/>
        <v>#NAME?</v>
      </c>
      <c r="Z91" s="15" t="e">
        <f ca="1"/>
        <v>#NAME?</v>
      </c>
      <c r="AA91" s="15" t="e">
        <f ca="1"/>
        <v>#NAME?</v>
      </c>
      <c r="AB91" s="15" t="e">
        <f ca="1"/>
        <v>#NAME?</v>
      </c>
      <c r="AC91" s="15" t="e">
        <f ca="1"/>
        <v>#NAME?</v>
      </c>
      <c r="AD91" s="15" t="e">
        <f ca="1"/>
        <v>#NAME?</v>
      </c>
      <c r="AE91" s="15" t="e">
        <f ca="1"/>
        <v>#NAME?</v>
      </c>
      <c r="AF91" s="15" t="e">
        <f ca="1"/>
        <v>#NAME?</v>
      </c>
      <c r="AG91" s="15" t="e">
        <f ca="1"/>
        <v>#NAME?</v>
      </c>
      <c r="AH91" s="15" t="e">
        <f ca="1"/>
        <v>#NAME?</v>
      </c>
      <c r="AI91" s="15" t="e">
        <f ca="1"/>
        <v>#NAME?</v>
      </c>
      <c r="AJ91" s="30" t="e">
        <f ca="1"/>
        <v>#NAME?</v>
      </c>
    </row>
    <row r="92" spans="6:36" x14ac:dyDescent="0.25">
      <c r="F92">
        <v>91</v>
      </c>
      <c r="G92" s="25" t="e">
        <f ca="1"/>
        <v>#N/A</v>
      </c>
      <c r="H92" t="e">
        <f ca="1">[1]!cftObjectByDate($C$1,$G92,TRUE)</f>
        <v>#N/A</v>
      </c>
      <c r="K92" s="29" t="e">
        <f t="array" aca="1" ref="K92:AJ92" ca="1">TRANSPOSE([1]!cftAnnualRateTableJustRates($H92,"GBP",,,,TRUE))</f>
        <v>#NAME?</v>
      </c>
      <c r="L92" s="15" t="e">
        <f ca="1"/>
        <v>#NAME?</v>
      </c>
      <c r="M92" s="15" t="e">
        <f ca="1"/>
        <v>#NAME?</v>
      </c>
      <c r="N92" s="15" t="e">
        <f ca="1"/>
        <v>#NAME?</v>
      </c>
      <c r="O92" s="15" t="e">
        <f ca="1"/>
        <v>#NAME?</v>
      </c>
      <c r="P92" s="15" t="e">
        <f ca="1"/>
        <v>#NAME?</v>
      </c>
      <c r="Q92" s="15" t="e">
        <f ca="1"/>
        <v>#NAME?</v>
      </c>
      <c r="R92" s="15" t="e">
        <f ca="1"/>
        <v>#NAME?</v>
      </c>
      <c r="S92" s="15" t="e">
        <f ca="1"/>
        <v>#NAME?</v>
      </c>
      <c r="T92" s="15" t="e">
        <f ca="1"/>
        <v>#NAME?</v>
      </c>
      <c r="U92" s="15" t="e">
        <f ca="1"/>
        <v>#NAME?</v>
      </c>
      <c r="V92" s="15" t="e">
        <f ca="1"/>
        <v>#NAME?</v>
      </c>
      <c r="W92" s="15" t="e">
        <f ca="1"/>
        <v>#NAME?</v>
      </c>
      <c r="X92" s="15" t="e">
        <f ca="1"/>
        <v>#NAME?</v>
      </c>
      <c r="Y92" s="15" t="e">
        <f ca="1"/>
        <v>#NAME?</v>
      </c>
      <c r="Z92" s="15" t="e">
        <f ca="1"/>
        <v>#NAME?</v>
      </c>
      <c r="AA92" s="15" t="e">
        <f ca="1"/>
        <v>#NAME?</v>
      </c>
      <c r="AB92" s="15" t="e">
        <f ca="1"/>
        <v>#NAME?</v>
      </c>
      <c r="AC92" s="15" t="e">
        <f ca="1"/>
        <v>#NAME?</v>
      </c>
      <c r="AD92" s="15" t="e">
        <f ca="1"/>
        <v>#NAME?</v>
      </c>
      <c r="AE92" s="15" t="e">
        <f ca="1"/>
        <v>#NAME?</v>
      </c>
      <c r="AF92" s="15" t="e">
        <f ca="1"/>
        <v>#NAME?</v>
      </c>
      <c r="AG92" s="15" t="e">
        <f ca="1"/>
        <v>#NAME?</v>
      </c>
      <c r="AH92" s="15" t="e">
        <f ca="1"/>
        <v>#NAME?</v>
      </c>
      <c r="AI92" s="15" t="e">
        <f ca="1"/>
        <v>#NAME?</v>
      </c>
      <c r="AJ92" s="30" t="e">
        <f ca="1"/>
        <v>#NAME?</v>
      </c>
    </row>
    <row r="93" spans="6:36" x14ac:dyDescent="0.25">
      <c r="F93">
        <v>92</v>
      </c>
      <c r="G93" s="25" t="e">
        <f ca="1"/>
        <v>#N/A</v>
      </c>
      <c r="H93" t="e">
        <f ca="1">[1]!cftObjectByDate($C$1,$G93,TRUE)</f>
        <v>#N/A</v>
      </c>
      <c r="K93" s="29" t="e">
        <f t="array" aca="1" ref="K93:AJ93" ca="1">TRANSPOSE([1]!cftAnnualRateTableJustRates($H93,"GBP",,,,TRUE))</f>
        <v>#NAME?</v>
      </c>
      <c r="L93" s="15" t="e">
        <f ca="1"/>
        <v>#NAME?</v>
      </c>
      <c r="M93" s="15" t="e">
        <f ca="1"/>
        <v>#NAME?</v>
      </c>
      <c r="N93" s="15" t="e">
        <f ca="1"/>
        <v>#NAME?</v>
      </c>
      <c r="O93" s="15" t="e">
        <f ca="1"/>
        <v>#NAME?</v>
      </c>
      <c r="P93" s="15" t="e">
        <f ca="1"/>
        <v>#NAME?</v>
      </c>
      <c r="Q93" s="15" t="e">
        <f ca="1"/>
        <v>#NAME?</v>
      </c>
      <c r="R93" s="15" t="e">
        <f ca="1"/>
        <v>#NAME?</v>
      </c>
      <c r="S93" s="15" t="e">
        <f ca="1"/>
        <v>#NAME?</v>
      </c>
      <c r="T93" s="15" t="e">
        <f ca="1"/>
        <v>#NAME?</v>
      </c>
      <c r="U93" s="15" t="e">
        <f ca="1"/>
        <v>#NAME?</v>
      </c>
      <c r="V93" s="15" t="e">
        <f ca="1"/>
        <v>#NAME?</v>
      </c>
      <c r="W93" s="15" t="e">
        <f ca="1"/>
        <v>#NAME?</v>
      </c>
      <c r="X93" s="15" t="e">
        <f ca="1"/>
        <v>#NAME?</v>
      </c>
      <c r="Y93" s="15" t="e">
        <f ca="1"/>
        <v>#NAME?</v>
      </c>
      <c r="Z93" s="15" t="e">
        <f ca="1"/>
        <v>#NAME?</v>
      </c>
      <c r="AA93" s="15" t="e">
        <f ca="1"/>
        <v>#NAME?</v>
      </c>
      <c r="AB93" s="15" t="e">
        <f ca="1"/>
        <v>#NAME?</v>
      </c>
      <c r="AC93" s="15" t="e">
        <f ca="1"/>
        <v>#NAME?</v>
      </c>
      <c r="AD93" s="15" t="e">
        <f ca="1"/>
        <v>#NAME?</v>
      </c>
      <c r="AE93" s="15" t="e">
        <f ca="1"/>
        <v>#NAME?</v>
      </c>
      <c r="AF93" s="15" t="e">
        <f ca="1"/>
        <v>#NAME?</v>
      </c>
      <c r="AG93" s="15" t="e">
        <f ca="1"/>
        <v>#NAME?</v>
      </c>
      <c r="AH93" s="15" t="e">
        <f ca="1"/>
        <v>#NAME?</v>
      </c>
      <c r="AI93" s="15" t="e">
        <f ca="1"/>
        <v>#NAME?</v>
      </c>
      <c r="AJ93" s="30" t="e">
        <f ca="1"/>
        <v>#NAME?</v>
      </c>
    </row>
    <row r="94" spans="6:36" x14ac:dyDescent="0.25">
      <c r="F94">
        <v>93</v>
      </c>
      <c r="G94" s="25" t="e">
        <f ca="1"/>
        <v>#N/A</v>
      </c>
      <c r="H94" t="e">
        <f ca="1">[1]!cftObjectByDate($C$1,$G94,TRUE)</f>
        <v>#N/A</v>
      </c>
      <c r="K94" s="29" t="e">
        <f t="array" aca="1" ref="K94:AJ94" ca="1">TRANSPOSE([1]!cftAnnualRateTableJustRates($H94,"GBP",,,,TRUE))</f>
        <v>#NAME?</v>
      </c>
      <c r="L94" s="15" t="e">
        <f ca="1"/>
        <v>#NAME?</v>
      </c>
      <c r="M94" s="15" t="e">
        <f ca="1"/>
        <v>#NAME?</v>
      </c>
      <c r="N94" s="15" t="e">
        <f ca="1"/>
        <v>#NAME?</v>
      </c>
      <c r="O94" s="15" t="e">
        <f ca="1"/>
        <v>#NAME?</v>
      </c>
      <c r="P94" s="15" t="e">
        <f ca="1"/>
        <v>#NAME?</v>
      </c>
      <c r="Q94" s="15" t="e">
        <f ca="1"/>
        <v>#NAME?</v>
      </c>
      <c r="R94" s="15" t="e">
        <f ca="1"/>
        <v>#NAME?</v>
      </c>
      <c r="S94" s="15" t="e">
        <f ca="1"/>
        <v>#NAME?</v>
      </c>
      <c r="T94" s="15" t="e">
        <f ca="1"/>
        <v>#NAME?</v>
      </c>
      <c r="U94" s="15" t="e">
        <f ca="1"/>
        <v>#NAME?</v>
      </c>
      <c r="V94" s="15" t="e">
        <f ca="1"/>
        <v>#NAME?</v>
      </c>
      <c r="W94" s="15" t="e">
        <f ca="1"/>
        <v>#NAME?</v>
      </c>
      <c r="X94" s="15" t="e">
        <f ca="1"/>
        <v>#NAME?</v>
      </c>
      <c r="Y94" s="15" t="e">
        <f ca="1"/>
        <v>#NAME?</v>
      </c>
      <c r="Z94" s="15" t="e">
        <f ca="1"/>
        <v>#NAME?</v>
      </c>
      <c r="AA94" s="15" t="e">
        <f ca="1"/>
        <v>#NAME?</v>
      </c>
      <c r="AB94" s="15" t="e">
        <f ca="1"/>
        <v>#NAME?</v>
      </c>
      <c r="AC94" s="15" t="e">
        <f ca="1"/>
        <v>#NAME?</v>
      </c>
      <c r="AD94" s="15" t="e">
        <f ca="1"/>
        <v>#NAME?</v>
      </c>
      <c r="AE94" s="15" t="e">
        <f ca="1"/>
        <v>#NAME?</v>
      </c>
      <c r="AF94" s="15" t="e">
        <f ca="1"/>
        <v>#NAME?</v>
      </c>
      <c r="AG94" s="15" t="e">
        <f ca="1"/>
        <v>#NAME?</v>
      </c>
      <c r="AH94" s="15" t="e">
        <f ca="1"/>
        <v>#NAME?</v>
      </c>
      <c r="AI94" s="15" t="e">
        <f ca="1"/>
        <v>#NAME?</v>
      </c>
      <c r="AJ94" s="30" t="e">
        <f ca="1"/>
        <v>#NAME?</v>
      </c>
    </row>
    <row r="95" spans="6:36" x14ac:dyDescent="0.25">
      <c r="F95">
        <v>94</v>
      </c>
      <c r="G95" s="25" t="e">
        <f ca="1"/>
        <v>#N/A</v>
      </c>
      <c r="H95" t="e">
        <f ca="1">[1]!cftObjectByDate($C$1,$G95,TRUE)</f>
        <v>#N/A</v>
      </c>
      <c r="K95" s="29" t="e">
        <f t="array" aca="1" ref="K95:AJ95" ca="1">TRANSPOSE([1]!cftAnnualRateTableJustRates($H95,"GBP",,,,TRUE))</f>
        <v>#NAME?</v>
      </c>
      <c r="L95" s="15" t="e">
        <f ca="1"/>
        <v>#NAME?</v>
      </c>
      <c r="M95" s="15" t="e">
        <f ca="1"/>
        <v>#NAME?</v>
      </c>
      <c r="N95" s="15" t="e">
        <f ca="1"/>
        <v>#NAME?</v>
      </c>
      <c r="O95" s="15" t="e">
        <f ca="1"/>
        <v>#NAME?</v>
      </c>
      <c r="P95" s="15" t="e">
        <f ca="1"/>
        <v>#NAME?</v>
      </c>
      <c r="Q95" s="15" t="e">
        <f ca="1"/>
        <v>#NAME?</v>
      </c>
      <c r="R95" s="15" t="e">
        <f ca="1"/>
        <v>#NAME?</v>
      </c>
      <c r="S95" s="15" t="e">
        <f ca="1"/>
        <v>#NAME?</v>
      </c>
      <c r="T95" s="15" t="e">
        <f ca="1"/>
        <v>#NAME?</v>
      </c>
      <c r="U95" s="15" t="e">
        <f ca="1"/>
        <v>#NAME?</v>
      </c>
      <c r="V95" s="15" t="e">
        <f ca="1"/>
        <v>#NAME?</v>
      </c>
      <c r="W95" s="15" t="e">
        <f ca="1"/>
        <v>#NAME?</v>
      </c>
      <c r="X95" s="15" t="e">
        <f ca="1"/>
        <v>#NAME?</v>
      </c>
      <c r="Y95" s="15" t="e">
        <f ca="1"/>
        <v>#NAME?</v>
      </c>
      <c r="Z95" s="15" t="e">
        <f ca="1"/>
        <v>#NAME?</v>
      </c>
      <c r="AA95" s="15" t="e">
        <f ca="1"/>
        <v>#NAME?</v>
      </c>
      <c r="AB95" s="15" t="e">
        <f ca="1"/>
        <v>#NAME?</v>
      </c>
      <c r="AC95" s="15" t="e">
        <f ca="1"/>
        <v>#NAME?</v>
      </c>
      <c r="AD95" s="15" t="e">
        <f ca="1"/>
        <v>#NAME?</v>
      </c>
      <c r="AE95" s="15" t="e">
        <f ca="1"/>
        <v>#NAME?</v>
      </c>
      <c r="AF95" s="15" t="e">
        <f ca="1"/>
        <v>#NAME?</v>
      </c>
      <c r="AG95" s="15" t="e">
        <f ca="1"/>
        <v>#NAME?</v>
      </c>
      <c r="AH95" s="15" t="e">
        <f ca="1"/>
        <v>#NAME?</v>
      </c>
      <c r="AI95" s="15" t="e">
        <f ca="1"/>
        <v>#NAME?</v>
      </c>
      <c r="AJ95" s="30" t="e">
        <f ca="1"/>
        <v>#NAME?</v>
      </c>
    </row>
    <row r="96" spans="6:36" x14ac:dyDescent="0.25">
      <c r="F96">
        <v>95</v>
      </c>
      <c r="G96" s="25" t="e">
        <f ca="1"/>
        <v>#N/A</v>
      </c>
      <c r="H96" t="e">
        <f ca="1">[1]!cftObjectByDate($C$1,$G96,TRUE)</f>
        <v>#N/A</v>
      </c>
      <c r="K96" s="29" t="e">
        <f t="array" aca="1" ref="K96:AJ96" ca="1">TRANSPOSE([1]!cftAnnualRateTableJustRates($H96,"GBP",,,,TRUE))</f>
        <v>#NAME?</v>
      </c>
      <c r="L96" s="15" t="e">
        <f ca="1"/>
        <v>#NAME?</v>
      </c>
      <c r="M96" s="15" t="e">
        <f ca="1"/>
        <v>#NAME?</v>
      </c>
      <c r="N96" s="15" t="e">
        <f ca="1"/>
        <v>#NAME?</v>
      </c>
      <c r="O96" s="15" t="e">
        <f ca="1"/>
        <v>#NAME?</v>
      </c>
      <c r="P96" s="15" t="e">
        <f ca="1"/>
        <v>#NAME?</v>
      </c>
      <c r="Q96" s="15" t="e">
        <f ca="1"/>
        <v>#NAME?</v>
      </c>
      <c r="R96" s="15" t="e">
        <f ca="1"/>
        <v>#NAME?</v>
      </c>
      <c r="S96" s="15" t="e">
        <f ca="1"/>
        <v>#NAME?</v>
      </c>
      <c r="T96" s="15" t="e">
        <f ca="1"/>
        <v>#NAME?</v>
      </c>
      <c r="U96" s="15" t="e">
        <f ca="1"/>
        <v>#NAME?</v>
      </c>
      <c r="V96" s="15" t="e">
        <f ca="1"/>
        <v>#NAME?</v>
      </c>
      <c r="W96" s="15" t="e">
        <f ca="1"/>
        <v>#NAME?</v>
      </c>
      <c r="X96" s="15" t="e">
        <f ca="1"/>
        <v>#NAME?</v>
      </c>
      <c r="Y96" s="15" t="e">
        <f ca="1"/>
        <v>#NAME?</v>
      </c>
      <c r="Z96" s="15" t="e">
        <f ca="1"/>
        <v>#NAME?</v>
      </c>
      <c r="AA96" s="15" t="e">
        <f ca="1"/>
        <v>#NAME?</v>
      </c>
      <c r="AB96" s="15" t="e">
        <f ca="1"/>
        <v>#NAME?</v>
      </c>
      <c r="AC96" s="15" t="e">
        <f ca="1"/>
        <v>#NAME?</v>
      </c>
      <c r="AD96" s="15" t="e">
        <f ca="1"/>
        <v>#NAME?</v>
      </c>
      <c r="AE96" s="15" t="e">
        <f ca="1"/>
        <v>#NAME?</v>
      </c>
      <c r="AF96" s="15" t="e">
        <f ca="1"/>
        <v>#NAME?</v>
      </c>
      <c r="AG96" s="15" t="e">
        <f ca="1"/>
        <v>#NAME?</v>
      </c>
      <c r="AH96" s="15" t="e">
        <f ca="1"/>
        <v>#NAME?</v>
      </c>
      <c r="AI96" s="15" t="e">
        <f ca="1"/>
        <v>#NAME?</v>
      </c>
      <c r="AJ96" s="30" t="e">
        <f ca="1"/>
        <v>#NAME?</v>
      </c>
    </row>
    <row r="97" spans="6:36" x14ac:dyDescent="0.25">
      <c r="F97">
        <v>96</v>
      </c>
      <c r="G97" s="25" t="e">
        <f ca="1"/>
        <v>#N/A</v>
      </c>
      <c r="H97" t="e">
        <f ca="1">[1]!cftObjectByDate($C$1,$G97,TRUE)</f>
        <v>#N/A</v>
      </c>
      <c r="K97" s="29" t="e">
        <f t="array" aca="1" ref="K97:AJ97" ca="1">TRANSPOSE([1]!cftAnnualRateTableJustRates($H97,"GBP",,,,TRUE))</f>
        <v>#NAME?</v>
      </c>
      <c r="L97" s="15" t="e">
        <f ca="1"/>
        <v>#NAME?</v>
      </c>
      <c r="M97" s="15" t="e">
        <f ca="1"/>
        <v>#NAME?</v>
      </c>
      <c r="N97" s="15" t="e">
        <f ca="1"/>
        <v>#NAME?</v>
      </c>
      <c r="O97" s="15" t="e">
        <f ca="1"/>
        <v>#NAME?</v>
      </c>
      <c r="P97" s="15" t="e">
        <f ca="1"/>
        <v>#NAME?</v>
      </c>
      <c r="Q97" s="15" t="e">
        <f ca="1"/>
        <v>#NAME?</v>
      </c>
      <c r="R97" s="15" t="e">
        <f ca="1"/>
        <v>#NAME?</v>
      </c>
      <c r="S97" s="15" t="e">
        <f ca="1"/>
        <v>#NAME?</v>
      </c>
      <c r="T97" s="15" t="e">
        <f ca="1"/>
        <v>#NAME?</v>
      </c>
      <c r="U97" s="15" t="e">
        <f ca="1"/>
        <v>#NAME?</v>
      </c>
      <c r="V97" s="15" t="e">
        <f ca="1"/>
        <v>#NAME?</v>
      </c>
      <c r="W97" s="15" t="e">
        <f ca="1"/>
        <v>#NAME?</v>
      </c>
      <c r="X97" s="15" t="e">
        <f ca="1"/>
        <v>#NAME?</v>
      </c>
      <c r="Y97" s="15" t="e">
        <f ca="1"/>
        <v>#NAME?</v>
      </c>
      <c r="Z97" s="15" t="e">
        <f ca="1"/>
        <v>#NAME?</v>
      </c>
      <c r="AA97" s="15" t="e">
        <f ca="1"/>
        <v>#NAME?</v>
      </c>
      <c r="AB97" s="15" t="e">
        <f ca="1"/>
        <v>#NAME?</v>
      </c>
      <c r="AC97" s="15" t="e">
        <f ca="1"/>
        <v>#NAME?</v>
      </c>
      <c r="AD97" s="15" t="e">
        <f ca="1"/>
        <v>#NAME?</v>
      </c>
      <c r="AE97" s="15" t="e">
        <f ca="1"/>
        <v>#NAME?</v>
      </c>
      <c r="AF97" s="15" t="e">
        <f ca="1"/>
        <v>#NAME?</v>
      </c>
      <c r="AG97" s="15" t="e">
        <f ca="1"/>
        <v>#NAME?</v>
      </c>
      <c r="AH97" s="15" t="e">
        <f ca="1"/>
        <v>#NAME?</v>
      </c>
      <c r="AI97" s="15" t="e">
        <f ca="1"/>
        <v>#NAME?</v>
      </c>
      <c r="AJ97" s="30" t="e">
        <f ca="1"/>
        <v>#NAME?</v>
      </c>
    </row>
    <row r="98" spans="6:36" x14ac:dyDescent="0.25">
      <c r="F98">
        <v>97</v>
      </c>
      <c r="G98" s="25" t="e">
        <f ca="1"/>
        <v>#N/A</v>
      </c>
      <c r="H98" t="e">
        <f ca="1">[1]!cftObjectByDate($C$1,$G98,TRUE)</f>
        <v>#N/A</v>
      </c>
      <c r="K98" s="29" t="e">
        <f t="array" aca="1" ref="K98:AJ98" ca="1">TRANSPOSE([1]!cftAnnualRateTableJustRates($H98,"GBP",,,,TRUE))</f>
        <v>#NAME?</v>
      </c>
      <c r="L98" s="15" t="e">
        <f ca="1"/>
        <v>#NAME?</v>
      </c>
      <c r="M98" s="15" t="e">
        <f ca="1"/>
        <v>#NAME?</v>
      </c>
      <c r="N98" s="15" t="e">
        <f ca="1"/>
        <v>#NAME?</v>
      </c>
      <c r="O98" s="15" t="e">
        <f ca="1"/>
        <v>#NAME?</v>
      </c>
      <c r="P98" s="15" t="e">
        <f ca="1"/>
        <v>#NAME?</v>
      </c>
      <c r="Q98" s="15" t="e">
        <f ca="1"/>
        <v>#NAME?</v>
      </c>
      <c r="R98" s="15" t="e">
        <f ca="1"/>
        <v>#NAME?</v>
      </c>
      <c r="S98" s="15" t="e">
        <f ca="1"/>
        <v>#NAME?</v>
      </c>
      <c r="T98" s="15" t="e">
        <f ca="1"/>
        <v>#NAME?</v>
      </c>
      <c r="U98" s="15" t="e">
        <f ca="1"/>
        <v>#NAME?</v>
      </c>
      <c r="V98" s="15" t="e">
        <f ca="1"/>
        <v>#NAME?</v>
      </c>
      <c r="W98" s="15" t="e">
        <f ca="1"/>
        <v>#NAME?</v>
      </c>
      <c r="X98" s="15" t="e">
        <f ca="1"/>
        <v>#NAME?</v>
      </c>
      <c r="Y98" s="15" t="e">
        <f ca="1"/>
        <v>#NAME?</v>
      </c>
      <c r="Z98" s="15" t="e">
        <f ca="1"/>
        <v>#NAME?</v>
      </c>
      <c r="AA98" s="15" t="e">
        <f ca="1"/>
        <v>#NAME?</v>
      </c>
      <c r="AB98" s="15" t="e">
        <f ca="1"/>
        <v>#NAME?</v>
      </c>
      <c r="AC98" s="15" t="e">
        <f ca="1"/>
        <v>#NAME?</v>
      </c>
      <c r="AD98" s="15" t="e">
        <f ca="1"/>
        <v>#NAME?</v>
      </c>
      <c r="AE98" s="15" t="e">
        <f ca="1"/>
        <v>#NAME?</v>
      </c>
      <c r="AF98" s="15" t="e">
        <f ca="1"/>
        <v>#NAME?</v>
      </c>
      <c r="AG98" s="15" t="e">
        <f ca="1"/>
        <v>#NAME?</v>
      </c>
      <c r="AH98" s="15" t="e">
        <f ca="1"/>
        <v>#NAME?</v>
      </c>
      <c r="AI98" s="15" t="e">
        <f ca="1"/>
        <v>#NAME?</v>
      </c>
      <c r="AJ98" s="30" t="e">
        <f ca="1"/>
        <v>#NAME?</v>
      </c>
    </row>
    <row r="99" spans="6:36" x14ac:dyDescent="0.25">
      <c r="F99">
        <v>98</v>
      </c>
      <c r="G99" s="25" t="e">
        <f ca="1"/>
        <v>#N/A</v>
      </c>
      <c r="H99" t="e">
        <f ca="1">[1]!cftObjectByDate($C$1,$G99,TRUE)</f>
        <v>#N/A</v>
      </c>
      <c r="K99" s="29" t="e">
        <f t="array" aca="1" ref="K99:AJ99" ca="1">TRANSPOSE([1]!cftAnnualRateTableJustRates($H99,"GBP",,,,TRUE))</f>
        <v>#NAME?</v>
      </c>
      <c r="L99" s="15" t="e">
        <f ca="1"/>
        <v>#NAME?</v>
      </c>
      <c r="M99" s="15" t="e">
        <f ca="1"/>
        <v>#NAME?</v>
      </c>
      <c r="N99" s="15" t="e">
        <f ca="1"/>
        <v>#NAME?</v>
      </c>
      <c r="O99" s="15" t="e">
        <f ca="1"/>
        <v>#NAME?</v>
      </c>
      <c r="P99" s="15" t="e">
        <f ca="1"/>
        <v>#NAME?</v>
      </c>
      <c r="Q99" s="15" t="e">
        <f ca="1"/>
        <v>#NAME?</v>
      </c>
      <c r="R99" s="15" t="e">
        <f ca="1"/>
        <v>#NAME?</v>
      </c>
      <c r="S99" s="15" t="e">
        <f ca="1"/>
        <v>#NAME?</v>
      </c>
      <c r="T99" s="15" t="e">
        <f ca="1"/>
        <v>#NAME?</v>
      </c>
      <c r="U99" s="15" t="e">
        <f ca="1"/>
        <v>#NAME?</v>
      </c>
      <c r="V99" s="15" t="e">
        <f ca="1"/>
        <v>#NAME?</v>
      </c>
      <c r="W99" s="15" t="e">
        <f ca="1"/>
        <v>#NAME?</v>
      </c>
      <c r="X99" s="15" t="e">
        <f ca="1"/>
        <v>#NAME?</v>
      </c>
      <c r="Y99" s="15" t="e">
        <f ca="1"/>
        <v>#NAME?</v>
      </c>
      <c r="Z99" s="15" t="e">
        <f ca="1"/>
        <v>#NAME?</v>
      </c>
      <c r="AA99" s="15" t="e">
        <f ca="1"/>
        <v>#NAME?</v>
      </c>
      <c r="AB99" s="15" t="e">
        <f ca="1"/>
        <v>#NAME?</v>
      </c>
      <c r="AC99" s="15" t="e">
        <f ca="1"/>
        <v>#NAME?</v>
      </c>
      <c r="AD99" s="15" t="e">
        <f ca="1"/>
        <v>#NAME?</v>
      </c>
      <c r="AE99" s="15" t="e">
        <f ca="1"/>
        <v>#NAME?</v>
      </c>
      <c r="AF99" s="15" t="e">
        <f ca="1"/>
        <v>#NAME?</v>
      </c>
      <c r="AG99" s="15" t="e">
        <f ca="1"/>
        <v>#NAME?</v>
      </c>
      <c r="AH99" s="15" t="e">
        <f ca="1"/>
        <v>#NAME?</v>
      </c>
      <c r="AI99" s="15" t="e">
        <f ca="1"/>
        <v>#NAME?</v>
      </c>
      <c r="AJ99" s="30" t="e">
        <f ca="1"/>
        <v>#NAME?</v>
      </c>
    </row>
    <row r="100" spans="6:36" x14ac:dyDescent="0.25">
      <c r="F100">
        <v>99</v>
      </c>
      <c r="G100" s="25" t="e">
        <f ca="1"/>
        <v>#N/A</v>
      </c>
      <c r="H100" t="e">
        <f ca="1">[1]!cftObjectByDate($C$1,$G100,TRUE)</f>
        <v>#N/A</v>
      </c>
      <c r="K100" s="29" t="e">
        <f t="array" aca="1" ref="K100:AJ100" ca="1">TRANSPOSE([1]!cftAnnualRateTableJustRates($H100,"GBP",,,,TRUE))</f>
        <v>#NAME?</v>
      </c>
      <c r="L100" s="15" t="e">
        <f ca="1"/>
        <v>#NAME?</v>
      </c>
      <c r="M100" s="15" t="e">
        <f ca="1"/>
        <v>#NAME?</v>
      </c>
      <c r="N100" s="15" t="e">
        <f ca="1"/>
        <v>#NAME?</v>
      </c>
      <c r="O100" s="15" t="e">
        <f ca="1"/>
        <v>#NAME?</v>
      </c>
      <c r="P100" s="15" t="e">
        <f ca="1"/>
        <v>#NAME?</v>
      </c>
      <c r="Q100" s="15" t="e">
        <f ca="1"/>
        <v>#NAME?</v>
      </c>
      <c r="R100" s="15" t="e">
        <f ca="1"/>
        <v>#NAME?</v>
      </c>
      <c r="S100" s="15" t="e">
        <f ca="1"/>
        <v>#NAME?</v>
      </c>
      <c r="T100" s="15" t="e">
        <f ca="1"/>
        <v>#NAME?</v>
      </c>
      <c r="U100" s="15" t="e">
        <f ca="1"/>
        <v>#NAME?</v>
      </c>
      <c r="V100" s="15" t="e">
        <f ca="1"/>
        <v>#NAME?</v>
      </c>
      <c r="W100" s="15" t="e">
        <f ca="1"/>
        <v>#NAME?</v>
      </c>
      <c r="X100" s="15" t="e">
        <f ca="1"/>
        <v>#NAME?</v>
      </c>
      <c r="Y100" s="15" t="e">
        <f ca="1"/>
        <v>#NAME?</v>
      </c>
      <c r="Z100" s="15" t="e">
        <f ca="1"/>
        <v>#NAME?</v>
      </c>
      <c r="AA100" s="15" t="e">
        <f ca="1"/>
        <v>#NAME?</v>
      </c>
      <c r="AB100" s="15" t="e">
        <f ca="1"/>
        <v>#NAME?</v>
      </c>
      <c r="AC100" s="15" t="e">
        <f ca="1"/>
        <v>#NAME?</v>
      </c>
      <c r="AD100" s="15" t="e">
        <f ca="1"/>
        <v>#NAME?</v>
      </c>
      <c r="AE100" s="15" t="e">
        <f ca="1"/>
        <v>#NAME?</v>
      </c>
      <c r="AF100" s="15" t="e">
        <f ca="1"/>
        <v>#NAME?</v>
      </c>
      <c r="AG100" s="15" t="e">
        <f ca="1"/>
        <v>#NAME?</v>
      </c>
      <c r="AH100" s="15" t="e">
        <f ca="1"/>
        <v>#NAME?</v>
      </c>
      <c r="AI100" s="15" t="e">
        <f ca="1"/>
        <v>#NAME?</v>
      </c>
      <c r="AJ100" s="30" t="e">
        <f ca="1"/>
        <v>#NAME?</v>
      </c>
    </row>
    <row r="101" spans="6:36" x14ac:dyDescent="0.25">
      <c r="F101">
        <v>100</v>
      </c>
      <c r="G101" s="25" t="e">
        <f ca="1"/>
        <v>#N/A</v>
      </c>
      <c r="H101" t="e">
        <f ca="1">[1]!cftObjectByDate($C$1,$G101,TRUE)</f>
        <v>#N/A</v>
      </c>
      <c r="K101" s="29" t="e">
        <f t="array" aca="1" ref="K101:AJ101" ca="1">TRANSPOSE([1]!cftAnnualRateTableJustRates($H101,"GBP",,,,TRUE))</f>
        <v>#NAME?</v>
      </c>
      <c r="L101" s="15" t="e">
        <f ca="1"/>
        <v>#NAME?</v>
      </c>
      <c r="M101" s="15" t="e">
        <f ca="1"/>
        <v>#NAME?</v>
      </c>
      <c r="N101" s="15" t="e">
        <f ca="1"/>
        <v>#NAME?</v>
      </c>
      <c r="O101" s="15" t="e">
        <f ca="1"/>
        <v>#NAME?</v>
      </c>
      <c r="P101" s="15" t="e">
        <f ca="1"/>
        <v>#NAME?</v>
      </c>
      <c r="Q101" s="15" t="e">
        <f ca="1"/>
        <v>#NAME?</v>
      </c>
      <c r="R101" s="15" t="e">
        <f ca="1"/>
        <v>#NAME?</v>
      </c>
      <c r="S101" s="15" t="e">
        <f ca="1"/>
        <v>#NAME?</v>
      </c>
      <c r="T101" s="15" t="e">
        <f ca="1"/>
        <v>#NAME?</v>
      </c>
      <c r="U101" s="15" t="e">
        <f ca="1"/>
        <v>#NAME?</v>
      </c>
      <c r="V101" s="15" t="e">
        <f ca="1"/>
        <v>#NAME?</v>
      </c>
      <c r="W101" s="15" t="e">
        <f ca="1"/>
        <v>#NAME?</v>
      </c>
      <c r="X101" s="15" t="e">
        <f ca="1"/>
        <v>#NAME?</v>
      </c>
      <c r="Y101" s="15" t="e">
        <f ca="1"/>
        <v>#NAME?</v>
      </c>
      <c r="Z101" s="15" t="e">
        <f ca="1"/>
        <v>#NAME?</v>
      </c>
      <c r="AA101" s="15" t="e">
        <f ca="1"/>
        <v>#NAME?</v>
      </c>
      <c r="AB101" s="15" t="e">
        <f ca="1"/>
        <v>#NAME?</v>
      </c>
      <c r="AC101" s="15" t="e">
        <f ca="1"/>
        <v>#NAME?</v>
      </c>
      <c r="AD101" s="15" t="e">
        <f ca="1"/>
        <v>#NAME?</v>
      </c>
      <c r="AE101" s="15" t="e">
        <f ca="1"/>
        <v>#NAME?</v>
      </c>
      <c r="AF101" s="15" t="e">
        <f ca="1"/>
        <v>#NAME?</v>
      </c>
      <c r="AG101" s="15" t="e">
        <f ca="1"/>
        <v>#NAME?</v>
      </c>
      <c r="AH101" s="15" t="e">
        <f ca="1"/>
        <v>#NAME?</v>
      </c>
      <c r="AI101" s="15" t="e">
        <f ca="1"/>
        <v>#NAME?</v>
      </c>
      <c r="AJ101" s="30" t="e">
        <f ca="1"/>
        <v>#NAME?</v>
      </c>
    </row>
    <row r="102" spans="6:36" x14ac:dyDescent="0.25">
      <c r="F102">
        <v>101</v>
      </c>
      <c r="G102" s="25" t="e">
        <f ca="1"/>
        <v>#N/A</v>
      </c>
      <c r="H102" t="e">
        <f ca="1">[1]!cftObjectByDate($C$1,$G102,TRUE)</f>
        <v>#N/A</v>
      </c>
      <c r="K102" s="29" t="e">
        <f t="array" aca="1" ref="K102:AJ102" ca="1">TRANSPOSE([1]!cftAnnualRateTableJustRates($H102,"GBP",,,,TRUE))</f>
        <v>#NAME?</v>
      </c>
      <c r="L102" s="15" t="e">
        <f ca="1"/>
        <v>#NAME?</v>
      </c>
      <c r="M102" s="15" t="e">
        <f ca="1"/>
        <v>#NAME?</v>
      </c>
      <c r="N102" s="15" t="e">
        <f ca="1"/>
        <v>#NAME?</v>
      </c>
      <c r="O102" s="15" t="e">
        <f ca="1"/>
        <v>#NAME?</v>
      </c>
      <c r="P102" s="15" t="e">
        <f ca="1"/>
        <v>#NAME?</v>
      </c>
      <c r="Q102" s="15" t="e">
        <f ca="1"/>
        <v>#NAME?</v>
      </c>
      <c r="R102" s="15" t="e">
        <f ca="1"/>
        <v>#NAME?</v>
      </c>
      <c r="S102" s="15" t="e">
        <f ca="1"/>
        <v>#NAME?</v>
      </c>
      <c r="T102" s="15" t="e">
        <f ca="1"/>
        <v>#NAME?</v>
      </c>
      <c r="U102" s="15" t="e">
        <f ca="1"/>
        <v>#NAME?</v>
      </c>
      <c r="V102" s="15" t="e">
        <f ca="1"/>
        <v>#NAME?</v>
      </c>
      <c r="W102" s="15" t="e">
        <f ca="1"/>
        <v>#NAME?</v>
      </c>
      <c r="X102" s="15" t="e">
        <f ca="1"/>
        <v>#NAME?</v>
      </c>
      <c r="Y102" s="15" t="e">
        <f ca="1"/>
        <v>#NAME?</v>
      </c>
      <c r="Z102" s="15" t="e">
        <f ca="1"/>
        <v>#NAME?</v>
      </c>
      <c r="AA102" s="15" t="e">
        <f ca="1"/>
        <v>#NAME?</v>
      </c>
      <c r="AB102" s="15" t="e">
        <f ca="1"/>
        <v>#NAME?</v>
      </c>
      <c r="AC102" s="15" t="e">
        <f ca="1"/>
        <v>#NAME?</v>
      </c>
      <c r="AD102" s="15" t="e">
        <f ca="1"/>
        <v>#NAME?</v>
      </c>
      <c r="AE102" s="15" t="e">
        <f ca="1"/>
        <v>#NAME?</v>
      </c>
      <c r="AF102" s="15" t="e">
        <f ca="1"/>
        <v>#NAME?</v>
      </c>
      <c r="AG102" s="15" t="e">
        <f ca="1"/>
        <v>#NAME?</v>
      </c>
      <c r="AH102" s="15" t="e">
        <f ca="1"/>
        <v>#NAME?</v>
      </c>
      <c r="AI102" s="15" t="e">
        <f ca="1"/>
        <v>#NAME?</v>
      </c>
      <c r="AJ102" s="30" t="e">
        <f ca="1"/>
        <v>#NAME?</v>
      </c>
    </row>
    <row r="103" spans="6:36" x14ac:dyDescent="0.25">
      <c r="F103">
        <v>102</v>
      </c>
      <c r="G103" s="25" t="e">
        <f ca="1"/>
        <v>#N/A</v>
      </c>
      <c r="H103" t="e">
        <f ca="1">[1]!cftObjectByDate($C$1,$G103,TRUE)</f>
        <v>#N/A</v>
      </c>
      <c r="K103" s="29" t="e">
        <f t="array" aca="1" ref="K103:AJ103" ca="1">TRANSPOSE([1]!cftAnnualRateTableJustRates($H103,"GBP",,,,TRUE))</f>
        <v>#NAME?</v>
      </c>
      <c r="L103" s="15" t="e">
        <f ca="1"/>
        <v>#NAME?</v>
      </c>
      <c r="M103" s="15" t="e">
        <f ca="1"/>
        <v>#NAME?</v>
      </c>
      <c r="N103" s="15" t="e">
        <f ca="1"/>
        <v>#NAME?</v>
      </c>
      <c r="O103" s="15" t="e">
        <f ca="1"/>
        <v>#NAME?</v>
      </c>
      <c r="P103" s="15" t="e">
        <f ca="1"/>
        <v>#NAME?</v>
      </c>
      <c r="Q103" s="15" t="e">
        <f ca="1"/>
        <v>#NAME?</v>
      </c>
      <c r="R103" s="15" t="e">
        <f ca="1"/>
        <v>#NAME?</v>
      </c>
      <c r="S103" s="15" t="e">
        <f ca="1"/>
        <v>#NAME?</v>
      </c>
      <c r="T103" s="15" t="e">
        <f ca="1"/>
        <v>#NAME?</v>
      </c>
      <c r="U103" s="15" t="e">
        <f ca="1"/>
        <v>#NAME?</v>
      </c>
      <c r="V103" s="15" t="e">
        <f ca="1"/>
        <v>#NAME?</v>
      </c>
      <c r="W103" s="15" t="e">
        <f ca="1"/>
        <v>#NAME?</v>
      </c>
      <c r="X103" s="15" t="e">
        <f ca="1"/>
        <v>#NAME?</v>
      </c>
      <c r="Y103" s="15" t="e">
        <f ca="1"/>
        <v>#NAME?</v>
      </c>
      <c r="Z103" s="15" t="e">
        <f ca="1"/>
        <v>#NAME?</v>
      </c>
      <c r="AA103" s="15" t="e">
        <f ca="1"/>
        <v>#NAME?</v>
      </c>
      <c r="AB103" s="15" t="e">
        <f ca="1"/>
        <v>#NAME?</v>
      </c>
      <c r="AC103" s="15" t="e">
        <f ca="1"/>
        <v>#NAME?</v>
      </c>
      <c r="AD103" s="15" t="e">
        <f ca="1"/>
        <v>#NAME?</v>
      </c>
      <c r="AE103" s="15" t="e">
        <f ca="1"/>
        <v>#NAME?</v>
      </c>
      <c r="AF103" s="15" t="e">
        <f ca="1"/>
        <v>#NAME?</v>
      </c>
      <c r="AG103" s="15" t="e">
        <f ca="1"/>
        <v>#NAME?</v>
      </c>
      <c r="AH103" s="15" t="e">
        <f ca="1"/>
        <v>#NAME?</v>
      </c>
      <c r="AI103" s="15" t="e">
        <f ca="1"/>
        <v>#NAME?</v>
      </c>
      <c r="AJ103" s="30" t="e">
        <f ca="1"/>
        <v>#NAME?</v>
      </c>
    </row>
    <row r="104" spans="6:36" x14ac:dyDescent="0.25">
      <c r="F104">
        <v>103</v>
      </c>
      <c r="G104" s="25" t="e">
        <f ca="1"/>
        <v>#N/A</v>
      </c>
      <c r="H104" t="e">
        <f ca="1">[1]!cftObjectByDate($C$1,$G104,TRUE)</f>
        <v>#N/A</v>
      </c>
      <c r="K104" s="29" t="e">
        <f t="array" aca="1" ref="K104:AJ104" ca="1">TRANSPOSE([1]!cftAnnualRateTableJustRates($H104,"GBP",,,,TRUE))</f>
        <v>#NAME?</v>
      </c>
      <c r="L104" s="15" t="e">
        <f ca="1"/>
        <v>#NAME?</v>
      </c>
      <c r="M104" s="15" t="e">
        <f ca="1"/>
        <v>#NAME?</v>
      </c>
      <c r="N104" s="15" t="e">
        <f ca="1"/>
        <v>#NAME?</v>
      </c>
      <c r="O104" s="15" t="e">
        <f ca="1"/>
        <v>#NAME?</v>
      </c>
      <c r="P104" s="15" t="e">
        <f ca="1"/>
        <v>#NAME?</v>
      </c>
      <c r="Q104" s="15" t="e">
        <f ca="1"/>
        <v>#NAME?</v>
      </c>
      <c r="R104" s="15" t="e">
        <f ca="1"/>
        <v>#NAME?</v>
      </c>
      <c r="S104" s="15" t="e">
        <f ca="1"/>
        <v>#NAME?</v>
      </c>
      <c r="T104" s="15" t="e">
        <f ca="1"/>
        <v>#NAME?</v>
      </c>
      <c r="U104" s="15" t="e">
        <f ca="1"/>
        <v>#NAME?</v>
      </c>
      <c r="V104" s="15" t="e">
        <f ca="1"/>
        <v>#NAME?</v>
      </c>
      <c r="W104" s="15" t="e">
        <f ca="1"/>
        <v>#NAME?</v>
      </c>
      <c r="X104" s="15" t="e">
        <f ca="1"/>
        <v>#NAME?</v>
      </c>
      <c r="Y104" s="15" t="e">
        <f ca="1"/>
        <v>#NAME?</v>
      </c>
      <c r="Z104" s="15" t="e">
        <f ca="1"/>
        <v>#NAME?</v>
      </c>
      <c r="AA104" s="15" t="e">
        <f ca="1"/>
        <v>#NAME?</v>
      </c>
      <c r="AB104" s="15" t="e">
        <f ca="1"/>
        <v>#NAME?</v>
      </c>
      <c r="AC104" s="15" t="e">
        <f ca="1"/>
        <v>#NAME?</v>
      </c>
      <c r="AD104" s="15" t="e">
        <f ca="1"/>
        <v>#NAME?</v>
      </c>
      <c r="AE104" s="15" t="e">
        <f ca="1"/>
        <v>#NAME?</v>
      </c>
      <c r="AF104" s="15" t="e">
        <f ca="1"/>
        <v>#NAME?</v>
      </c>
      <c r="AG104" s="15" t="e">
        <f ca="1"/>
        <v>#NAME?</v>
      </c>
      <c r="AH104" s="15" t="e">
        <f ca="1"/>
        <v>#NAME?</v>
      </c>
      <c r="AI104" s="15" t="e">
        <f ca="1"/>
        <v>#NAME?</v>
      </c>
      <c r="AJ104" s="30" t="e">
        <f ca="1"/>
        <v>#NAME?</v>
      </c>
    </row>
    <row r="105" spans="6:36" x14ac:dyDescent="0.25">
      <c r="F105">
        <v>104</v>
      </c>
      <c r="G105" s="25" t="e">
        <f ca="1"/>
        <v>#N/A</v>
      </c>
      <c r="H105" t="e">
        <f ca="1">[1]!cftObjectByDate($C$1,$G105,TRUE)</f>
        <v>#N/A</v>
      </c>
      <c r="K105" s="29" t="e">
        <f t="array" aca="1" ref="K105:AJ105" ca="1">TRANSPOSE([1]!cftAnnualRateTableJustRates($H105,"GBP",,,,TRUE))</f>
        <v>#NAME?</v>
      </c>
      <c r="L105" s="15" t="e">
        <f ca="1"/>
        <v>#NAME?</v>
      </c>
      <c r="M105" s="15" t="e">
        <f ca="1"/>
        <v>#NAME?</v>
      </c>
      <c r="N105" s="15" t="e">
        <f ca="1"/>
        <v>#NAME?</v>
      </c>
      <c r="O105" s="15" t="e">
        <f ca="1"/>
        <v>#NAME?</v>
      </c>
      <c r="P105" s="15" t="e">
        <f ca="1"/>
        <v>#NAME?</v>
      </c>
      <c r="Q105" s="15" t="e">
        <f ca="1"/>
        <v>#NAME?</v>
      </c>
      <c r="R105" s="15" t="e">
        <f ca="1"/>
        <v>#NAME?</v>
      </c>
      <c r="S105" s="15" t="e">
        <f ca="1"/>
        <v>#NAME?</v>
      </c>
      <c r="T105" s="15" t="e">
        <f ca="1"/>
        <v>#NAME?</v>
      </c>
      <c r="U105" s="15" t="e">
        <f ca="1"/>
        <v>#NAME?</v>
      </c>
      <c r="V105" s="15" t="e">
        <f ca="1"/>
        <v>#NAME?</v>
      </c>
      <c r="W105" s="15" t="e">
        <f ca="1"/>
        <v>#NAME?</v>
      </c>
      <c r="X105" s="15" t="e">
        <f ca="1"/>
        <v>#NAME?</v>
      </c>
      <c r="Y105" s="15" t="e">
        <f ca="1"/>
        <v>#NAME?</v>
      </c>
      <c r="Z105" s="15" t="e">
        <f ca="1"/>
        <v>#NAME?</v>
      </c>
      <c r="AA105" s="15" t="e">
        <f ca="1"/>
        <v>#NAME?</v>
      </c>
      <c r="AB105" s="15" t="e">
        <f ca="1"/>
        <v>#NAME?</v>
      </c>
      <c r="AC105" s="15" t="e">
        <f ca="1"/>
        <v>#NAME?</v>
      </c>
      <c r="AD105" s="15" t="e">
        <f ca="1"/>
        <v>#NAME?</v>
      </c>
      <c r="AE105" s="15" t="e">
        <f ca="1"/>
        <v>#NAME?</v>
      </c>
      <c r="AF105" s="15" t="e">
        <f ca="1"/>
        <v>#NAME?</v>
      </c>
      <c r="AG105" s="15" t="e">
        <f ca="1"/>
        <v>#NAME?</v>
      </c>
      <c r="AH105" s="15" t="e">
        <f ca="1"/>
        <v>#NAME?</v>
      </c>
      <c r="AI105" s="15" t="e">
        <f ca="1"/>
        <v>#NAME?</v>
      </c>
      <c r="AJ105" s="30" t="e">
        <f ca="1"/>
        <v>#NAME?</v>
      </c>
    </row>
    <row r="106" spans="6:36" x14ac:dyDescent="0.25">
      <c r="F106">
        <v>105</v>
      </c>
      <c r="G106" s="25" t="e">
        <f ca="1"/>
        <v>#N/A</v>
      </c>
      <c r="H106" t="e">
        <f ca="1">[1]!cftObjectByDate($C$1,$G106,TRUE)</f>
        <v>#N/A</v>
      </c>
      <c r="K106" s="29" t="e">
        <f t="array" aca="1" ref="K106:AJ106" ca="1">TRANSPOSE([1]!cftAnnualRateTableJustRates($H106,"GBP",,,,TRUE))</f>
        <v>#NAME?</v>
      </c>
      <c r="L106" s="15" t="e">
        <f ca="1"/>
        <v>#NAME?</v>
      </c>
      <c r="M106" s="15" t="e">
        <f ca="1"/>
        <v>#NAME?</v>
      </c>
      <c r="N106" s="15" t="e">
        <f ca="1"/>
        <v>#NAME?</v>
      </c>
      <c r="O106" s="15" t="e">
        <f ca="1"/>
        <v>#NAME?</v>
      </c>
      <c r="P106" s="15" t="e">
        <f ca="1"/>
        <v>#NAME?</v>
      </c>
      <c r="Q106" s="15" t="e">
        <f ca="1"/>
        <v>#NAME?</v>
      </c>
      <c r="R106" s="15" t="e">
        <f ca="1"/>
        <v>#NAME?</v>
      </c>
      <c r="S106" s="15" t="e">
        <f ca="1"/>
        <v>#NAME?</v>
      </c>
      <c r="T106" s="15" t="e">
        <f ca="1"/>
        <v>#NAME?</v>
      </c>
      <c r="U106" s="15" t="e">
        <f ca="1"/>
        <v>#NAME?</v>
      </c>
      <c r="V106" s="15" t="e">
        <f ca="1"/>
        <v>#NAME?</v>
      </c>
      <c r="W106" s="15" t="e">
        <f ca="1"/>
        <v>#NAME?</v>
      </c>
      <c r="X106" s="15" t="e">
        <f ca="1"/>
        <v>#NAME?</v>
      </c>
      <c r="Y106" s="15" t="e">
        <f ca="1"/>
        <v>#NAME?</v>
      </c>
      <c r="Z106" s="15" t="e">
        <f ca="1"/>
        <v>#NAME?</v>
      </c>
      <c r="AA106" s="15" t="e">
        <f ca="1"/>
        <v>#NAME?</v>
      </c>
      <c r="AB106" s="15" t="e">
        <f ca="1"/>
        <v>#NAME?</v>
      </c>
      <c r="AC106" s="15" t="e">
        <f ca="1"/>
        <v>#NAME?</v>
      </c>
      <c r="AD106" s="15" t="e">
        <f ca="1"/>
        <v>#NAME?</v>
      </c>
      <c r="AE106" s="15" t="e">
        <f ca="1"/>
        <v>#NAME?</v>
      </c>
      <c r="AF106" s="15" t="e">
        <f ca="1"/>
        <v>#NAME?</v>
      </c>
      <c r="AG106" s="15" t="e">
        <f ca="1"/>
        <v>#NAME?</v>
      </c>
      <c r="AH106" s="15" t="e">
        <f ca="1"/>
        <v>#NAME?</v>
      </c>
      <c r="AI106" s="15" t="e">
        <f ca="1"/>
        <v>#NAME?</v>
      </c>
      <c r="AJ106" s="30" t="e">
        <f ca="1"/>
        <v>#NAME?</v>
      </c>
    </row>
    <row r="107" spans="6:36" x14ac:dyDescent="0.25">
      <c r="F107">
        <v>106</v>
      </c>
      <c r="G107" s="25" t="e">
        <f ca="1"/>
        <v>#N/A</v>
      </c>
      <c r="H107" t="e">
        <f ca="1">[1]!cftObjectByDate($C$1,$G107,TRUE)</f>
        <v>#N/A</v>
      </c>
      <c r="K107" s="29" t="e">
        <f t="array" aca="1" ref="K107:AJ107" ca="1">TRANSPOSE([1]!cftAnnualRateTableJustRates($H107,"GBP",,,,TRUE))</f>
        <v>#NAME?</v>
      </c>
      <c r="L107" s="15" t="e">
        <f ca="1"/>
        <v>#NAME?</v>
      </c>
      <c r="M107" s="15" t="e">
        <f ca="1"/>
        <v>#NAME?</v>
      </c>
      <c r="N107" s="15" t="e">
        <f ca="1"/>
        <v>#NAME?</v>
      </c>
      <c r="O107" s="15" t="e">
        <f ca="1"/>
        <v>#NAME?</v>
      </c>
      <c r="P107" s="15" t="e">
        <f ca="1"/>
        <v>#NAME?</v>
      </c>
      <c r="Q107" s="15" t="e">
        <f ca="1"/>
        <v>#NAME?</v>
      </c>
      <c r="R107" s="15" t="e">
        <f ca="1"/>
        <v>#NAME?</v>
      </c>
      <c r="S107" s="15" t="e">
        <f ca="1"/>
        <v>#NAME?</v>
      </c>
      <c r="T107" s="15" t="e">
        <f ca="1"/>
        <v>#NAME?</v>
      </c>
      <c r="U107" s="15" t="e">
        <f ca="1"/>
        <v>#NAME?</v>
      </c>
      <c r="V107" s="15" t="e">
        <f ca="1"/>
        <v>#NAME?</v>
      </c>
      <c r="W107" s="15" t="e">
        <f ca="1"/>
        <v>#NAME?</v>
      </c>
      <c r="X107" s="15" t="e">
        <f ca="1"/>
        <v>#NAME?</v>
      </c>
      <c r="Y107" s="15" t="e">
        <f ca="1"/>
        <v>#NAME?</v>
      </c>
      <c r="Z107" s="15" t="e">
        <f ca="1"/>
        <v>#NAME?</v>
      </c>
      <c r="AA107" s="15" t="e">
        <f ca="1"/>
        <v>#NAME?</v>
      </c>
      <c r="AB107" s="15" t="e">
        <f ca="1"/>
        <v>#NAME?</v>
      </c>
      <c r="AC107" s="15" t="e">
        <f ca="1"/>
        <v>#NAME?</v>
      </c>
      <c r="AD107" s="15" t="e">
        <f ca="1"/>
        <v>#NAME?</v>
      </c>
      <c r="AE107" s="15" t="e">
        <f ca="1"/>
        <v>#NAME?</v>
      </c>
      <c r="AF107" s="15" t="e">
        <f ca="1"/>
        <v>#NAME?</v>
      </c>
      <c r="AG107" s="15" t="e">
        <f ca="1"/>
        <v>#NAME?</v>
      </c>
      <c r="AH107" s="15" t="e">
        <f ca="1"/>
        <v>#NAME?</v>
      </c>
      <c r="AI107" s="15" t="e">
        <f ca="1"/>
        <v>#NAME?</v>
      </c>
      <c r="AJ107" s="30" t="e">
        <f ca="1"/>
        <v>#NAME?</v>
      </c>
    </row>
    <row r="108" spans="6:36" x14ac:dyDescent="0.25">
      <c r="F108">
        <v>107</v>
      </c>
      <c r="G108" s="25" t="e">
        <f ca="1"/>
        <v>#N/A</v>
      </c>
      <c r="H108" t="e">
        <f ca="1">[1]!cftObjectByDate($C$1,$G108,TRUE)</f>
        <v>#N/A</v>
      </c>
      <c r="K108" s="29" t="e">
        <f t="array" aca="1" ref="K108:AJ108" ca="1">TRANSPOSE([1]!cftAnnualRateTableJustRates($H108,"GBP",,,,TRUE))</f>
        <v>#NAME?</v>
      </c>
      <c r="L108" s="15" t="e">
        <f ca="1"/>
        <v>#NAME?</v>
      </c>
      <c r="M108" s="15" t="e">
        <f ca="1"/>
        <v>#NAME?</v>
      </c>
      <c r="N108" s="15" t="e">
        <f ca="1"/>
        <v>#NAME?</v>
      </c>
      <c r="O108" s="15" t="e">
        <f ca="1"/>
        <v>#NAME?</v>
      </c>
      <c r="P108" s="15" t="e">
        <f ca="1"/>
        <v>#NAME?</v>
      </c>
      <c r="Q108" s="15" t="e">
        <f ca="1"/>
        <v>#NAME?</v>
      </c>
      <c r="R108" s="15" t="e">
        <f ca="1"/>
        <v>#NAME?</v>
      </c>
      <c r="S108" s="15" t="e">
        <f ca="1"/>
        <v>#NAME?</v>
      </c>
      <c r="T108" s="15" t="e">
        <f ca="1"/>
        <v>#NAME?</v>
      </c>
      <c r="U108" s="15" t="e">
        <f ca="1"/>
        <v>#NAME?</v>
      </c>
      <c r="V108" s="15" t="e">
        <f ca="1"/>
        <v>#NAME?</v>
      </c>
      <c r="W108" s="15" t="e">
        <f ca="1"/>
        <v>#NAME?</v>
      </c>
      <c r="X108" s="15" t="e">
        <f ca="1"/>
        <v>#NAME?</v>
      </c>
      <c r="Y108" s="15" t="e">
        <f ca="1"/>
        <v>#NAME?</v>
      </c>
      <c r="Z108" s="15" t="e">
        <f ca="1"/>
        <v>#NAME?</v>
      </c>
      <c r="AA108" s="15" t="e">
        <f ca="1"/>
        <v>#NAME?</v>
      </c>
      <c r="AB108" s="15" t="e">
        <f ca="1"/>
        <v>#NAME?</v>
      </c>
      <c r="AC108" s="15" t="e">
        <f ca="1"/>
        <v>#NAME?</v>
      </c>
      <c r="AD108" s="15" t="e">
        <f ca="1"/>
        <v>#NAME?</v>
      </c>
      <c r="AE108" s="15" t="e">
        <f ca="1"/>
        <v>#NAME?</v>
      </c>
      <c r="AF108" s="15" t="e">
        <f ca="1"/>
        <v>#NAME?</v>
      </c>
      <c r="AG108" s="15" t="e">
        <f ca="1"/>
        <v>#NAME?</v>
      </c>
      <c r="AH108" s="15" t="e">
        <f ca="1"/>
        <v>#NAME?</v>
      </c>
      <c r="AI108" s="15" t="e">
        <f ca="1"/>
        <v>#NAME?</v>
      </c>
      <c r="AJ108" s="30" t="e">
        <f ca="1"/>
        <v>#NAME?</v>
      </c>
    </row>
    <row r="109" spans="6:36" x14ac:dyDescent="0.25">
      <c r="F109">
        <v>108</v>
      </c>
      <c r="G109" s="25" t="e">
        <f ca="1"/>
        <v>#N/A</v>
      </c>
      <c r="H109" t="e">
        <f ca="1">[1]!cftObjectByDate($C$1,$G109,TRUE)</f>
        <v>#N/A</v>
      </c>
      <c r="K109" s="29" t="e">
        <f t="array" aca="1" ref="K109:AJ109" ca="1">TRANSPOSE([1]!cftAnnualRateTableJustRates($H109,"GBP",,,,TRUE))</f>
        <v>#NAME?</v>
      </c>
      <c r="L109" s="15" t="e">
        <f ca="1"/>
        <v>#NAME?</v>
      </c>
      <c r="M109" s="15" t="e">
        <f ca="1"/>
        <v>#NAME?</v>
      </c>
      <c r="N109" s="15" t="e">
        <f ca="1"/>
        <v>#NAME?</v>
      </c>
      <c r="O109" s="15" t="e">
        <f ca="1"/>
        <v>#NAME?</v>
      </c>
      <c r="P109" s="15" t="e">
        <f ca="1"/>
        <v>#NAME?</v>
      </c>
      <c r="Q109" s="15" t="e">
        <f ca="1"/>
        <v>#NAME?</v>
      </c>
      <c r="R109" s="15" t="e">
        <f ca="1"/>
        <v>#NAME?</v>
      </c>
      <c r="S109" s="15" t="e">
        <f ca="1"/>
        <v>#NAME?</v>
      </c>
      <c r="T109" s="15" t="e">
        <f ca="1"/>
        <v>#NAME?</v>
      </c>
      <c r="U109" s="15" t="e">
        <f ca="1"/>
        <v>#NAME?</v>
      </c>
      <c r="V109" s="15" t="e">
        <f ca="1"/>
        <v>#NAME?</v>
      </c>
      <c r="W109" s="15" t="e">
        <f ca="1"/>
        <v>#NAME?</v>
      </c>
      <c r="X109" s="15" t="e">
        <f ca="1"/>
        <v>#NAME?</v>
      </c>
      <c r="Y109" s="15" t="e">
        <f ca="1"/>
        <v>#NAME?</v>
      </c>
      <c r="Z109" s="15" t="e">
        <f ca="1"/>
        <v>#NAME?</v>
      </c>
      <c r="AA109" s="15" t="e">
        <f ca="1"/>
        <v>#NAME?</v>
      </c>
      <c r="AB109" s="15" t="e">
        <f ca="1"/>
        <v>#NAME?</v>
      </c>
      <c r="AC109" s="15" t="e">
        <f ca="1"/>
        <v>#NAME?</v>
      </c>
      <c r="AD109" s="15" t="e">
        <f ca="1"/>
        <v>#NAME?</v>
      </c>
      <c r="AE109" s="15" t="e">
        <f ca="1"/>
        <v>#NAME?</v>
      </c>
      <c r="AF109" s="15" t="e">
        <f ca="1"/>
        <v>#NAME?</v>
      </c>
      <c r="AG109" s="15" t="e">
        <f ca="1"/>
        <v>#NAME?</v>
      </c>
      <c r="AH109" s="15" t="e">
        <f ca="1"/>
        <v>#NAME?</v>
      </c>
      <c r="AI109" s="15" t="e">
        <f ca="1"/>
        <v>#NAME?</v>
      </c>
      <c r="AJ109" s="30" t="e">
        <f ca="1"/>
        <v>#NAME?</v>
      </c>
    </row>
    <row r="110" spans="6:36" x14ac:dyDescent="0.25">
      <c r="F110">
        <v>109</v>
      </c>
      <c r="G110" s="25" t="e">
        <f ca="1"/>
        <v>#N/A</v>
      </c>
      <c r="H110" t="e">
        <f ca="1">[1]!cftObjectByDate($C$1,$G110,TRUE)</f>
        <v>#N/A</v>
      </c>
      <c r="K110" s="29" t="e">
        <f t="array" aca="1" ref="K110:AJ110" ca="1">TRANSPOSE([1]!cftAnnualRateTableJustRates($H110,"GBP",,,,TRUE))</f>
        <v>#NAME?</v>
      </c>
      <c r="L110" s="15" t="e">
        <f ca="1"/>
        <v>#NAME?</v>
      </c>
      <c r="M110" s="15" t="e">
        <f ca="1"/>
        <v>#NAME?</v>
      </c>
      <c r="N110" s="15" t="e">
        <f ca="1"/>
        <v>#NAME?</v>
      </c>
      <c r="O110" s="15" t="e">
        <f ca="1"/>
        <v>#NAME?</v>
      </c>
      <c r="P110" s="15" t="e">
        <f ca="1"/>
        <v>#NAME?</v>
      </c>
      <c r="Q110" s="15" t="e">
        <f ca="1"/>
        <v>#NAME?</v>
      </c>
      <c r="R110" s="15" t="e">
        <f ca="1"/>
        <v>#NAME?</v>
      </c>
      <c r="S110" s="15" t="e">
        <f ca="1"/>
        <v>#NAME?</v>
      </c>
      <c r="T110" s="15" t="e">
        <f ca="1"/>
        <v>#NAME?</v>
      </c>
      <c r="U110" s="15" t="e">
        <f ca="1"/>
        <v>#NAME?</v>
      </c>
      <c r="V110" s="15" t="e">
        <f ca="1"/>
        <v>#NAME?</v>
      </c>
      <c r="W110" s="15" t="e">
        <f ca="1"/>
        <v>#NAME?</v>
      </c>
      <c r="X110" s="15" t="e">
        <f ca="1"/>
        <v>#NAME?</v>
      </c>
      <c r="Y110" s="15" t="e">
        <f ca="1"/>
        <v>#NAME?</v>
      </c>
      <c r="Z110" s="15" t="e">
        <f ca="1"/>
        <v>#NAME?</v>
      </c>
      <c r="AA110" s="15" t="e">
        <f ca="1"/>
        <v>#NAME?</v>
      </c>
      <c r="AB110" s="15" t="e">
        <f ca="1"/>
        <v>#NAME?</v>
      </c>
      <c r="AC110" s="15" t="e">
        <f ca="1"/>
        <v>#NAME?</v>
      </c>
      <c r="AD110" s="15" t="e">
        <f ca="1"/>
        <v>#NAME?</v>
      </c>
      <c r="AE110" s="15" t="e">
        <f ca="1"/>
        <v>#NAME?</v>
      </c>
      <c r="AF110" s="15" t="e">
        <f ca="1"/>
        <v>#NAME?</v>
      </c>
      <c r="AG110" s="15" t="e">
        <f ca="1"/>
        <v>#NAME?</v>
      </c>
      <c r="AH110" s="15" t="e">
        <f ca="1"/>
        <v>#NAME?</v>
      </c>
      <c r="AI110" s="15" t="e">
        <f ca="1"/>
        <v>#NAME?</v>
      </c>
      <c r="AJ110" s="30" t="e">
        <f ca="1"/>
        <v>#NAME?</v>
      </c>
    </row>
    <row r="111" spans="6:36" x14ac:dyDescent="0.25">
      <c r="F111">
        <v>110</v>
      </c>
      <c r="G111" s="25" t="e">
        <f ca="1"/>
        <v>#N/A</v>
      </c>
      <c r="H111" t="e">
        <f ca="1">[1]!cftObjectByDate($C$1,$G111,TRUE)</f>
        <v>#N/A</v>
      </c>
      <c r="K111" s="29" t="e">
        <f t="array" aca="1" ref="K111:AJ111" ca="1">TRANSPOSE([1]!cftAnnualRateTableJustRates($H111,"GBP",,,,TRUE))</f>
        <v>#NAME?</v>
      </c>
      <c r="L111" s="15" t="e">
        <f ca="1"/>
        <v>#NAME?</v>
      </c>
      <c r="M111" s="15" t="e">
        <f ca="1"/>
        <v>#NAME?</v>
      </c>
      <c r="N111" s="15" t="e">
        <f ca="1"/>
        <v>#NAME?</v>
      </c>
      <c r="O111" s="15" t="e">
        <f ca="1"/>
        <v>#NAME?</v>
      </c>
      <c r="P111" s="15" t="e">
        <f ca="1"/>
        <v>#NAME?</v>
      </c>
      <c r="Q111" s="15" t="e">
        <f ca="1"/>
        <v>#NAME?</v>
      </c>
      <c r="R111" s="15" t="e">
        <f ca="1"/>
        <v>#NAME?</v>
      </c>
      <c r="S111" s="15" t="e">
        <f ca="1"/>
        <v>#NAME?</v>
      </c>
      <c r="T111" s="15" t="e">
        <f ca="1"/>
        <v>#NAME?</v>
      </c>
      <c r="U111" s="15" t="e">
        <f ca="1"/>
        <v>#NAME?</v>
      </c>
      <c r="V111" s="15" t="e">
        <f ca="1"/>
        <v>#NAME?</v>
      </c>
      <c r="W111" s="15" t="e">
        <f ca="1"/>
        <v>#NAME?</v>
      </c>
      <c r="X111" s="15" t="e">
        <f ca="1"/>
        <v>#NAME?</v>
      </c>
      <c r="Y111" s="15" t="e">
        <f ca="1"/>
        <v>#NAME?</v>
      </c>
      <c r="Z111" s="15" t="e">
        <f ca="1"/>
        <v>#NAME?</v>
      </c>
      <c r="AA111" s="15" t="e">
        <f ca="1"/>
        <v>#NAME?</v>
      </c>
      <c r="AB111" s="15" t="e">
        <f ca="1"/>
        <v>#NAME?</v>
      </c>
      <c r="AC111" s="15" t="e">
        <f ca="1"/>
        <v>#NAME?</v>
      </c>
      <c r="AD111" s="15" t="e">
        <f ca="1"/>
        <v>#NAME?</v>
      </c>
      <c r="AE111" s="15" t="e">
        <f ca="1"/>
        <v>#NAME?</v>
      </c>
      <c r="AF111" s="15" t="e">
        <f ca="1"/>
        <v>#NAME?</v>
      </c>
      <c r="AG111" s="15" t="e">
        <f ca="1"/>
        <v>#NAME?</v>
      </c>
      <c r="AH111" s="15" t="e">
        <f ca="1"/>
        <v>#NAME?</v>
      </c>
      <c r="AI111" s="15" t="e">
        <f ca="1"/>
        <v>#NAME?</v>
      </c>
      <c r="AJ111" s="30" t="e">
        <f ca="1"/>
        <v>#NAME?</v>
      </c>
    </row>
    <row r="112" spans="6:36" x14ac:dyDescent="0.25">
      <c r="F112">
        <v>111</v>
      </c>
      <c r="G112" s="25" t="e">
        <f ca="1"/>
        <v>#N/A</v>
      </c>
      <c r="H112" t="e">
        <f ca="1">[1]!cftObjectByDate($C$1,$G112,TRUE)</f>
        <v>#N/A</v>
      </c>
      <c r="K112" s="29" t="e">
        <f t="array" aca="1" ref="K112:AJ112" ca="1">TRANSPOSE([1]!cftAnnualRateTableJustRates($H112,"GBP",,,,TRUE))</f>
        <v>#NAME?</v>
      </c>
      <c r="L112" s="15" t="e">
        <f ca="1"/>
        <v>#NAME?</v>
      </c>
      <c r="M112" s="15" t="e">
        <f ca="1"/>
        <v>#NAME?</v>
      </c>
      <c r="N112" s="15" t="e">
        <f ca="1"/>
        <v>#NAME?</v>
      </c>
      <c r="O112" s="15" t="e">
        <f ca="1"/>
        <v>#NAME?</v>
      </c>
      <c r="P112" s="15" t="e">
        <f ca="1"/>
        <v>#NAME?</v>
      </c>
      <c r="Q112" s="15" t="e">
        <f ca="1"/>
        <v>#NAME?</v>
      </c>
      <c r="R112" s="15" t="e">
        <f ca="1"/>
        <v>#NAME?</v>
      </c>
      <c r="S112" s="15" t="e">
        <f ca="1"/>
        <v>#NAME?</v>
      </c>
      <c r="T112" s="15" t="e">
        <f ca="1"/>
        <v>#NAME?</v>
      </c>
      <c r="U112" s="15" t="e">
        <f ca="1"/>
        <v>#NAME?</v>
      </c>
      <c r="V112" s="15" t="e">
        <f ca="1"/>
        <v>#NAME?</v>
      </c>
      <c r="W112" s="15" t="e">
        <f ca="1"/>
        <v>#NAME?</v>
      </c>
      <c r="X112" s="15" t="e">
        <f ca="1"/>
        <v>#NAME?</v>
      </c>
      <c r="Y112" s="15" t="e">
        <f ca="1"/>
        <v>#NAME?</v>
      </c>
      <c r="Z112" s="15" t="e">
        <f ca="1"/>
        <v>#NAME?</v>
      </c>
      <c r="AA112" s="15" t="e">
        <f ca="1"/>
        <v>#NAME?</v>
      </c>
      <c r="AB112" s="15" t="e">
        <f ca="1"/>
        <v>#NAME?</v>
      </c>
      <c r="AC112" s="15" t="e">
        <f ca="1"/>
        <v>#NAME?</v>
      </c>
      <c r="AD112" s="15" t="e">
        <f ca="1"/>
        <v>#NAME?</v>
      </c>
      <c r="AE112" s="15" t="e">
        <f ca="1"/>
        <v>#NAME?</v>
      </c>
      <c r="AF112" s="15" t="e">
        <f ca="1"/>
        <v>#NAME?</v>
      </c>
      <c r="AG112" s="15" t="e">
        <f ca="1"/>
        <v>#NAME?</v>
      </c>
      <c r="AH112" s="15" t="e">
        <f ca="1"/>
        <v>#NAME?</v>
      </c>
      <c r="AI112" s="15" t="e">
        <f ca="1"/>
        <v>#NAME?</v>
      </c>
      <c r="AJ112" s="30" t="e">
        <f ca="1"/>
        <v>#NAME?</v>
      </c>
    </row>
    <row r="113" spans="6:36" x14ac:dyDescent="0.25">
      <c r="F113">
        <v>112</v>
      </c>
      <c r="G113" s="25" t="e">
        <f ca="1"/>
        <v>#N/A</v>
      </c>
      <c r="H113" t="e">
        <f ca="1">[1]!cftObjectByDate($C$1,$G113,TRUE)</f>
        <v>#N/A</v>
      </c>
      <c r="K113" s="29" t="e">
        <f t="array" aca="1" ref="K113:AJ113" ca="1">TRANSPOSE([1]!cftAnnualRateTableJustRates($H113,"GBP",,,,TRUE))</f>
        <v>#NAME?</v>
      </c>
      <c r="L113" s="15" t="e">
        <f ca="1"/>
        <v>#NAME?</v>
      </c>
      <c r="M113" s="15" t="e">
        <f ca="1"/>
        <v>#NAME?</v>
      </c>
      <c r="N113" s="15" t="e">
        <f ca="1"/>
        <v>#NAME?</v>
      </c>
      <c r="O113" s="15" t="e">
        <f ca="1"/>
        <v>#NAME?</v>
      </c>
      <c r="P113" s="15" t="e">
        <f ca="1"/>
        <v>#NAME?</v>
      </c>
      <c r="Q113" s="15" t="e">
        <f ca="1"/>
        <v>#NAME?</v>
      </c>
      <c r="R113" s="15" t="e">
        <f ca="1"/>
        <v>#NAME?</v>
      </c>
      <c r="S113" s="15" t="e">
        <f ca="1"/>
        <v>#NAME?</v>
      </c>
      <c r="T113" s="15" t="e">
        <f ca="1"/>
        <v>#NAME?</v>
      </c>
      <c r="U113" s="15" t="e">
        <f ca="1"/>
        <v>#NAME?</v>
      </c>
      <c r="V113" s="15" t="e">
        <f ca="1"/>
        <v>#NAME?</v>
      </c>
      <c r="W113" s="15" t="e">
        <f ca="1"/>
        <v>#NAME?</v>
      </c>
      <c r="X113" s="15" t="e">
        <f ca="1"/>
        <v>#NAME?</v>
      </c>
      <c r="Y113" s="15" t="e">
        <f ca="1"/>
        <v>#NAME?</v>
      </c>
      <c r="Z113" s="15" t="e">
        <f ca="1"/>
        <v>#NAME?</v>
      </c>
      <c r="AA113" s="15" t="e">
        <f ca="1"/>
        <v>#NAME?</v>
      </c>
      <c r="AB113" s="15" t="e">
        <f ca="1"/>
        <v>#NAME?</v>
      </c>
      <c r="AC113" s="15" t="e">
        <f ca="1"/>
        <v>#NAME?</v>
      </c>
      <c r="AD113" s="15" t="e">
        <f ca="1"/>
        <v>#NAME?</v>
      </c>
      <c r="AE113" s="15" t="e">
        <f ca="1"/>
        <v>#NAME?</v>
      </c>
      <c r="AF113" s="15" t="e">
        <f ca="1"/>
        <v>#NAME?</v>
      </c>
      <c r="AG113" s="15" t="e">
        <f ca="1"/>
        <v>#NAME?</v>
      </c>
      <c r="AH113" s="15" t="e">
        <f ca="1"/>
        <v>#NAME?</v>
      </c>
      <c r="AI113" s="15" t="e">
        <f ca="1"/>
        <v>#NAME?</v>
      </c>
      <c r="AJ113" s="30" t="e">
        <f ca="1"/>
        <v>#NAME?</v>
      </c>
    </row>
    <row r="114" spans="6:36" x14ac:dyDescent="0.25">
      <c r="F114">
        <v>113</v>
      </c>
      <c r="G114" s="25" t="e">
        <f ca="1"/>
        <v>#N/A</v>
      </c>
      <c r="H114" t="e">
        <f ca="1">[1]!cftObjectByDate($C$1,$G114,TRUE)</f>
        <v>#N/A</v>
      </c>
      <c r="K114" s="29" t="e">
        <f t="array" aca="1" ref="K114:AJ114" ca="1">TRANSPOSE([1]!cftAnnualRateTableJustRates($H114,"GBP",,,,TRUE))</f>
        <v>#NAME?</v>
      </c>
      <c r="L114" s="15" t="e">
        <f ca="1"/>
        <v>#NAME?</v>
      </c>
      <c r="M114" s="15" t="e">
        <f ca="1"/>
        <v>#NAME?</v>
      </c>
      <c r="N114" s="15" t="e">
        <f ca="1"/>
        <v>#NAME?</v>
      </c>
      <c r="O114" s="15" t="e">
        <f ca="1"/>
        <v>#NAME?</v>
      </c>
      <c r="P114" s="15" t="e">
        <f ca="1"/>
        <v>#NAME?</v>
      </c>
      <c r="Q114" s="15" t="e">
        <f ca="1"/>
        <v>#NAME?</v>
      </c>
      <c r="R114" s="15" t="e">
        <f ca="1"/>
        <v>#NAME?</v>
      </c>
      <c r="S114" s="15" t="e">
        <f ca="1"/>
        <v>#NAME?</v>
      </c>
      <c r="T114" s="15" t="e">
        <f ca="1"/>
        <v>#NAME?</v>
      </c>
      <c r="U114" s="15" t="e">
        <f ca="1"/>
        <v>#NAME?</v>
      </c>
      <c r="V114" s="15" t="e">
        <f ca="1"/>
        <v>#NAME?</v>
      </c>
      <c r="W114" s="15" t="e">
        <f ca="1"/>
        <v>#NAME?</v>
      </c>
      <c r="X114" s="15" t="e">
        <f ca="1"/>
        <v>#NAME?</v>
      </c>
      <c r="Y114" s="15" t="e">
        <f ca="1"/>
        <v>#NAME?</v>
      </c>
      <c r="Z114" s="15" t="e">
        <f ca="1"/>
        <v>#NAME?</v>
      </c>
      <c r="AA114" s="15" t="e">
        <f ca="1"/>
        <v>#NAME?</v>
      </c>
      <c r="AB114" s="15" t="e">
        <f ca="1"/>
        <v>#NAME?</v>
      </c>
      <c r="AC114" s="15" t="e">
        <f ca="1"/>
        <v>#NAME?</v>
      </c>
      <c r="AD114" s="15" t="e">
        <f ca="1"/>
        <v>#NAME?</v>
      </c>
      <c r="AE114" s="15" t="e">
        <f ca="1"/>
        <v>#NAME?</v>
      </c>
      <c r="AF114" s="15" t="e">
        <f ca="1"/>
        <v>#NAME?</v>
      </c>
      <c r="AG114" s="15" t="e">
        <f ca="1"/>
        <v>#NAME?</v>
      </c>
      <c r="AH114" s="15" t="e">
        <f ca="1"/>
        <v>#NAME?</v>
      </c>
      <c r="AI114" s="15" t="e">
        <f ca="1"/>
        <v>#NAME?</v>
      </c>
      <c r="AJ114" s="30" t="e">
        <f ca="1"/>
        <v>#NAME?</v>
      </c>
    </row>
    <row r="115" spans="6:36" x14ac:dyDescent="0.25">
      <c r="F115">
        <v>114</v>
      </c>
      <c r="G115" s="25" t="e">
        <f ca="1"/>
        <v>#N/A</v>
      </c>
      <c r="H115" t="e">
        <f ca="1">[1]!cftObjectByDate($C$1,$G115,TRUE)</f>
        <v>#N/A</v>
      </c>
      <c r="K115" s="29" t="e">
        <f t="array" aca="1" ref="K115:AJ115" ca="1">TRANSPOSE([1]!cftAnnualRateTableJustRates($H115,"GBP",,,,TRUE))</f>
        <v>#NAME?</v>
      </c>
      <c r="L115" s="15" t="e">
        <f ca="1"/>
        <v>#NAME?</v>
      </c>
      <c r="M115" s="15" t="e">
        <f ca="1"/>
        <v>#NAME?</v>
      </c>
      <c r="N115" s="15" t="e">
        <f ca="1"/>
        <v>#NAME?</v>
      </c>
      <c r="O115" s="15" t="e">
        <f ca="1"/>
        <v>#NAME?</v>
      </c>
      <c r="P115" s="15" t="e">
        <f ca="1"/>
        <v>#NAME?</v>
      </c>
      <c r="Q115" s="15" t="e">
        <f ca="1"/>
        <v>#NAME?</v>
      </c>
      <c r="R115" s="15" t="e">
        <f ca="1"/>
        <v>#NAME?</v>
      </c>
      <c r="S115" s="15" t="e">
        <f ca="1"/>
        <v>#NAME?</v>
      </c>
      <c r="T115" s="15" t="e">
        <f ca="1"/>
        <v>#NAME?</v>
      </c>
      <c r="U115" s="15" t="e">
        <f ca="1"/>
        <v>#NAME?</v>
      </c>
      <c r="V115" s="15" t="e">
        <f ca="1"/>
        <v>#NAME?</v>
      </c>
      <c r="W115" s="15" t="e">
        <f ca="1"/>
        <v>#NAME?</v>
      </c>
      <c r="X115" s="15" t="e">
        <f ca="1"/>
        <v>#NAME?</v>
      </c>
      <c r="Y115" s="15" t="e">
        <f ca="1"/>
        <v>#NAME?</v>
      </c>
      <c r="Z115" s="15" t="e">
        <f ca="1"/>
        <v>#NAME?</v>
      </c>
      <c r="AA115" s="15" t="e">
        <f ca="1"/>
        <v>#NAME?</v>
      </c>
      <c r="AB115" s="15" t="e">
        <f ca="1"/>
        <v>#NAME?</v>
      </c>
      <c r="AC115" s="15" t="e">
        <f ca="1"/>
        <v>#NAME?</v>
      </c>
      <c r="AD115" s="15" t="e">
        <f ca="1"/>
        <v>#NAME?</v>
      </c>
      <c r="AE115" s="15" t="e">
        <f ca="1"/>
        <v>#NAME?</v>
      </c>
      <c r="AF115" s="15" t="e">
        <f ca="1"/>
        <v>#NAME?</v>
      </c>
      <c r="AG115" s="15" t="e">
        <f ca="1"/>
        <v>#NAME?</v>
      </c>
      <c r="AH115" s="15" t="e">
        <f ca="1"/>
        <v>#NAME?</v>
      </c>
      <c r="AI115" s="15" t="e">
        <f ca="1"/>
        <v>#NAME?</v>
      </c>
      <c r="AJ115" s="30" t="e">
        <f ca="1"/>
        <v>#NAME?</v>
      </c>
    </row>
    <row r="116" spans="6:36" x14ac:dyDescent="0.25">
      <c r="F116">
        <v>115</v>
      </c>
      <c r="G116" s="25" t="e">
        <f ca="1"/>
        <v>#N/A</v>
      </c>
      <c r="H116" t="e">
        <f ca="1">[1]!cftObjectByDate($C$1,$G116,TRUE)</f>
        <v>#N/A</v>
      </c>
      <c r="K116" s="29" t="e">
        <f t="array" aca="1" ref="K116:AJ116" ca="1">TRANSPOSE([1]!cftAnnualRateTableJustRates($H116,"GBP",,,,TRUE))</f>
        <v>#NAME?</v>
      </c>
      <c r="L116" s="15" t="e">
        <f ca="1"/>
        <v>#NAME?</v>
      </c>
      <c r="M116" s="15" t="e">
        <f ca="1"/>
        <v>#NAME?</v>
      </c>
      <c r="N116" s="15" t="e">
        <f ca="1"/>
        <v>#NAME?</v>
      </c>
      <c r="O116" s="15" t="e">
        <f ca="1"/>
        <v>#NAME?</v>
      </c>
      <c r="P116" s="15" t="e">
        <f ca="1"/>
        <v>#NAME?</v>
      </c>
      <c r="Q116" s="15" t="e">
        <f ca="1"/>
        <v>#NAME?</v>
      </c>
      <c r="R116" s="15" t="e">
        <f ca="1"/>
        <v>#NAME?</v>
      </c>
      <c r="S116" s="15" t="e">
        <f ca="1"/>
        <v>#NAME?</v>
      </c>
      <c r="T116" s="15" t="e">
        <f ca="1"/>
        <v>#NAME?</v>
      </c>
      <c r="U116" s="15" t="e">
        <f ca="1"/>
        <v>#NAME?</v>
      </c>
      <c r="V116" s="15" t="e">
        <f ca="1"/>
        <v>#NAME?</v>
      </c>
      <c r="W116" s="15" t="e">
        <f ca="1"/>
        <v>#NAME?</v>
      </c>
      <c r="X116" s="15" t="e">
        <f ca="1"/>
        <v>#NAME?</v>
      </c>
      <c r="Y116" s="15" t="e">
        <f ca="1"/>
        <v>#NAME?</v>
      </c>
      <c r="Z116" s="15" t="e">
        <f ca="1"/>
        <v>#NAME?</v>
      </c>
      <c r="AA116" s="15" t="e">
        <f ca="1"/>
        <v>#NAME?</v>
      </c>
      <c r="AB116" s="15" t="e">
        <f ca="1"/>
        <v>#NAME?</v>
      </c>
      <c r="AC116" s="15" t="e">
        <f ca="1"/>
        <v>#NAME?</v>
      </c>
      <c r="AD116" s="15" t="e">
        <f ca="1"/>
        <v>#NAME?</v>
      </c>
      <c r="AE116" s="15" t="e">
        <f ca="1"/>
        <v>#NAME?</v>
      </c>
      <c r="AF116" s="15" t="e">
        <f ca="1"/>
        <v>#NAME?</v>
      </c>
      <c r="AG116" s="15" t="e">
        <f ca="1"/>
        <v>#NAME?</v>
      </c>
      <c r="AH116" s="15" t="e">
        <f ca="1"/>
        <v>#NAME?</v>
      </c>
      <c r="AI116" s="15" t="e">
        <f ca="1"/>
        <v>#NAME?</v>
      </c>
      <c r="AJ116" s="30" t="e">
        <f ca="1"/>
        <v>#NAME?</v>
      </c>
    </row>
    <row r="117" spans="6:36" x14ac:dyDescent="0.25">
      <c r="F117">
        <v>116</v>
      </c>
      <c r="G117" s="25" t="e">
        <f ca="1"/>
        <v>#N/A</v>
      </c>
      <c r="H117" t="e">
        <f ca="1">[1]!cftObjectByDate($C$1,$G117,TRUE)</f>
        <v>#N/A</v>
      </c>
      <c r="K117" s="29" t="e">
        <f t="array" aca="1" ref="K117:AJ117" ca="1">TRANSPOSE([1]!cftAnnualRateTableJustRates($H117,"GBP",,,,TRUE))</f>
        <v>#NAME?</v>
      </c>
      <c r="L117" s="15" t="e">
        <f ca="1"/>
        <v>#NAME?</v>
      </c>
      <c r="M117" s="15" t="e">
        <f ca="1"/>
        <v>#NAME?</v>
      </c>
      <c r="N117" s="15" t="e">
        <f ca="1"/>
        <v>#NAME?</v>
      </c>
      <c r="O117" s="15" t="e">
        <f ca="1"/>
        <v>#NAME?</v>
      </c>
      <c r="P117" s="15" t="e">
        <f ca="1"/>
        <v>#NAME?</v>
      </c>
      <c r="Q117" s="15" t="e">
        <f ca="1"/>
        <v>#NAME?</v>
      </c>
      <c r="R117" s="15" t="e">
        <f ca="1"/>
        <v>#NAME?</v>
      </c>
      <c r="S117" s="15" t="e">
        <f ca="1"/>
        <v>#NAME?</v>
      </c>
      <c r="T117" s="15" t="e">
        <f ca="1"/>
        <v>#NAME?</v>
      </c>
      <c r="U117" s="15" t="e">
        <f ca="1"/>
        <v>#NAME?</v>
      </c>
      <c r="V117" s="15" t="e">
        <f ca="1"/>
        <v>#NAME?</v>
      </c>
      <c r="W117" s="15" t="e">
        <f ca="1"/>
        <v>#NAME?</v>
      </c>
      <c r="X117" s="15" t="e">
        <f ca="1"/>
        <v>#NAME?</v>
      </c>
      <c r="Y117" s="15" t="e">
        <f ca="1"/>
        <v>#NAME?</v>
      </c>
      <c r="Z117" s="15" t="e">
        <f ca="1"/>
        <v>#NAME?</v>
      </c>
      <c r="AA117" s="15" t="e">
        <f ca="1"/>
        <v>#NAME?</v>
      </c>
      <c r="AB117" s="15" t="e">
        <f ca="1"/>
        <v>#NAME?</v>
      </c>
      <c r="AC117" s="15" t="e">
        <f ca="1"/>
        <v>#NAME?</v>
      </c>
      <c r="AD117" s="15" t="e">
        <f ca="1"/>
        <v>#NAME?</v>
      </c>
      <c r="AE117" s="15" t="e">
        <f ca="1"/>
        <v>#NAME?</v>
      </c>
      <c r="AF117" s="15" t="e">
        <f ca="1"/>
        <v>#NAME?</v>
      </c>
      <c r="AG117" s="15" t="e">
        <f ca="1"/>
        <v>#NAME?</v>
      </c>
      <c r="AH117" s="15" t="e">
        <f ca="1"/>
        <v>#NAME?</v>
      </c>
      <c r="AI117" s="15" t="e">
        <f ca="1"/>
        <v>#NAME?</v>
      </c>
      <c r="AJ117" s="30" t="e">
        <f ca="1"/>
        <v>#NAME?</v>
      </c>
    </row>
    <row r="118" spans="6:36" x14ac:dyDescent="0.25">
      <c r="F118">
        <v>117</v>
      </c>
      <c r="G118" s="25" t="e">
        <f ca="1"/>
        <v>#N/A</v>
      </c>
      <c r="H118" t="e">
        <f ca="1">[1]!cftObjectByDate($C$1,$G118,TRUE)</f>
        <v>#N/A</v>
      </c>
      <c r="K118" s="29" t="e">
        <f t="array" aca="1" ref="K118:AJ118" ca="1">TRANSPOSE([1]!cftAnnualRateTableJustRates($H118,"GBP",,,,TRUE))</f>
        <v>#NAME?</v>
      </c>
      <c r="L118" s="15" t="e">
        <f ca="1"/>
        <v>#NAME?</v>
      </c>
      <c r="M118" s="15" t="e">
        <f ca="1"/>
        <v>#NAME?</v>
      </c>
      <c r="N118" s="15" t="e">
        <f ca="1"/>
        <v>#NAME?</v>
      </c>
      <c r="O118" s="15" t="e">
        <f ca="1"/>
        <v>#NAME?</v>
      </c>
      <c r="P118" s="15" t="e">
        <f ca="1"/>
        <v>#NAME?</v>
      </c>
      <c r="Q118" s="15" t="e">
        <f ca="1"/>
        <v>#NAME?</v>
      </c>
      <c r="R118" s="15" t="e">
        <f ca="1"/>
        <v>#NAME?</v>
      </c>
      <c r="S118" s="15" t="e">
        <f ca="1"/>
        <v>#NAME?</v>
      </c>
      <c r="T118" s="15" t="e">
        <f ca="1"/>
        <v>#NAME?</v>
      </c>
      <c r="U118" s="15" t="e">
        <f ca="1"/>
        <v>#NAME?</v>
      </c>
      <c r="V118" s="15" t="e">
        <f ca="1"/>
        <v>#NAME?</v>
      </c>
      <c r="W118" s="15" t="e">
        <f ca="1"/>
        <v>#NAME?</v>
      </c>
      <c r="X118" s="15" t="e">
        <f ca="1"/>
        <v>#NAME?</v>
      </c>
      <c r="Y118" s="15" t="e">
        <f ca="1"/>
        <v>#NAME?</v>
      </c>
      <c r="Z118" s="15" t="e">
        <f ca="1"/>
        <v>#NAME?</v>
      </c>
      <c r="AA118" s="15" t="e">
        <f ca="1"/>
        <v>#NAME?</v>
      </c>
      <c r="AB118" s="15" t="e">
        <f ca="1"/>
        <v>#NAME?</v>
      </c>
      <c r="AC118" s="15" t="e">
        <f ca="1"/>
        <v>#NAME?</v>
      </c>
      <c r="AD118" s="15" t="e">
        <f ca="1"/>
        <v>#NAME?</v>
      </c>
      <c r="AE118" s="15" t="e">
        <f ca="1"/>
        <v>#NAME?</v>
      </c>
      <c r="AF118" s="15" t="e">
        <f ca="1"/>
        <v>#NAME?</v>
      </c>
      <c r="AG118" s="15" t="e">
        <f ca="1"/>
        <v>#NAME?</v>
      </c>
      <c r="AH118" s="15" t="e">
        <f ca="1"/>
        <v>#NAME?</v>
      </c>
      <c r="AI118" s="15" t="e">
        <f ca="1"/>
        <v>#NAME?</v>
      </c>
      <c r="AJ118" s="30" t="e">
        <f ca="1"/>
        <v>#NAME?</v>
      </c>
    </row>
    <row r="119" spans="6:36" x14ac:dyDescent="0.25">
      <c r="F119">
        <v>118</v>
      </c>
      <c r="G119" s="25" t="e">
        <f ca="1"/>
        <v>#N/A</v>
      </c>
      <c r="H119" t="e">
        <f ca="1">[1]!cftObjectByDate($C$1,$G119,TRUE)</f>
        <v>#N/A</v>
      </c>
      <c r="K119" s="29" t="e">
        <f t="array" aca="1" ref="K119:AJ119" ca="1">TRANSPOSE([1]!cftAnnualRateTableJustRates($H119,"GBP",,,,TRUE))</f>
        <v>#NAME?</v>
      </c>
      <c r="L119" s="15" t="e">
        <f ca="1"/>
        <v>#NAME?</v>
      </c>
      <c r="M119" s="15" t="e">
        <f ca="1"/>
        <v>#NAME?</v>
      </c>
      <c r="N119" s="15" t="e">
        <f ca="1"/>
        <v>#NAME?</v>
      </c>
      <c r="O119" s="15" t="e">
        <f ca="1"/>
        <v>#NAME?</v>
      </c>
      <c r="P119" s="15" t="e">
        <f ca="1"/>
        <v>#NAME?</v>
      </c>
      <c r="Q119" s="15" t="e">
        <f ca="1"/>
        <v>#NAME?</v>
      </c>
      <c r="R119" s="15" t="e">
        <f ca="1"/>
        <v>#NAME?</v>
      </c>
      <c r="S119" s="15" t="e">
        <f ca="1"/>
        <v>#NAME?</v>
      </c>
      <c r="T119" s="15" t="e">
        <f ca="1"/>
        <v>#NAME?</v>
      </c>
      <c r="U119" s="15" t="e">
        <f ca="1"/>
        <v>#NAME?</v>
      </c>
      <c r="V119" s="15" t="e">
        <f ca="1"/>
        <v>#NAME?</v>
      </c>
      <c r="W119" s="15" t="e">
        <f ca="1"/>
        <v>#NAME?</v>
      </c>
      <c r="X119" s="15" t="e">
        <f ca="1"/>
        <v>#NAME?</v>
      </c>
      <c r="Y119" s="15" t="e">
        <f ca="1"/>
        <v>#NAME?</v>
      </c>
      <c r="Z119" s="15" t="e">
        <f ca="1"/>
        <v>#NAME?</v>
      </c>
      <c r="AA119" s="15" t="e">
        <f ca="1"/>
        <v>#NAME?</v>
      </c>
      <c r="AB119" s="15" t="e">
        <f ca="1"/>
        <v>#NAME?</v>
      </c>
      <c r="AC119" s="15" t="e">
        <f ca="1"/>
        <v>#NAME?</v>
      </c>
      <c r="AD119" s="15" t="e">
        <f ca="1"/>
        <v>#NAME?</v>
      </c>
      <c r="AE119" s="15" t="e">
        <f ca="1"/>
        <v>#NAME?</v>
      </c>
      <c r="AF119" s="15" t="e">
        <f ca="1"/>
        <v>#NAME?</v>
      </c>
      <c r="AG119" s="15" t="e">
        <f ca="1"/>
        <v>#NAME?</v>
      </c>
      <c r="AH119" s="15" t="e">
        <f ca="1"/>
        <v>#NAME?</v>
      </c>
      <c r="AI119" s="15" t="e">
        <f ca="1"/>
        <v>#NAME?</v>
      </c>
      <c r="AJ119" s="30" t="e">
        <f ca="1"/>
        <v>#NAME?</v>
      </c>
    </row>
    <row r="120" spans="6:36" x14ac:dyDescent="0.25">
      <c r="F120">
        <v>119</v>
      </c>
      <c r="G120" s="25" t="e">
        <f ca="1"/>
        <v>#N/A</v>
      </c>
      <c r="H120" t="e">
        <f ca="1">[1]!cftObjectByDate($C$1,$G120,TRUE)</f>
        <v>#N/A</v>
      </c>
      <c r="K120" s="29" t="e">
        <f t="array" aca="1" ref="K120:AJ120" ca="1">TRANSPOSE([1]!cftAnnualRateTableJustRates($H120,"GBP",,,,TRUE))</f>
        <v>#NAME?</v>
      </c>
      <c r="L120" s="15" t="e">
        <f ca="1"/>
        <v>#NAME?</v>
      </c>
      <c r="M120" s="15" t="e">
        <f ca="1"/>
        <v>#NAME?</v>
      </c>
      <c r="N120" s="15" t="e">
        <f ca="1"/>
        <v>#NAME?</v>
      </c>
      <c r="O120" s="15" t="e">
        <f ca="1"/>
        <v>#NAME?</v>
      </c>
      <c r="P120" s="15" t="e">
        <f ca="1"/>
        <v>#NAME?</v>
      </c>
      <c r="Q120" s="15" t="e">
        <f ca="1"/>
        <v>#NAME?</v>
      </c>
      <c r="R120" s="15" t="e">
        <f ca="1"/>
        <v>#NAME?</v>
      </c>
      <c r="S120" s="15" t="e">
        <f ca="1"/>
        <v>#NAME?</v>
      </c>
      <c r="T120" s="15" t="e">
        <f ca="1"/>
        <v>#NAME?</v>
      </c>
      <c r="U120" s="15" t="e">
        <f ca="1"/>
        <v>#NAME?</v>
      </c>
      <c r="V120" s="15" t="e">
        <f ca="1"/>
        <v>#NAME?</v>
      </c>
      <c r="W120" s="15" t="e">
        <f ca="1"/>
        <v>#NAME?</v>
      </c>
      <c r="X120" s="15" t="e">
        <f ca="1"/>
        <v>#NAME?</v>
      </c>
      <c r="Y120" s="15" t="e">
        <f ca="1"/>
        <v>#NAME?</v>
      </c>
      <c r="Z120" s="15" t="e">
        <f ca="1"/>
        <v>#NAME?</v>
      </c>
      <c r="AA120" s="15" t="e">
        <f ca="1"/>
        <v>#NAME?</v>
      </c>
      <c r="AB120" s="15" t="e">
        <f ca="1"/>
        <v>#NAME?</v>
      </c>
      <c r="AC120" s="15" t="e">
        <f ca="1"/>
        <v>#NAME?</v>
      </c>
      <c r="AD120" s="15" t="e">
        <f ca="1"/>
        <v>#NAME?</v>
      </c>
      <c r="AE120" s="15" t="e">
        <f ca="1"/>
        <v>#NAME?</v>
      </c>
      <c r="AF120" s="15" t="e">
        <f ca="1"/>
        <v>#NAME?</v>
      </c>
      <c r="AG120" s="15" t="e">
        <f ca="1"/>
        <v>#NAME?</v>
      </c>
      <c r="AH120" s="15" t="e">
        <f ca="1"/>
        <v>#NAME?</v>
      </c>
      <c r="AI120" s="15" t="e">
        <f ca="1"/>
        <v>#NAME?</v>
      </c>
      <c r="AJ120" s="30" t="e">
        <f ca="1"/>
        <v>#NAME?</v>
      </c>
    </row>
    <row r="121" spans="6:36" x14ac:dyDescent="0.25">
      <c r="F121">
        <v>120</v>
      </c>
      <c r="G121" s="25" t="e">
        <f ca="1"/>
        <v>#N/A</v>
      </c>
      <c r="H121" t="e">
        <f ca="1">[1]!cftObjectByDate($C$1,$G121,TRUE)</f>
        <v>#N/A</v>
      </c>
      <c r="K121" s="29" t="e">
        <f t="array" aca="1" ref="K121:AJ121" ca="1">TRANSPOSE([1]!cftAnnualRateTableJustRates($H121,"GBP",,,,TRUE))</f>
        <v>#NAME?</v>
      </c>
      <c r="L121" s="15" t="e">
        <f ca="1"/>
        <v>#NAME?</v>
      </c>
      <c r="M121" s="15" t="e">
        <f ca="1"/>
        <v>#NAME?</v>
      </c>
      <c r="N121" s="15" t="e">
        <f ca="1"/>
        <v>#NAME?</v>
      </c>
      <c r="O121" s="15" t="e">
        <f ca="1"/>
        <v>#NAME?</v>
      </c>
      <c r="P121" s="15" t="e">
        <f ca="1"/>
        <v>#NAME?</v>
      </c>
      <c r="Q121" s="15" t="e">
        <f ca="1"/>
        <v>#NAME?</v>
      </c>
      <c r="R121" s="15" t="e">
        <f ca="1"/>
        <v>#NAME?</v>
      </c>
      <c r="S121" s="15" t="e">
        <f ca="1"/>
        <v>#NAME?</v>
      </c>
      <c r="T121" s="15" t="e">
        <f ca="1"/>
        <v>#NAME?</v>
      </c>
      <c r="U121" s="15" t="e">
        <f ca="1"/>
        <v>#NAME?</v>
      </c>
      <c r="V121" s="15" t="e">
        <f ca="1"/>
        <v>#NAME?</v>
      </c>
      <c r="W121" s="15" t="e">
        <f ca="1"/>
        <v>#NAME?</v>
      </c>
      <c r="X121" s="15" t="e">
        <f ca="1"/>
        <v>#NAME?</v>
      </c>
      <c r="Y121" s="15" t="e">
        <f ca="1"/>
        <v>#NAME?</v>
      </c>
      <c r="Z121" s="15" t="e">
        <f ca="1"/>
        <v>#NAME?</v>
      </c>
      <c r="AA121" s="15" t="e">
        <f ca="1"/>
        <v>#NAME?</v>
      </c>
      <c r="AB121" s="15" t="e">
        <f ca="1"/>
        <v>#NAME?</v>
      </c>
      <c r="AC121" s="15" t="e">
        <f ca="1"/>
        <v>#NAME?</v>
      </c>
      <c r="AD121" s="15" t="e">
        <f ca="1"/>
        <v>#NAME?</v>
      </c>
      <c r="AE121" s="15" t="e">
        <f ca="1"/>
        <v>#NAME?</v>
      </c>
      <c r="AF121" s="15" t="e">
        <f ca="1"/>
        <v>#NAME?</v>
      </c>
      <c r="AG121" s="15" t="e">
        <f ca="1"/>
        <v>#NAME?</v>
      </c>
      <c r="AH121" s="15" t="e">
        <f ca="1"/>
        <v>#NAME?</v>
      </c>
      <c r="AI121" s="15" t="e">
        <f ca="1"/>
        <v>#NAME?</v>
      </c>
      <c r="AJ121" s="30" t="e">
        <f ca="1"/>
        <v>#NAME?</v>
      </c>
    </row>
    <row r="122" spans="6:36" x14ac:dyDescent="0.25">
      <c r="F122">
        <v>121</v>
      </c>
      <c r="G122" s="25" t="e">
        <f ca="1"/>
        <v>#N/A</v>
      </c>
      <c r="H122" t="e">
        <f ca="1">[1]!cftObjectByDate($C$1,$G122,TRUE)</f>
        <v>#N/A</v>
      </c>
      <c r="K122" s="29" t="e">
        <f t="array" aca="1" ref="K122:AJ122" ca="1">TRANSPOSE([1]!cftAnnualRateTableJustRates($H122,"GBP",,,,TRUE))</f>
        <v>#NAME?</v>
      </c>
      <c r="L122" s="15" t="e">
        <f ca="1"/>
        <v>#NAME?</v>
      </c>
      <c r="M122" s="15" t="e">
        <f ca="1"/>
        <v>#NAME?</v>
      </c>
      <c r="N122" s="15" t="e">
        <f ca="1"/>
        <v>#NAME?</v>
      </c>
      <c r="O122" s="15" t="e">
        <f ca="1"/>
        <v>#NAME?</v>
      </c>
      <c r="P122" s="15" t="e">
        <f ca="1"/>
        <v>#NAME?</v>
      </c>
      <c r="Q122" s="15" t="e">
        <f ca="1"/>
        <v>#NAME?</v>
      </c>
      <c r="R122" s="15" t="e">
        <f ca="1"/>
        <v>#NAME?</v>
      </c>
      <c r="S122" s="15" t="e">
        <f ca="1"/>
        <v>#NAME?</v>
      </c>
      <c r="T122" s="15" t="e">
        <f ca="1"/>
        <v>#NAME?</v>
      </c>
      <c r="U122" s="15" t="e">
        <f ca="1"/>
        <v>#NAME?</v>
      </c>
      <c r="V122" s="15" t="e">
        <f ca="1"/>
        <v>#NAME?</v>
      </c>
      <c r="W122" s="15" t="e">
        <f ca="1"/>
        <v>#NAME?</v>
      </c>
      <c r="X122" s="15" t="e">
        <f ca="1"/>
        <v>#NAME?</v>
      </c>
      <c r="Y122" s="15" t="e">
        <f ca="1"/>
        <v>#NAME?</v>
      </c>
      <c r="Z122" s="15" t="e">
        <f ca="1"/>
        <v>#NAME?</v>
      </c>
      <c r="AA122" s="15" t="e">
        <f ca="1"/>
        <v>#NAME?</v>
      </c>
      <c r="AB122" s="15" t="e">
        <f ca="1"/>
        <v>#NAME?</v>
      </c>
      <c r="AC122" s="15" t="e">
        <f ca="1"/>
        <v>#NAME?</v>
      </c>
      <c r="AD122" s="15" t="e">
        <f ca="1"/>
        <v>#NAME?</v>
      </c>
      <c r="AE122" s="15" t="e">
        <f ca="1"/>
        <v>#NAME?</v>
      </c>
      <c r="AF122" s="15" t="e">
        <f ca="1"/>
        <v>#NAME?</v>
      </c>
      <c r="AG122" s="15" t="e">
        <f ca="1"/>
        <v>#NAME?</v>
      </c>
      <c r="AH122" s="15" t="e">
        <f ca="1"/>
        <v>#NAME?</v>
      </c>
      <c r="AI122" s="15" t="e">
        <f ca="1"/>
        <v>#NAME?</v>
      </c>
      <c r="AJ122" s="30" t="e">
        <f ca="1"/>
        <v>#NAME?</v>
      </c>
    </row>
    <row r="123" spans="6:36" x14ac:dyDescent="0.25">
      <c r="F123">
        <v>122</v>
      </c>
      <c r="G123" s="25" t="e">
        <f ca="1"/>
        <v>#N/A</v>
      </c>
      <c r="H123" t="e">
        <f ca="1">[1]!cftObjectByDate($C$1,$G123,TRUE)</f>
        <v>#N/A</v>
      </c>
      <c r="K123" s="29" t="e">
        <f t="array" aca="1" ref="K123:AJ123" ca="1">TRANSPOSE([1]!cftAnnualRateTableJustRates($H123,"GBP",,,,TRUE))</f>
        <v>#NAME?</v>
      </c>
      <c r="L123" s="15" t="e">
        <f ca="1"/>
        <v>#NAME?</v>
      </c>
      <c r="M123" s="15" t="e">
        <f ca="1"/>
        <v>#NAME?</v>
      </c>
      <c r="N123" s="15" t="e">
        <f ca="1"/>
        <v>#NAME?</v>
      </c>
      <c r="O123" s="15" t="e">
        <f ca="1"/>
        <v>#NAME?</v>
      </c>
      <c r="P123" s="15" t="e">
        <f ca="1"/>
        <v>#NAME?</v>
      </c>
      <c r="Q123" s="15" t="e">
        <f ca="1"/>
        <v>#NAME?</v>
      </c>
      <c r="R123" s="15" t="e">
        <f ca="1"/>
        <v>#NAME?</v>
      </c>
      <c r="S123" s="15" t="e">
        <f ca="1"/>
        <v>#NAME?</v>
      </c>
      <c r="T123" s="15" t="e">
        <f ca="1"/>
        <v>#NAME?</v>
      </c>
      <c r="U123" s="15" t="e">
        <f ca="1"/>
        <v>#NAME?</v>
      </c>
      <c r="V123" s="15" t="e">
        <f ca="1"/>
        <v>#NAME?</v>
      </c>
      <c r="W123" s="15" t="e">
        <f ca="1"/>
        <v>#NAME?</v>
      </c>
      <c r="X123" s="15" t="e">
        <f ca="1"/>
        <v>#NAME?</v>
      </c>
      <c r="Y123" s="15" t="e">
        <f ca="1"/>
        <v>#NAME?</v>
      </c>
      <c r="Z123" s="15" t="e">
        <f ca="1"/>
        <v>#NAME?</v>
      </c>
      <c r="AA123" s="15" t="e">
        <f ca="1"/>
        <v>#NAME?</v>
      </c>
      <c r="AB123" s="15" t="e">
        <f ca="1"/>
        <v>#NAME?</v>
      </c>
      <c r="AC123" s="15" t="e">
        <f ca="1"/>
        <v>#NAME?</v>
      </c>
      <c r="AD123" s="15" t="e">
        <f ca="1"/>
        <v>#NAME?</v>
      </c>
      <c r="AE123" s="15" t="e">
        <f ca="1"/>
        <v>#NAME?</v>
      </c>
      <c r="AF123" s="15" t="e">
        <f ca="1"/>
        <v>#NAME?</v>
      </c>
      <c r="AG123" s="15" t="e">
        <f ca="1"/>
        <v>#NAME?</v>
      </c>
      <c r="AH123" s="15" t="e">
        <f ca="1"/>
        <v>#NAME?</v>
      </c>
      <c r="AI123" s="15" t="e">
        <f ca="1"/>
        <v>#NAME?</v>
      </c>
      <c r="AJ123" s="30" t="e">
        <f ca="1"/>
        <v>#NAME?</v>
      </c>
    </row>
    <row r="124" spans="6:36" x14ac:dyDescent="0.25">
      <c r="F124">
        <v>123</v>
      </c>
      <c r="G124" s="25" t="e">
        <f ca="1"/>
        <v>#N/A</v>
      </c>
      <c r="H124" t="e">
        <f ca="1">[1]!cftObjectByDate($C$1,$G124,TRUE)</f>
        <v>#N/A</v>
      </c>
      <c r="K124" s="29" t="e">
        <f t="array" aca="1" ref="K124:AJ124" ca="1">TRANSPOSE([1]!cftAnnualRateTableJustRates($H124,"GBP",,,,TRUE))</f>
        <v>#NAME?</v>
      </c>
      <c r="L124" s="15" t="e">
        <f ca="1"/>
        <v>#NAME?</v>
      </c>
      <c r="M124" s="15" t="e">
        <f ca="1"/>
        <v>#NAME?</v>
      </c>
      <c r="N124" s="15" t="e">
        <f ca="1"/>
        <v>#NAME?</v>
      </c>
      <c r="O124" s="15" t="e">
        <f ca="1"/>
        <v>#NAME?</v>
      </c>
      <c r="P124" s="15" t="e">
        <f ca="1"/>
        <v>#NAME?</v>
      </c>
      <c r="Q124" s="15" t="e">
        <f ca="1"/>
        <v>#NAME?</v>
      </c>
      <c r="R124" s="15" t="e">
        <f ca="1"/>
        <v>#NAME?</v>
      </c>
      <c r="S124" s="15" t="e">
        <f ca="1"/>
        <v>#NAME?</v>
      </c>
      <c r="T124" s="15" t="e">
        <f ca="1"/>
        <v>#NAME?</v>
      </c>
      <c r="U124" s="15" t="e">
        <f ca="1"/>
        <v>#NAME?</v>
      </c>
      <c r="V124" s="15" t="e">
        <f ca="1"/>
        <v>#NAME?</v>
      </c>
      <c r="W124" s="15" t="e">
        <f ca="1"/>
        <v>#NAME?</v>
      </c>
      <c r="X124" s="15" t="e">
        <f ca="1"/>
        <v>#NAME?</v>
      </c>
      <c r="Y124" s="15" t="e">
        <f ca="1"/>
        <v>#NAME?</v>
      </c>
      <c r="Z124" s="15" t="e">
        <f ca="1"/>
        <v>#NAME?</v>
      </c>
      <c r="AA124" s="15" t="e">
        <f ca="1"/>
        <v>#NAME?</v>
      </c>
      <c r="AB124" s="15" t="e">
        <f ca="1"/>
        <v>#NAME?</v>
      </c>
      <c r="AC124" s="15" t="e">
        <f ca="1"/>
        <v>#NAME?</v>
      </c>
      <c r="AD124" s="15" t="e">
        <f ca="1"/>
        <v>#NAME?</v>
      </c>
      <c r="AE124" s="15" t="e">
        <f ca="1"/>
        <v>#NAME?</v>
      </c>
      <c r="AF124" s="15" t="e">
        <f ca="1"/>
        <v>#NAME?</v>
      </c>
      <c r="AG124" s="15" t="e">
        <f ca="1"/>
        <v>#NAME?</v>
      </c>
      <c r="AH124" s="15" t="e">
        <f ca="1"/>
        <v>#NAME?</v>
      </c>
      <c r="AI124" s="15" t="e">
        <f ca="1"/>
        <v>#NAME?</v>
      </c>
      <c r="AJ124" s="30" t="e">
        <f ca="1"/>
        <v>#NAME?</v>
      </c>
    </row>
    <row r="125" spans="6:36" x14ac:dyDescent="0.25">
      <c r="F125">
        <v>124</v>
      </c>
      <c r="G125" s="25" t="e">
        <f ca="1"/>
        <v>#N/A</v>
      </c>
      <c r="H125" t="e">
        <f ca="1">[1]!cftObjectByDate($C$1,$G125,TRUE)</f>
        <v>#N/A</v>
      </c>
      <c r="K125" s="29" t="e">
        <f t="array" aca="1" ref="K125:AJ125" ca="1">TRANSPOSE([1]!cftAnnualRateTableJustRates($H125,"GBP",,,,TRUE))</f>
        <v>#NAME?</v>
      </c>
      <c r="L125" s="15" t="e">
        <f ca="1"/>
        <v>#NAME?</v>
      </c>
      <c r="M125" s="15" t="e">
        <f ca="1"/>
        <v>#NAME?</v>
      </c>
      <c r="N125" s="15" t="e">
        <f ca="1"/>
        <v>#NAME?</v>
      </c>
      <c r="O125" s="15" t="e">
        <f ca="1"/>
        <v>#NAME?</v>
      </c>
      <c r="P125" s="15" t="e">
        <f ca="1"/>
        <v>#NAME?</v>
      </c>
      <c r="Q125" s="15" t="e">
        <f ca="1"/>
        <v>#NAME?</v>
      </c>
      <c r="R125" s="15" t="e">
        <f ca="1"/>
        <v>#NAME?</v>
      </c>
      <c r="S125" s="15" t="e">
        <f ca="1"/>
        <v>#NAME?</v>
      </c>
      <c r="T125" s="15" t="e">
        <f ca="1"/>
        <v>#NAME?</v>
      </c>
      <c r="U125" s="15" t="e">
        <f ca="1"/>
        <v>#NAME?</v>
      </c>
      <c r="V125" s="15" t="e">
        <f ca="1"/>
        <v>#NAME?</v>
      </c>
      <c r="W125" s="15" t="e">
        <f ca="1"/>
        <v>#NAME?</v>
      </c>
      <c r="X125" s="15" t="e">
        <f ca="1"/>
        <v>#NAME?</v>
      </c>
      <c r="Y125" s="15" t="e">
        <f ca="1"/>
        <v>#NAME?</v>
      </c>
      <c r="Z125" s="15" t="e">
        <f ca="1"/>
        <v>#NAME?</v>
      </c>
      <c r="AA125" s="15" t="e">
        <f ca="1"/>
        <v>#NAME?</v>
      </c>
      <c r="AB125" s="15" t="e">
        <f ca="1"/>
        <v>#NAME?</v>
      </c>
      <c r="AC125" s="15" t="e">
        <f ca="1"/>
        <v>#NAME?</v>
      </c>
      <c r="AD125" s="15" t="e">
        <f ca="1"/>
        <v>#NAME?</v>
      </c>
      <c r="AE125" s="15" t="e">
        <f ca="1"/>
        <v>#NAME?</v>
      </c>
      <c r="AF125" s="15" t="e">
        <f ca="1"/>
        <v>#NAME?</v>
      </c>
      <c r="AG125" s="15" t="e">
        <f ca="1"/>
        <v>#NAME?</v>
      </c>
      <c r="AH125" s="15" t="e">
        <f ca="1"/>
        <v>#NAME?</v>
      </c>
      <c r="AI125" s="15" t="e">
        <f ca="1"/>
        <v>#NAME?</v>
      </c>
      <c r="AJ125" s="30" t="e">
        <f ca="1"/>
        <v>#NAME?</v>
      </c>
    </row>
    <row r="126" spans="6:36" x14ac:dyDescent="0.25">
      <c r="F126">
        <v>125</v>
      </c>
      <c r="G126" s="25" t="e">
        <f ca="1"/>
        <v>#N/A</v>
      </c>
      <c r="H126" t="e">
        <f ca="1">[1]!cftObjectByDate($C$1,$G126,TRUE)</f>
        <v>#N/A</v>
      </c>
      <c r="K126" s="29" t="e">
        <f t="array" aca="1" ref="K126:AJ126" ca="1">TRANSPOSE([1]!cftAnnualRateTableJustRates($H126,"GBP",,,,TRUE))</f>
        <v>#NAME?</v>
      </c>
      <c r="L126" s="15" t="e">
        <f ca="1"/>
        <v>#NAME?</v>
      </c>
      <c r="M126" s="15" t="e">
        <f ca="1"/>
        <v>#NAME?</v>
      </c>
      <c r="N126" s="15" t="e">
        <f ca="1"/>
        <v>#NAME?</v>
      </c>
      <c r="O126" s="15" t="e">
        <f ca="1"/>
        <v>#NAME?</v>
      </c>
      <c r="P126" s="15" t="e">
        <f ca="1"/>
        <v>#NAME?</v>
      </c>
      <c r="Q126" s="15" t="e">
        <f ca="1"/>
        <v>#NAME?</v>
      </c>
      <c r="R126" s="15" t="e">
        <f ca="1"/>
        <v>#NAME?</v>
      </c>
      <c r="S126" s="15" t="e">
        <f ca="1"/>
        <v>#NAME?</v>
      </c>
      <c r="T126" s="15" t="e">
        <f ca="1"/>
        <v>#NAME?</v>
      </c>
      <c r="U126" s="15" t="e">
        <f ca="1"/>
        <v>#NAME?</v>
      </c>
      <c r="V126" s="15" t="e">
        <f ca="1"/>
        <v>#NAME?</v>
      </c>
      <c r="W126" s="15" t="e">
        <f ca="1"/>
        <v>#NAME?</v>
      </c>
      <c r="X126" s="15" t="e">
        <f ca="1"/>
        <v>#NAME?</v>
      </c>
      <c r="Y126" s="15" t="e">
        <f ca="1"/>
        <v>#NAME?</v>
      </c>
      <c r="Z126" s="15" t="e">
        <f ca="1"/>
        <v>#NAME?</v>
      </c>
      <c r="AA126" s="15" t="e">
        <f ca="1"/>
        <v>#NAME?</v>
      </c>
      <c r="AB126" s="15" t="e">
        <f ca="1"/>
        <v>#NAME?</v>
      </c>
      <c r="AC126" s="15" t="e">
        <f ca="1"/>
        <v>#NAME?</v>
      </c>
      <c r="AD126" s="15" t="e">
        <f ca="1"/>
        <v>#NAME?</v>
      </c>
      <c r="AE126" s="15" t="e">
        <f ca="1"/>
        <v>#NAME?</v>
      </c>
      <c r="AF126" s="15" t="e">
        <f ca="1"/>
        <v>#NAME?</v>
      </c>
      <c r="AG126" s="15" t="e">
        <f ca="1"/>
        <v>#NAME?</v>
      </c>
      <c r="AH126" s="15" t="e">
        <f ca="1"/>
        <v>#NAME?</v>
      </c>
      <c r="AI126" s="15" t="e">
        <f ca="1"/>
        <v>#NAME?</v>
      </c>
      <c r="AJ126" s="30" t="e">
        <f ca="1"/>
        <v>#NAME?</v>
      </c>
    </row>
    <row r="127" spans="6:36" x14ac:dyDescent="0.25">
      <c r="F127">
        <v>126</v>
      </c>
      <c r="G127" s="25" t="e">
        <f ca="1"/>
        <v>#N/A</v>
      </c>
      <c r="H127" t="e">
        <f ca="1">[1]!cftObjectByDate($C$1,$G127,TRUE)</f>
        <v>#N/A</v>
      </c>
      <c r="K127" s="29" t="e">
        <f t="array" aca="1" ref="K127:AJ127" ca="1">TRANSPOSE([1]!cftAnnualRateTableJustRates($H127,"GBP",,,,TRUE))</f>
        <v>#NAME?</v>
      </c>
      <c r="L127" s="15" t="e">
        <f ca="1"/>
        <v>#NAME?</v>
      </c>
      <c r="M127" s="15" t="e">
        <f ca="1"/>
        <v>#NAME?</v>
      </c>
      <c r="N127" s="15" t="e">
        <f ca="1"/>
        <v>#NAME?</v>
      </c>
      <c r="O127" s="15" t="e">
        <f ca="1"/>
        <v>#NAME?</v>
      </c>
      <c r="P127" s="15" t="e">
        <f ca="1"/>
        <v>#NAME?</v>
      </c>
      <c r="Q127" s="15" t="e">
        <f ca="1"/>
        <v>#NAME?</v>
      </c>
      <c r="R127" s="15" t="e">
        <f ca="1"/>
        <v>#NAME?</v>
      </c>
      <c r="S127" s="15" t="e">
        <f ca="1"/>
        <v>#NAME?</v>
      </c>
      <c r="T127" s="15" t="e">
        <f ca="1"/>
        <v>#NAME?</v>
      </c>
      <c r="U127" s="15" t="e">
        <f ca="1"/>
        <v>#NAME?</v>
      </c>
      <c r="V127" s="15" t="e">
        <f ca="1"/>
        <v>#NAME?</v>
      </c>
      <c r="W127" s="15" t="e">
        <f ca="1"/>
        <v>#NAME?</v>
      </c>
      <c r="X127" s="15" t="e">
        <f ca="1"/>
        <v>#NAME?</v>
      </c>
      <c r="Y127" s="15" t="e">
        <f ca="1"/>
        <v>#NAME?</v>
      </c>
      <c r="Z127" s="15" t="e">
        <f ca="1"/>
        <v>#NAME?</v>
      </c>
      <c r="AA127" s="15" t="e">
        <f ca="1"/>
        <v>#NAME?</v>
      </c>
      <c r="AB127" s="15" t="e">
        <f ca="1"/>
        <v>#NAME?</v>
      </c>
      <c r="AC127" s="15" t="e">
        <f ca="1"/>
        <v>#NAME?</v>
      </c>
      <c r="AD127" s="15" t="e">
        <f ca="1"/>
        <v>#NAME?</v>
      </c>
      <c r="AE127" s="15" t="e">
        <f ca="1"/>
        <v>#NAME?</v>
      </c>
      <c r="AF127" s="15" t="e">
        <f ca="1"/>
        <v>#NAME?</v>
      </c>
      <c r="AG127" s="15" t="e">
        <f ca="1"/>
        <v>#NAME?</v>
      </c>
      <c r="AH127" s="15" t="e">
        <f ca="1"/>
        <v>#NAME?</v>
      </c>
      <c r="AI127" s="15" t="e">
        <f ca="1"/>
        <v>#NAME?</v>
      </c>
      <c r="AJ127" s="30" t="e">
        <f ca="1"/>
        <v>#NAME?</v>
      </c>
    </row>
    <row r="128" spans="6:36" x14ac:dyDescent="0.25">
      <c r="F128">
        <v>127</v>
      </c>
      <c r="G128" s="25" t="e">
        <f ca="1"/>
        <v>#N/A</v>
      </c>
      <c r="H128" t="e">
        <f ca="1">[1]!cftObjectByDate($C$1,$G128,TRUE)</f>
        <v>#N/A</v>
      </c>
      <c r="K128" s="29" t="e">
        <f t="array" aca="1" ref="K128:AJ128" ca="1">TRANSPOSE([1]!cftAnnualRateTableJustRates($H128,"GBP",,,,TRUE))</f>
        <v>#NAME?</v>
      </c>
      <c r="L128" s="15" t="e">
        <f ca="1"/>
        <v>#NAME?</v>
      </c>
      <c r="M128" s="15" t="e">
        <f ca="1"/>
        <v>#NAME?</v>
      </c>
      <c r="N128" s="15" t="e">
        <f ca="1"/>
        <v>#NAME?</v>
      </c>
      <c r="O128" s="15" t="e">
        <f ca="1"/>
        <v>#NAME?</v>
      </c>
      <c r="P128" s="15" t="e">
        <f ca="1"/>
        <v>#NAME?</v>
      </c>
      <c r="Q128" s="15" t="e">
        <f ca="1"/>
        <v>#NAME?</v>
      </c>
      <c r="R128" s="15" t="e">
        <f ca="1"/>
        <v>#NAME?</v>
      </c>
      <c r="S128" s="15" t="e">
        <f ca="1"/>
        <v>#NAME?</v>
      </c>
      <c r="T128" s="15" t="e">
        <f ca="1"/>
        <v>#NAME?</v>
      </c>
      <c r="U128" s="15" t="e">
        <f ca="1"/>
        <v>#NAME?</v>
      </c>
      <c r="V128" s="15" t="e">
        <f ca="1"/>
        <v>#NAME?</v>
      </c>
      <c r="W128" s="15" t="e">
        <f ca="1"/>
        <v>#NAME?</v>
      </c>
      <c r="X128" s="15" t="e">
        <f ca="1"/>
        <v>#NAME?</v>
      </c>
      <c r="Y128" s="15" t="e">
        <f ca="1"/>
        <v>#NAME?</v>
      </c>
      <c r="Z128" s="15" t="e">
        <f ca="1"/>
        <v>#NAME?</v>
      </c>
      <c r="AA128" s="15" t="e">
        <f ca="1"/>
        <v>#NAME?</v>
      </c>
      <c r="AB128" s="15" t="e">
        <f ca="1"/>
        <v>#NAME?</v>
      </c>
      <c r="AC128" s="15" t="e">
        <f ca="1"/>
        <v>#NAME?</v>
      </c>
      <c r="AD128" s="15" t="e">
        <f ca="1"/>
        <v>#NAME?</v>
      </c>
      <c r="AE128" s="15" t="e">
        <f ca="1"/>
        <v>#NAME?</v>
      </c>
      <c r="AF128" s="15" t="e">
        <f ca="1"/>
        <v>#NAME?</v>
      </c>
      <c r="AG128" s="15" t="e">
        <f ca="1"/>
        <v>#NAME?</v>
      </c>
      <c r="AH128" s="15" t="e">
        <f ca="1"/>
        <v>#NAME?</v>
      </c>
      <c r="AI128" s="15" t="e">
        <f ca="1"/>
        <v>#NAME?</v>
      </c>
      <c r="AJ128" s="30" t="e">
        <f ca="1"/>
        <v>#NAME?</v>
      </c>
    </row>
    <row r="129" spans="6:36" x14ac:dyDescent="0.25">
      <c r="F129">
        <v>128</v>
      </c>
      <c r="G129" s="25" t="e">
        <f ca="1"/>
        <v>#N/A</v>
      </c>
      <c r="H129" t="e">
        <f ca="1">[1]!cftObjectByDate($C$1,$G129,TRUE)</f>
        <v>#N/A</v>
      </c>
      <c r="K129" s="29" t="e">
        <f t="array" aca="1" ref="K129:AJ129" ca="1">TRANSPOSE([1]!cftAnnualRateTableJustRates($H129,"GBP",,,,TRUE))</f>
        <v>#NAME?</v>
      </c>
      <c r="L129" s="15" t="e">
        <f ca="1"/>
        <v>#NAME?</v>
      </c>
      <c r="M129" s="15" t="e">
        <f ca="1"/>
        <v>#NAME?</v>
      </c>
      <c r="N129" s="15" t="e">
        <f ca="1"/>
        <v>#NAME?</v>
      </c>
      <c r="O129" s="15" t="e">
        <f ca="1"/>
        <v>#NAME?</v>
      </c>
      <c r="P129" s="15" t="e">
        <f ca="1"/>
        <v>#NAME?</v>
      </c>
      <c r="Q129" s="15" t="e">
        <f ca="1"/>
        <v>#NAME?</v>
      </c>
      <c r="R129" s="15" t="e">
        <f ca="1"/>
        <v>#NAME?</v>
      </c>
      <c r="S129" s="15" t="e">
        <f ca="1"/>
        <v>#NAME?</v>
      </c>
      <c r="T129" s="15" t="e">
        <f ca="1"/>
        <v>#NAME?</v>
      </c>
      <c r="U129" s="15" t="e">
        <f ca="1"/>
        <v>#NAME?</v>
      </c>
      <c r="V129" s="15" t="e">
        <f ca="1"/>
        <v>#NAME?</v>
      </c>
      <c r="W129" s="15" t="e">
        <f ca="1"/>
        <v>#NAME?</v>
      </c>
      <c r="X129" s="15" t="e">
        <f ca="1"/>
        <v>#NAME?</v>
      </c>
      <c r="Y129" s="15" t="e">
        <f ca="1"/>
        <v>#NAME?</v>
      </c>
      <c r="Z129" s="15" t="e">
        <f ca="1"/>
        <v>#NAME?</v>
      </c>
      <c r="AA129" s="15" t="e">
        <f ca="1"/>
        <v>#NAME?</v>
      </c>
      <c r="AB129" s="15" t="e">
        <f ca="1"/>
        <v>#NAME?</v>
      </c>
      <c r="AC129" s="15" t="e">
        <f ca="1"/>
        <v>#NAME?</v>
      </c>
      <c r="AD129" s="15" t="e">
        <f ca="1"/>
        <v>#NAME?</v>
      </c>
      <c r="AE129" s="15" t="e">
        <f ca="1"/>
        <v>#NAME?</v>
      </c>
      <c r="AF129" s="15" t="e">
        <f ca="1"/>
        <v>#NAME?</v>
      </c>
      <c r="AG129" s="15" t="e">
        <f ca="1"/>
        <v>#NAME?</v>
      </c>
      <c r="AH129" s="15" t="e">
        <f ca="1"/>
        <v>#NAME?</v>
      </c>
      <c r="AI129" s="15" t="e">
        <f ca="1"/>
        <v>#NAME?</v>
      </c>
      <c r="AJ129" s="30" t="e">
        <f ca="1"/>
        <v>#NAME?</v>
      </c>
    </row>
    <row r="130" spans="6:36" x14ac:dyDescent="0.25">
      <c r="F130">
        <v>129</v>
      </c>
      <c r="G130" s="25" t="e">
        <f ca="1"/>
        <v>#N/A</v>
      </c>
      <c r="H130" t="e">
        <f ca="1">[1]!cftObjectByDate($C$1,$G130,TRUE)</f>
        <v>#N/A</v>
      </c>
      <c r="K130" s="29" t="e">
        <f t="array" aca="1" ref="K130:AJ130" ca="1">TRANSPOSE([1]!cftAnnualRateTableJustRates($H130,"GBP",,,,TRUE))</f>
        <v>#NAME?</v>
      </c>
      <c r="L130" s="15" t="e">
        <f ca="1"/>
        <v>#NAME?</v>
      </c>
      <c r="M130" s="15" t="e">
        <f ca="1"/>
        <v>#NAME?</v>
      </c>
      <c r="N130" s="15" t="e">
        <f ca="1"/>
        <v>#NAME?</v>
      </c>
      <c r="O130" s="15" t="e">
        <f ca="1"/>
        <v>#NAME?</v>
      </c>
      <c r="P130" s="15" t="e">
        <f ca="1"/>
        <v>#NAME?</v>
      </c>
      <c r="Q130" s="15" t="e">
        <f ca="1"/>
        <v>#NAME?</v>
      </c>
      <c r="R130" s="15" t="e">
        <f ca="1"/>
        <v>#NAME?</v>
      </c>
      <c r="S130" s="15" t="e">
        <f ca="1"/>
        <v>#NAME?</v>
      </c>
      <c r="T130" s="15" t="e">
        <f ca="1"/>
        <v>#NAME?</v>
      </c>
      <c r="U130" s="15" t="e">
        <f ca="1"/>
        <v>#NAME?</v>
      </c>
      <c r="V130" s="15" t="e">
        <f ca="1"/>
        <v>#NAME?</v>
      </c>
      <c r="W130" s="15" t="e">
        <f ca="1"/>
        <v>#NAME?</v>
      </c>
      <c r="X130" s="15" t="e">
        <f ca="1"/>
        <v>#NAME?</v>
      </c>
      <c r="Y130" s="15" t="e">
        <f ca="1"/>
        <v>#NAME?</v>
      </c>
      <c r="Z130" s="15" t="e">
        <f ca="1"/>
        <v>#NAME?</v>
      </c>
      <c r="AA130" s="15" t="e">
        <f ca="1"/>
        <v>#NAME?</v>
      </c>
      <c r="AB130" s="15" t="e">
        <f ca="1"/>
        <v>#NAME?</v>
      </c>
      <c r="AC130" s="15" t="e">
        <f ca="1"/>
        <v>#NAME?</v>
      </c>
      <c r="AD130" s="15" t="e">
        <f ca="1"/>
        <v>#NAME?</v>
      </c>
      <c r="AE130" s="15" t="e">
        <f ca="1"/>
        <v>#NAME?</v>
      </c>
      <c r="AF130" s="15" t="e">
        <f ca="1"/>
        <v>#NAME?</v>
      </c>
      <c r="AG130" s="15" t="e">
        <f ca="1"/>
        <v>#NAME?</v>
      </c>
      <c r="AH130" s="15" t="e">
        <f ca="1"/>
        <v>#NAME?</v>
      </c>
      <c r="AI130" s="15" t="e">
        <f ca="1"/>
        <v>#NAME?</v>
      </c>
      <c r="AJ130" s="30" t="e">
        <f ca="1"/>
        <v>#NAME?</v>
      </c>
    </row>
    <row r="131" spans="6:36" x14ac:dyDescent="0.25">
      <c r="F131">
        <v>130</v>
      </c>
      <c r="G131" s="25" t="e">
        <f ca="1"/>
        <v>#N/A</v>
      </c>
      <c r="H131" t="e">
        <f ca="1">[1]!cftObjectByDate($C$1,$G131,TRUE)</f>
        <v>#N/A</v>
      </c>
      <c r="K131" s="29" t="e">
        <f t="array" aca="1" ref="K131:AJ131" ca="1">TRANSPOSE([1]!cftAnnualRateTableJustRates($H131,"GBP",,,,TRUE))</f>
        <v>#NAME?</v>
      </c>
      <c r="L131" s="15" t="e">
        <f ca="1"/>
        <v>#NAME?</v>
      </c>
      <c r="M131" s="15" t="e">
        <f ca="1"/>
        <v>#NAME?</v>
      </c>
      <c r="N131" s="15" t="e">
        <f ca="1"/>
        <v>#NAME?</v>
      </c>
      <c r="O131" s="15" t="e">
        <f ca="1"/>
        <v>#NAME?</v>
      </c>
      <c r="P131" s="15" t="e">
        <f ca="1"/>
        <v>#NAME?</v>
      </c>
      <c r="Q131" s="15" t="e">
        <f ca="1"/>
        <v>#NAME?</v>
      </c>
      <c r="R131" s="15" t="e">
        <f ca="1"/>
        <v>#NAME?</v>
      </c>
      <c r="S131" s="15" t="e">
        <f ca="1"/>
        <v>#NAME?</v>
      </c>
      <c r="T131" s="15" t="e">
        <f ca="1"/>
        <v>#NAME?</v>
      </c>
      <c r="U131" s="15" t="e">
        <f ca="1"/>
        <v>#NAME?</v>
      </c>
      <c r="V131" s="15" t="e">
        <f ca="1"/>
        <v>#NAME?</v>
      </c>
      <c r="W131" s="15" t="e">
        <f ca="1"/>
        <v>#NAME?</v>
      </c>
      <c r="X131" s="15" t="e">
        <f ca="1"/>
        <v>#NAME?</v>
      </c>
      <c r="Y131" s="15" t="e">
        <f ca="1"/>
        <v>#NAME?</v>
      </c>
      <c r="Z131" s="15" t="e">
        <f ca="1"/>
        <v>#NAME?</v>
      </c>
      <c r="AA131" s="15" t="e">
        <f ca="1"/>
        <v>#NAME?</v>
      </c>
      <c r="AB131" s="15" t="e">
        <f ca="1"/>
        <v>#NAME?</v>
      </c>
      <c r="AC131" s="15" t="e">
        <f ca="1"/>
        <v>#NAME?</v>
      </c>
      <c r="AD131" s="15" t="e">
        <f ca="1"/>
        <v>#NAME?</v>
      </c>
      <c r="AE131" s="15" t="e">
        <f ca="1"/>
        <v>#NAME?</v>
      </c>
      <c r="AF131" s="15" t="e">
        <f ca="1"/>
        <v>#NAME?</v>
      </c>
      <c r="AG131" s="15" t="e">
        <f ca="1"/>
        <v>#NAME?</v>
      </c>
      <c r="AH131" s="15" t="e">
        <f ca="1"/>
        <v>#NAME?</v>
      </c>
      <c r="AI131" s="15" t="e">
        <f ca="1"/>
        <v>#NAME?</v>
      </c>
      <c r="AJ131" s="30" t="e">
        <f ca="1"/>
        <v>#NAME?</v>
      </c>
    </row>
    <row r="132" spans="6:36" x14ac:dyDescent="0.25">
      <c r="F132">
        <v>131</v>
      </c>
      <c r="G132" s="25" t="e">
        <f ca="1"/>
        <v>#N/A</v>
      </c>
      <c r="H132" t="e">
        <f ca="1">[1]!cftObjectByDate($C$1,$G132,TRUE)</f>
        <v>#N/A</v>
      </c>
      <c r="K132" s="29" t="e">
        <f t="array" aca="1" ref="K132:AJ132" ca="1">TRANSPOSE([1]!cftAnnualRateTableJustRates($H132,"GBP",,,,TRUE))</f>
        <v>#NAME?</v>
      </c>
      <c r="L132" s="15" t="e">
        <f ca="1"/>
        <v>#NAME?</v>
      </c>
      <c r="M132" s="15" t="e">
        <f ca="1"/>
        <v>#NAME?</v>
      </c>
      <c r="N132" s="15" t="e">
        <f ca="1"/>
        <v>#NAME?</v>
      </c>
      <c r="O132" s="15" t="e">
        <f ca="1"/>
        <v>#NAME?</v>
      </c>
      <c r="P132" s="15" t="e">
        <f ca="1"/>
        <v>#NAME?</v>
      </c>
      <c r="Q132" s="15" t="e">
        <f ca="1"/>
        <v>#NAME?</v>
      </c>
      <c r="R132" s="15" t="e">
        <f ca="1"/>
        <v>#NAME?</v>
      </c>
      <c r="S132" s="15" t="e">
        <f ca="1"/>
        <v>#NAME?</v>
      </c>
      <c r="T132" s="15" t="e">
        <f ca="1"/>
        <v>#NAME?</v>
      </c>
      <c r="U132" s="15" t="e">
        <f ca="1"/>
        <v>#NAME?</v>
      </c>
      <c r="V132" s="15" t="e">
        <f ca="1"/>
        <v>#NAME?</v>
      </c>
      <c r="W132" s="15" t="e">
        <f ca="1"/>
        <v>#NAME?</v>
      </c>
      <c r="X132" s="15" t="e">
        <f ca="1"/>
        <v>#NAME?</v>
      </c>
      <c r="Y132" s="15" t="e">
        <f ca="1"/>
        <v>#NAME?</v>
      </c>
      <c r="Z132" s="15" t="e">
        <f ca="1"/>
        <v>#NAME?</v>
      </c>
      <c r="AA132" s="15" t="e">
        <f ca="1"/>
        <v>#NAME?</v>
      </c>
      <c r="AB132" s="15" t="e">
        <f ca="1"/>
        <v>#NAME?</v>
      </c>
      <c r="AC132" s="15" t="e">
        <f ca="1"/>
        <v>#NAME?</v>
      </c>
      <c r="AD132" s="15" t="e">
        <f ca="1"/>
        <v>#NAME?</v>
      </c>
      <c r="AE132" s="15" t="e">
        <f ca="1"/>
        <v>#NAME?</v>
      </c>
      <c r="AF132" s="15" t="e">
        <f ca="1"/>
        <v>#NAME?</v>
      </c>
      <c r="AG132" s="15" t="e">
        <f ca="1"/>
        <v>#NAME?</v>
      </c>
      <c r="AH132" s="15" t="e">
        <f ca="1"/>
        <v>#NAME?</v>
      </c>
      <c r="AI132" s="15" t="e">
        <f ca="1"/>
        <v>#NAME?</v>
      </c>
      <c r="AJ132" s="30" t="e">
        <f ca="1"/>
        <v>#NAME?</v>
      </c>
    </row>
    <row r="133" spans="6:36" x14ac:dyDescent="0.25">
      <c r="F133">
        <v>132</v>
      </c>
      <c r="G133" s="25" t="e">
        <f ca="1"/>
        <v>#N/A</v>
      </c>
      <c r="H133" t="e">
        <f ca="1">[1]!cftObjectByDate($C$1,$G133,TRUE)</f>
        <v>#N/A</v>
      </c>
      <c r="K133" s="29" t="e">
        <f t="array" aca="1" ref="K133:AJ133" ca="1">TRANSPOSE([1]!cftAnnualRateTableJustRates($H133,"GBP",,,,TRUE))</f>
        <v>#NAME?</v>
      </c>
      <c r="L133" s="15" t="e">
        <f ca="1"/>
        <v>#NAME?</v>
      </c>
      <c r="M133" s="15" t="e">
        <f ca="1"/>
        <v>#NAME?</v>
      </c>
      <c r="N133" s="15" t="e">
        <f ca="1"/>
        <v>#NAME?</v>
      </c>
      <c r="O133" s="15" t="e">
        <f ca="1"/>
        <v>#NAME?</v>
      </c>
      <c r="P133" s="15" t="e">
        <f ca="1"/>
        <v>#NAME?</v>
      </c>
      <c r="Q133" s="15" t="e">
        <f ca="1"/>
        <v>#NAME?</v>
      </c>
      <c r="R133" s="15" t="e">
        <f ca="1"/>
        <v>#NAME?</v>
      </c>
      <c r="S133" s="15" t="e">
        <f ca="1"/>
        <v>#NAME?</v>
      </c>
      <c r="T133" s="15" t="e">
        <f ca="1"/>
        <v>#NAME?</v>
      </c>
      <c r="U133" s="15" t="e">
        <f ca="1"/>
        <v>#NAME?</v>
      </c>
      <c r="V133" s="15" t="e">
        <f ca="1"/>
        <v>#NAME?</v>
      </c>
      <c r="W133" s="15" t="e">
        <f ca="1"/>
        <v>#NAME?</v>
      </c>
      <c r="X133" s="15" t="e">
        <f ca="1"/>
        <v>#NAME?</v>
      </c>
      <c r="Y133" s="15" t="e">
        <f ca="1"/>
        <v>#NAME?</v>
      </c>
      <c r="Z133" s="15" t="e">
        <f ca="1"/>
        <v>#NAME?</v>
      </c>
      <c r="AA133" s="15" t="e">
        <f ca="1"/>
        <v>#NAME?</v>
      </c>
      <c r="AB133" s="15" t="e">
        <f ca="1"/>
        <v>#NAME?</v>
      </c>
      <c r="AC133" s="15" t="e">
        <f ca="1"/>
        <v>#NAME?</v>
      </c>
      <c r="AD133" s="15" t="e">
        <f ca="1"/>
        <v>#NAME?</v>
      </c>
      <c r="AE133" s="15" t="e">
        <f ca="1"/>
        <v>#NAME?</v>
      </c>
      <c r="AF133" s="15" t="e">
        <f ca="1"/>
        <v>#NAME?</v>
      </c>
      <c r="AG133" s="15" t="e">
        <f ca="1"/>
        <v>#NAME?</v>
      </c>
      <c r="AH133" s="15" t="e">
        <f ca="1"/>
        <v>#NAME?</v>
      </c>
      <c r="AI133" s="15" t="e">
        <f ca="1"/>
        <v>#NAME?</v>
      </c>
      <c r="AJ133" s="30" t="e">
        <f ca="1"/>
        <v>#NAME?</v>
      </c>
    </row>
    <row r="134" spans="6:36" x14ac:dyDescent="0.25">
      <c r="F134">
        <v>133</v>
      </c>
      <c r="G134" s="25" t="e">
        <f ca="1"/>
        <v>#N/A</v>
      </c>
      <c r="H134" t="e">
        <f ca="1">[1]!cftObjectByDate($C$1,$G134,TRUE)</f>
        <v>#N/A</v>
      </c>
      <c r="K134" s="29" t="e">
        <f t="array" aca="1" ref="K134:AJ134" ca="1">TRANSPOSE([1]!cftAnnualRateTableJustRates($H134,"GBP",,,,TRUE))</f>
        <v>#NAME?</v>
      </c>
      <c r="L134" s="15" t="e">
        <f ca="1"/>
        <v>#NAME?</v>
      </c>
      <c r="M134" s="15" t="e">
        <f ca="1"/>
        <v>#NAME?</v>
      </c>
      <c r="N134" s="15" t="e">
        <f ca="1"/>
        <v>#NAME?</v>
      </c>
      <c r="O134" s="15" t="e">
        <f ca="1"/>
        <v>#NAME?</v>
      </c>
      <c r="P134" s="15" t="e">
        <f ca="1"/>
        <v>#NAME?</v>
      </c>
      <c r="Q134" s="15" t="e">
        <f ca="1"/>
        <v>#NAME?</v>
      </c>
      <c r="R134" s="15" t="e">
        <f ca="1"/>
        <v>#NAME?</v>
      </c>
      <c r="S134" s="15" t="e">
        <f ca="1"/>
        <v>#NAME?</v>
      </c>
      <c r="T134" s="15" t="e">
        <f ca="1"/>
        <v>#NAME?</v>
      </c>
      <c r="U134" s="15" t="e">
        <f ca="1"/>
        <v>#NAME?</v>
      </c>
      <c r="V134" s="15" t="e">
        <f ca="1"/>
        <v>#NAME?</v>
      </c>
      <c r="W134" s="15" t="e">
        <f ca="1"/>
        <v>#NAME?</v>
      </c>
      <c r="X134" s="15" t="e">
        <f ca="1"/>
        <v>#NAME?</v>
      </c>
      <c r="Y134" s="15" t="e">
        <f ca="1"/>
        <v>#NAME?</v>
      </c>
      <c r="Z134" s="15" t="e">
        <f ca="1"/>
        <v>#NAME?</v>
      </c>
      <c r="AA134" s="15" t="e">
        <f ca="1"/>
        <v>#NAME?</v>
      </c>
      <c r="AB134" s="15" t="e">
        <f ca="1"/>
        <v>#NAME?</v>
      </c>
      <c r="AC134" s="15" t="e">
        <f ca="1"/>
        <v>#NAME?</v>
      </c>
      <c r="AD134" s="15" t="e">
        <f ca="1"/>
        <v>#NAME?</v>
      </c>
      <c r="AE134" s="15" t="e">
        <f ca="1"/>
        <v>#NAME?</v>
      </c>
      <c r="AF134" s="15" t="e">
        <f ca="1"/>
        <v>#NAME?</v>
      </c>
      <c r="AG134" s="15" t="e">
        <f ca="1"/>
        <v>#NAME?</v>
      </c>
      <c r="AH134" s="15" t="e">
        <f ca="1"/>
        <v>#NAME?</v>
      </c>
      <c r="AI134" s="15" t="e">
        <f ca="1"/>
        <v>#NAME?</v>
      </c>
      <c r="AJ134" s="30" t="e">
        <f ca="1"/>
        <v>#NAME?</v>
      </c>
    </row>
    <row r="135" spans="6:36" x14ac:dyDescent="0.25">
      <c r="F135">
        <v>134</v>
      </c>
      <c r="G135" s="25" t="e">
        <f ca="1"/>
        <v>#N/A</v>
      </c>
      <c r="H135" t="e">
        <f ca="1">[1]!cftObjectByDate($C$1,$G135,TRUE)</f>
        <v>#N/A</v>
      </c>
      <c r="K135" s="29" t="e">
        <f t="array" aca="1" ref="K135:AJ135" ca="1">TRANSPOSE([1]!cftAnnualRateTableJustRates($H135,"GBP",,,,TRUE))</f>
        <v>#NAME?</v>
      </c>
      <c r="L135" s="15" t="e">
        <f ca="1"/>
        <v>#NAME?</v>
      </c>
      <c r="M135" s="15" t="e">
        <f ca="1"/>
        <v>#NAME?</v>
      </c>
      <c r="N135" s="15" t="e">
        <f ca="1"/>
        <v>#NAME?</v>
      </c>
      <c r="O135" s="15" t="e">
        <f ca="1"/>
        <v>#NAME?</v>
      </c>
      <c r="P135" s="15" t="e">
        <f ca="1"/>
        <v>#NAME?</v>
      </c>
      <c r="Q135" s="15" t="e">
        <f ca="1"/>
        <v>#NAME?</v>
      </c>
      <c r="R135" s="15" t="e">
        <f ca="1"/>
        <v>#NAME?</v>
      </c>
      <c r="S135" s="15" t="e">
        <f ca="1"/>
        <v>#NAME?</v>
      </c>
      <c r="T135" s="15" t="e">
        <f ca="1"/>
        <v>#NAME?</v>
      </c>
      <c r="U135" s="15" t="e">
        <f ca="1"/>
        <v>#NAME?</v>
      </c>
      <c r="V135" s="15" t="e">
        <f ca="1"/>
        <v>#NAME?</v>
      </c>
      <c r="W135" s="15" t="e">
        <f ca="1"/>
        <v>#NAME?</v>
      </c>
      <c r="X135" s="15" t="e">
        <f ca="1"/>
        <v>#NAME?</v>
      </c>
      <c r="Y135" s="15" t="e">
        <f ca="1"/>
        <v>#NAME?</v>
      </c>
      <c r="Z135" s="15" t="e">
        <f ca="1"/>
        <v>#NAME?</v>
      </c>
      <c r="AA135" s="15" t="e">
        <f ca="1"/>
        <v>#NAME?</v>
      </c>
      <c r="AB135" s="15" t="e">
        <f ca="1"/>
        <v>#NAME?</v>
      </c>
      <c r="AC135" s="15" t="e">
        <f ca="1"/>
        <v>#NAME?</v>
      </c>
      <c r="AD135" s="15" t="e">
        <f ca="1"/>
        <v>#NAME?</v>
      </c>
      <c r="AE135" s="15" t="e">
        <f ca="1"/>
        <v>#NAME?</v>
      </c>
      <c r="AF135" s="15" t="e">
        <f ca="1"/>
        <v>#NAME?</v>
      </c>
      <c r="AG135" s="15" t="e">
        <f ca="1"/>
        <v>#NAME?</v>
      </c>
      <c r="AH135" s="15" t="e">
        <f ca="1"/>
        <v>#NAME?</v>
      </c>
      <c r="AI135" s="15" t="e">
        <f ca="1"/>
        <v>#NAME?</v>
      </c>
      <c r="AJ135" s="30" t="e">
        <f ca="1"/>
        <v>#NAME?</v>
      </c>
    </row>
    <row r="136" spans="6:36" x14ac:dyDescent="0.25">
      <c r="F136">
        <v>135</v>
      </c>
      <c r="G136" s="25" t="e">
        <f ca="1"/>
        <v>#N/A</v>
      </c>
      <c r="H136" t="e">
        <f ca="1">[1]!cftObjectByDate($C$1,$G136,TRUE)</f>
        <v>#N/A</v>
      </c>
      <c r="K136" s="29" t="e">
        <f t="array" aca="1" ref="K136:AJ136" ca="1">TRANSPOSE([1]!cftAnnualRateTableJustRates($H136,"GBP",,,,TRUE))</f>
        <v>#NAME?</v>
      </c>
      <c r="L136" s="15" t="e">
        <f ca="1"/>
        <v>#NAME?</v>
      </c>
      <c r="M136" s="15" t="e">
        <f ca="1"/>
        <v>#NAME?</v>
      </c>
      <c r="N136" s="15" t="e">
        <f ca="1"/>
        <v>#NAME?</v>
      </c>
      <c r="O136" s="15" t="e">
        <f ca="1"/>
        <v>#NAME?</v>
      </c>
      <c r="P136" s="15" t="e">
        <f ca="1"/>
        <v>#NAME?</v>
      </c>
      <c r="Q136" s="15" t="e">
        <f ca="1"/>
        <v>#NAME?</v>
      </c>
      <c r="R136" s="15" t="e">
        <f ca="1"/>
        <v>#NAME?</v>
      </c>
      <c r="S136" s="15" t="e">
        <f ca="1"/>
        <v>#NAME?</v>
      </c>
      <c r="T136" s="15" t="e">
        <f ca="1"/>
        <v>#NAME?</v>
      </c>
      <c r="U136" s="15" t="e">
        <f ca="1"/>
        <v>#NAME?</v>
      </c>
      <c r="V136" s="15" t="e">
        <f ca="1"/>
        <v>#NAME?</v>
      </c>
      <c r="W136" s="15" t="e">
        <f ca="1"/>
        <v>#NAME?</v>
      </c>
      <c r="X136" s="15" t="e">
        <f ca="1"/>
        <v>#NAME?</v>
      </c>
      <c r="Y136" s="15" t="e">
        <f ca="1"/>
        <v>#NAME?</v>
      </c>
      <c r="Z136" s="15" t="e">
        <f ca="1"/>
        <v>#NAME?</v>
      </c>
      <c r="AA136" s="15" t="e">
        <f ca="1"/>
        <v>#NAME?</v>
      </c>
      <c r="AB136" s="15" t="e">
        <f ca="1"/>
        <v>#NAME?</v>
      </c>
      <c r="AC136" s="15" t="e">
        <f ca="1"/>
        <v>#NAME?</v>
      </c>
      <c r="AD136" s="15" t="e">
        <f ca="1"/>
        <v>#NAME?</v>
      </c>
      <c r="AE136" s="15" t="e">
        <f ca="1"/>
        <v>#NAME?</v>
      </c>
      <c r="AF136" s="15" t="e">
        <f ca="1"/>
        <v>#NAME?</v>
      </c>
      <c r="AG136" s="15" t="e">
        <f ca="1"/>
        <v>#NAME?</v>
      </c>
      <c r="AH136" s="15" t="e">
        <f ca="1"/>
        <v>#NAME?</v>
      </c>
      <c r="AI136" s="15" t="e">
        <f ca="1"/>
        <v>#NAME?</v>
      </c>
      <c r="AJ136" s="30" t="e">
        <f ca="1"/>
        <v>#NAME?</v>
      </c>
    </row>
    <row r="137" spans="6:36" x14ac:dyDescent="0.25">
      <c r="F137">
        <v>136</v>
      </c>
      <c r="G137" s="25" t="e">
        <f ca="1"/>
        <v>#N/A</v>
      </c>
      <c r="H137" t="e">
        <f ca="1">[1]!cftObjectByDate($C$1,$G137,TRUE)</f>
        <v>#N/A</v>
      </c>
      <c r="K137" s="29" t="e">
        <f t="array" aca="1" ref="K137:AJ137" ca="1">TRANSPOSE([1]!cftAnnualRateTableJustRates($H137,"GBP",,,,TRUE))</f>
        <v>#NAME?</v>
      </c>
      <c r="L137" s="15" t="e">
        <f ca="1"/>
        <v>#NAME?</v>
      </c>
      <c r="M137" s="15" t="e">
        <f ca="1"/>
        <v>#NAME?</v>
      </c>
      <c r="N137" s="15" t="e">
        <f ca="1"/>
        <v>#NAME?</v>
      </c>
      <c r="O137" s="15" t="e">
        <f ca="1"/>
        <v>#NAME?</v>
      </c>
      <c r="P137" s="15" t="e">
        <f ca="1"/>
        <v>#NAME?</v>
      </c>
      <c r="Q137" s="15" t="e">
        <f ca="1"/>
        <v>#NAME?</v>
      </c>
      <c r="R137" s="15" t="e">
        <f ca="1"/>
        <v>#NAME?</v>
      </c>
      <c r="S137" s="15" t="e">
        <f ca="1"/>
        <v>#NAME?</v>
      </c>
      <c r="T137" s="15" t="e">
        <f ca="1"/>
        <v>#NAME?</v>
      </c>
      <c r="U137" s="15" t="e">
        <f ca="1"/>
        <v>#NAME?</v>
      </c>
      <c r="V137" s="15" t="e">
        <f ca="1"/>
        <v>#NAME?</v>
      </c>
      <c r="W137" s="15" t="e">
        <f ca="1"/>
        <v>#NAME?</v>
      </c>
      <c r="X137" s="15" t="e">
        <f ca="1"/>
        <v>#NAME?</v>
      </c>
      <c r="Y137" s="15" t="e">
        <f ca="1"/>
        <v>#NAME?</v>
      </c>
      <c r="Z137" s="15" t="e">
        <f ca="1"/>
        <v>#NAME?</v>
      </c>
      <c r="AA137" s="15" t="e">
        <f ca="1"/>
        <v>#NAME?</v>
      </c>
      <c r="AB137" s="15" t="e">
        <f ca="1"/>
        <v>#NAME?</v>
      </c>
      <c r="AC137" s="15" t="e">
        <f ca="1"/>
        <v>#NAME?</v>
      </c>
      <c r="AD137" s="15" t="e">
        <f ca="1"/>
        <v>#NAME?</v>
      </c>
      <c r="AE137" s="15" t="e">
        <f ca="1"/>
        <v>#NAME?</v>
      </c>
      <c r="AF137" s="15" t="e">
        <f ca="1"/>
        <v>#NAME?</v>
      </c>
      <c r="AG137" s="15" t="e">
        <f ca="1"/>
        <v>#NAME?</v>
      </c>
      <c r="AH137" s="15" t="e">
        <f ca="1"/>
        <v>#NAME?</v>
      </c>
      <c r="AI137" s="15" t="e">
        <f ca="1"/>
        <v>#NAME?</v>
      </c>
      <c r="AJ137" s="30" t="e">
        <f ca="1"/>
        <v>#NAME?</v>
      </c>
    </row>
    <row r="138" spans="6:36" x14ac:dyDescent="0.25">
      <c r="F138">
        <v>137</v>
      </c>
      <c r="G138" s="25" t="e">
        <f ca="1"/>
        <v>#N/A</v>
      </c>
      <c r="H138" t="e">
        <f ca="1">[1]!cftObjectByDate($C$1,$G138,TRUE)</f>
        <v>#N/A</v>
      </c>
      <c r="K138" s="29" t="e">
        <f t="array" aca="1" ref="K138:AJ138" ca="1">TRANSPOSE([1]!cftAnnualRateTableJustRates($H138,"GBP",,,,TRUE))</f>
        <v>#NAME?</v>
      </c>
      <c r="L138" s="15" t="e">
        <f ca="1"/>
        <v>#NAME?</v>
      </c>
      <c r="M138" s="15" t="e">
        <f ca="1"/>
        <v>#NAME?</v>
      </c>
      <c r="N138" s="15" t="e">
        <f ca="1"/>
        <v>#NAME?</v>
      </c>
      <c r="O138" s="15" t="e">
        <f ca="1"/>
        <v>#NAME?</v>
      </c>
      <c r="P138" s="15" t="e">
        <f ca="1"/>
        <v>#NAME?</v>
      </c>
      <c r="Q138" s="15" t="e">
        <f ca="1"/>
        <v>#NAME?</v>
      </c>
      <c r="R138" s="15" t="e">
        <f ca="1"/>
        <v>#NAME?</v>
      </c>
      <c r="S138" s="15" t="e">
        <f ca="1"/>
        <v>#NAME?</v>
      </c>
      <c r="T138" s="15" t="e">
        <f ca="1"/>
        <v>#NAME?</v>
      </c>
      <c r="U138" s="15" t="e">
        <f ca="1"/>
        <v>#NAME?</v>
      </c>
      <c r="V138" s="15" t="e">
        <f ca="1"/>
        <v>#NAME?</v>
      </c>
      <c r="W138" s="15" t="e">
        <f ca="1"/>
        <v>#NAME?</v>
      </c>
      <c r="X138" s="15" t="e">
        <f ca="1"/>
        <v>#NAME?</v>
      </c>
      <c r="Y138" s="15" t="e">
        <f ca="1"/>
        <v>#NAME?</v>
      </c>
      <c r="Z138" s="15" t="e">
        <f ca="1"/>
        <v>#NAME?</v>
      </c>
      <c r="AA138" s="15" t="e">
        <f ca="1"/>
        <v>#NAME?</v>
      </c>
      <c r="AB138" s="15" t="e">
        <f ca="1"/>
        <v>#NAME?</v>
      </c>
      <c r="AC138" s="15" t="e">
        <f ca="1"/>
        <v>#NAME?</v>
      </c>
      <c r="AD138" s="15" t="e">
        <f ca="1"/>
        <v>#NAME?</v>
      </c>
      <c r="AE138" s="15" t="e">
        <f ca="1"/>
        <v>#NAME?</v>
      </c>
      <c r="AF138" s="15" t="e">
        <f ca="1"/>
        <v>#NAME?</v>
      </c>
      <c r="AG138" s="15" t="e">
        <f ca="1"/>
        <v>#NAME?</v>
      </c>
      <c r="AH138" s="15" t="e">
        <f ca="1"/>
        <v>#NAME?</v>
      </c>
      <c r="AI138" s="15" t="e">
        <f ca="1"/>
        <v>#NAME?</v>
      </c>
      <c r="AJ138" s="30" t="e">
        <f ca="1"/>
        <v>#NAME?</v>
      </c>
    </row>
    <row r="139" spans="6:36" x14ac:dyDescent="0.25">
      <c r="F139">
        <v>138</v>
      </c>
      <c r="G139" s="25" t="e">
        <f ca="1"/>
        <v>#N/A</v>
      </c>
      <c r="H139" t="e">
        <f ca="1">[1]!cftObjectByDate($C$1,$G139,TRUE)</f>
        <v>#N/A</v>
      </c>
      <c r="K139" s="29" t="e">
        <f t="array" aca="1" ref="K139:AJ139" ca="1">TRANSPOSE([1]!cftAnnualRateTableJustRates($H139,"GBP",,,,TRUE))</f>
        <v>#NAME?</v>
      </c>
      <c r="L139" s="15" t="e">
        <f ca="1"/>
        <v>#NAME?</v>
      </c>
      <c r="M139" s="15" t="e">
        <f ca="1"/>
        <v>#NAME?</v>
      </c>
      <c r="N139" s="15" t="e">
        <f ca="1"/>
        <v>#NAME?</v>
      </c>
      <c r="O139" s="15" t="e">
        <f ca="1"/>
        <v>#NAME?</v>
      </c>
      <c r="P139" s="15" t="e">
        <f ca="1"/>
        <v>#NAME?</v>
      </c>
      <c r="Q139" s="15" t="e">
        <f ca="1"/>
        <v>#NAME?</v>
      </c>
      <c r="R139" s="15" t="e">
        <f ca="1"/>
        <v>#NAME?</v>
      </c>
      <c r="S139" s="15" t="e">
        <f ca="1"/>
        <v>#NAME?</v>
      </c>
      <c r="T139" s="15" t="e">
        <f ca="1"/>
        <v>#NAME?</v>
      </c>
      <c r="U139" s="15" t="e">
        <f ca="1"/>
        <v>#NAME?</v>
      </c>
      <c r="V139" s="15" t="e">
        <f ca="1"/>
        <v>#NAME?</v>
      </c>
      <c r="W139" s="15" t="e">
        <f ca="1"/>
        <v>#NAME?</v>
      </c>
      <c r="X139" s="15" t="e">
        <f ca="1"/>
        <v>#NAME?</v>
      </c>
      <c r="Y139" s="15" t="e">
        <f ca="1"/>
        <v>#NAME?</v>
      </c>
      <c r="Z139" s="15" t="e">
        <f ca="1"/>
        <v>#NAME?</v>
      </c>
      <c r="AA139" s="15" t="e">
        <f ca="1"/>
        <v>#NAME?</v>
      </c>
      <c r="AB139" s="15" t="e">
        <f ca="1"/>
        <v>#NAME?</v>
      </c>
      <c r="AC139" s="15" t="e">
        <f ca="1"/>
        <v>#NAME?</v>
      </c>
      <c r="AD139" s="15" t="e">
        <f ca="1"/>
        <v>#NAME?</v>
      </c>
      <c r="AE139" s="15" t="e">
        <f ca="1"/>
        <v>#NAME?</v>
      </c>
      <c r="AF139" s="15" t="e">
        <f ca="1"/>
        <v>#NAME?</v>
      </c>
      <c r="AG139" s="15" t="e">
        <f ca="1"/>
        <v>#NAME?</v>
      </c>
      <c r="AH139" s="15" t="e">
        <f ca="1"/>
        <v>#NAME?</v>
      </c>
      <c r="AI139" s="15" t="e">
        <f ca="1"/>
        <v>#NAME?</v>
      </c>
      <c r="AJ139" s="30" t="e">
        <f ca="1"/>
        <v>#NAME?</v>
      </c>
    </row>
    <row r="140" spans="6:36" x14ac:dyDescent="0.25">
      <c r="F140">
        <v>139</v>
      </c>
      <c r="G140" s="25" t="e">
        <f ca="1"/>
        <v>#N/A</v>
      </c>
      <c r="H140" t="e">
        <f ca="1">[1]!cftObjectByDate($C$1,$G140,TRUE)</f>
        <v>#N/A</v>
      </c>
      <c r="K140" s="29" t="e">
        <f t="array" aca="1" ref="K140:AJ140" ca="1">TRANSPOSE([1]!cftAnnualRateTableJustRates($H140,"GBP",,,,TRUE))</f>
        <v>#NAME?</v>
      </c>
      <c r="L140" s="15" t="e">
        <f ca="1"/>
        <v>#NAME?</v>
      </c>
      <c r="M140" s="15" t="e">
        <f ca="1"/>
        <v>#NAME?</v>
      </c>
      <c r="N140" s="15" t="e">
        <f ca="1"/>
        <v>#NAME?</v>
      </c>
      <c r="O140" s="15" t="e">
        <f ca="1"/>
        <v>#NAME?</v>
      </c>
      <c r="P140" s="15" t="e">
        <f ca="1"/>
        <v>#NAME?</v>
      </c>
      <c r="Q140" s="15" t="e">
        <f ca="1"/>
        <v>#NAME?</v>
      </c>
      <c r="R140" s="15" t="e">
        <f ca="1"/>
        <v>#NAME?</v>
      </c>
      <c r="S140" s="15" t="e">
        <f ca="1"/>
        <v>#NAME?</v>
      </c>
      <c r="T140" s="15" t="e">
        <f ca="1"/>
        <v>#NAME?</v>
      </c>
      <c r="U140" s="15" t="e">
        <f ca="1"/>
        <v>#NAME?</v>
      </c>
      <c r="V140" s="15" t="e">
        <f ca="1"/>
        <v>#NAME?</v>
      </c>
      <c r="W140" s="15" t="e">
        <f ca="1"/>
        <v>#NAME?</v>
      </c>
      <c r="X140" s="15" t="e">
        <f ca="1"/>
        <v>#NAME?</v>
      </c>
      <c r="Y140" s="15" t="e">
        <f ca="1"/>
        <v>#NAME?</v>
      </c>
      <c r="Z140" s="15" t="e">
        <f ca="1"/>
        <v>#NAME?</v>
      </c>
      <c r="AA140" s="15" t="e">
        <f ca="1"/>
        <v>#NAME?</v>
      </c>
      <c r="AB140" s="15" t="e">
        <f ca="1"/>
        <v>#NAME?</v>
      </c>
      <c r="AC140" s="15" t="e">
        <f ca="1"/>
        <v>#NAME?</v>
      </c>
      <c r="AD140" s="15" t="e">
        <f ca="1"/>
        <v>#NAME?</v>
      </c>
      <c r="AE140" s="15" t="e">
        <f ca="1"/>
        <v>#NAME?</v>
      </c>
      <c r="AF140" s="15" t="e">
        <f ca="1"/>
        <v>#NAME?</v>
      </c>
      <c r="AG140" s="15" t="e">
        <f ca="1"/>
        <v>#NAME?</v>
      </c>
      <c r="AH140" s="15" t="e">
        <f ca="1"/>
        <v>#NAME?</v>
      </c>
      <c r="AI140" s="15" t="e">
        <f ca="1"/>
        <v>#NAME?</v>
      </c>
      <c r="AJ140" s="30" t="e">
        <f ca="1"/>
        <v>#NAME?</v>
      </c>
    </row>
    <row r="141" spans="6:36" x14ac:dyDescent="0.25">
      <c r="F141">
        <v>140</v>
      </c>
      <c r="G141" s="25" t="e">
        <f ca="1"/>
        <v>#N/A</v>
      </c>
      <c r="H141" t="e">
        <f ca="1">[1]!cftObjectByDate($C$1,$G141,TRUE)</f>
        <v>#N/A</v>
      </c>
      <c r="K141" s="29" t="e">
        <f t="array" aca="1" ref="K141:AJ141" ca="1">TRANSPOSE([1]!cftAnnualRateTableJustRates($H141,"GBP",,,,TRUE))</f>
        <v>#NAME?</v>
      </c>
      <c r="L141" s="15" t="e">
        <f ca="1"/>
        <v>#NAME?</v>
      </c>
      <c r="M141" s="15" t="e">
        <f ca="1"/>
        <v>#NAME?</v>
      </c>
      <c r="N141" s="15" t="e">
        <f ca="1"/>
        <v>#NAME?</v>
      </c>
      <c r="O141" s="15" t="e">
        <f ca="1"/>
        <v>#NAME?</v>
      </c>
      <c r="P141" s="15" t="e">
        <f ca="1"/>
        <v>#NAME?</v>
      </c>
      <c r="Q141" s="15" t="e">
        <f ca="1"/>
        <v>#NAME?</v>
      </c>
      <c r="R141" s="15" t="e">
        <f ca="1"/>
        <v>#NAME?</v>
      </c>
      <c r="S141" s="15" t="e">
        <f ca="1"/>
        <v>#NAME?</v>
      </c>
      <c r="T141" s="15" t="e">
        <f ca="1"/>
        <v>#NAME?</v>
      </c>
      <c r="U141" s="15" t="e">
        <f ca="1"/>
        <v>#NAME?</v>
      </c>
      <c r="V141" s="15" t="e">
        <f ca="1"/>
        <v>#NAME?</v>
      </c>
      <c r="W141" s="15" t="e">
        <f ca="1"/>
        <v>#NAME?</v>
      </c>
      <c r="X141" s="15" t="e">
        <f ca="1"/>
        <v>#NAME?</v>
      </c>
      <c r="Y141" s="15" t="e">
        <f ca="1"/>
        <v>#NAME?</v>
      </c>
      <c r="Z141" s="15" t="e">
        <f ca="1"/>
        <v>#NAME?</v>
      </c>
      <c r="AA141" s="15" t="e">
        <f ca="1"/>
        <v>#NAME?</v>
      </c>
      <c r="AB141" s="15" t="e">
        <f ca="1"/>
        <v>#NAME?</v>
      </c>
      <c r="AC141" s="15" t="e">
        <f ca="1"/>
        <v>#NAME?</v>
      </c>
      <c r="AD141" s="15" t="e">
        <f ca="1"/>
        <v>#NAME?</v>
      </c>
      <c r="AE141" s="15" t="e">
        <f ca="1"/>
        <v>#NAME?</v>
      </c>
      <c r="AF141" s="15" t="e">
        <f ca="1"/>
        <v>#NAME?</v>
      </c>
      <c r="AG141" s="15" t="e">
        <f ca="1"/>
        <v>#NAME?</v>
      </c>
      <c r="AH141" s="15" t="e">
        <f ca="1"/>
        <v>#NAME?</v>
      </c>
      <c r="AI141" s="15" t="e">
        <f ca="1"/>
        <v>#NAME?</v>
      </c>
      <c r="AJ141" s="30" t="e">
        <f ca="1"/>
        <v>#NAME?</v>
      </c>
    </row>
    <row r="142" spans="6:36" x14ac:dyDescent="0.25">
      <c r="F142">
        <v>141</v>
      </c>
      <c r="G142" s="25" t="e">
        <f ca="1"/>
        <v>#N/A</v>
      </c>
      <c r="H142" t="e">
        <f ca="1">[1]!cftObjectByDate($C$1,$G142,TRUE)</f>
        <v>#N/A</v>
      </c>
      <c r="K142" s="29" t="e">
        <f t="array" aca="1" ref="K142:AJ142" ca="1">TRANSPOSE([1]!cftAnnualRateTableJustRates($H142,"GBP",,,,TRUE))</f>
        <v>#NAME?</v>
      </c>
      <c r="L142" s="15" t="e">
        <f ca="1"/>
        <v>#NAME?</v>
      </c>
      <c r="M142" s="15" t="e">
        <f ca="1"/>
        <v>#NAME?</v>
      </c>
      <c r="N142" s="15" t="e">
        <f ca="1"/>
        <v>#NAME?</v>
      </c>
      <c r="O142" s="15" t="e">
        <f ca="1"/>
        <v>#NAME?</v>
      </c>
      <c r="P142" s="15" t="e">
        <f ca="1"/>
        <v>#NAME?</v>
      </c>
      <c r="Q142" s="15" t="e">
        <f ca="1"/>
        <v>#NAME?</v>
      </c>
      <c r="R142" s="15" t="e">
        <f ca="1"/>
        <v>#NAME?</v>
      </c>
      <c r="S142" s="15" t="e">
        <f ca="1"/>
        <v>#NAME?</v>
      </c>
      <c r="T142" s="15" t="e">
        <f ca="1"/>
        <v>#NAME?</v>
      </c>
      <c r="U142" s="15" t="e">
        <f ca="1"/>
        <v>#NAME?</v>
      </c>
      <c r="V142" s="15" t="e">
        <f ca="1"/>
        <v>#NAME?</v>
      </c>
      <c r="W142" s="15" t="e">
        <f ca="1"/>
        <v>#NAME?</v>
      </c>
      <c r="X142" s="15" t="e">
        <f ca="1"/>
        <v>#NAME?</v>
      </c>
      <c r="Y142" s="15" t="e">
        <f ca="1"/>
        <v>#NAME?</v>
      </c>
      <c r="Z142" s="15" t="e">
        <f ca="1"/>
        <v>#NAME?</v>
      </c>
      <c r="AA142" s="15" t="e">
        <f ca="1"/>
        <v>#NAME?</v>
      </c>
      <c r="AB142" s="15" t="e">
        <f ca="1"/>
        <v>#NAME?</v>
      </c>
      <c r="AC142" s="15" t="e">
        <f ca="1"/>
        <v>#NAME?</v>
      </c>
      <c r="AD142" s="15" t="e">
        <f ca="1"/>
        <v>#NAME?</v>
      </c>
      <c r="AE142" s="15" t="e">
        <f ca="1"/>
        <v>#NAME?</v>
      </c>
      <c r="AF142" s="15" t="e">
        <f ca="1"/>
        <v>#NAME?</v>
      </c>
      <c r="AG142" s="15" t="e">
        <f ca="1"/>
        <v>#NAME?</v>
      </c>
      <c r="AH142" s="15" t="e">
        <f ca="1"/>
        <v>#NAME?</v>
      </c>
      <c r="AI142" s="15" t="e">
        <f ca="1"/>
        <v>#NAME?</v>
      </c>
      <c r="AJ142" s="30" t="e">
        <f ca="1"/>
        <v>#NAME?</v>
      </c>
    </row>
    <row r="143" spans="6:36" x14ac:dyDescent="0.25">
      <c r="F143">
        <v>142</v>
      </c>
      <c r="G143" s="25" t="e">
        <f ca="1"/>
        <v>#N/A</v>
      </c>
      <c r="H143" t="e">
        <f ca="1">[1]!cftObjectByDate($C$1,$G143,TRUE)</f>
        <v>#N/A</v>
      </c>
      <c r="K143" s="29" t="e">
        <f t="array" aca="1" ref="K143:AJ143" ca="1">TRANSPOSE([1]!cftAnnualRateTableJustRates($H143,"GBP",,,,TRUE))</f>
        <v>#NAME?</v>
      </c>
      <c r="L143" s="15" t="e">
        <f ca="1"/>
        <v>#NAME?</v>
      </c>
      <c r="M143" s="15" t="e">
        <f ca="1"/>
        <v>#NAME?</v>
      </c>
      <c r="N143" s="15" t="e">
        <f ca="1"/>
        <v>#NAME?</v>
      </c>
      <c r="O143" s="15" t="e">
        <f ca="1"/>
        <v>#NAME?</v>
      </c>
      <c r="P143" s="15" t="e">
        <f ca="1"/>
        <v>#NAME?</v>
      </c>
      <c r="Q143" s="15" t="e">
        <f ca="1"/>
        <v>#NAME?</v>
      </c>
      <c r="R143" s="15" t="e">
        <f ca="1"/>
        <v>#NAME?</v>
      </c>
      <c r="S143" s="15" t="e">
        <f ca="1"/>
        <v>#NAME?</v>
      </c>
      <c r="T143" s="15" t="e">
        <f ca="1"/>
        <v>#NAME?</v>
      </c>
      <c r="U143" s="15" t="e">
        <f ca="1"/>
        <v>#NAME?</v>
      </c>
      <c r="V143" s="15" t="e">
        <f ca="1"/>
        <v>#NAME?</v>
      </c>
      <c r="W143" s="15" t="e">
        <f ca="1"/>
        <v>#NAME?</v>
      </c>
      <c r="X143" s="15" t="e">
        <f ca="1"/>
        <v>#NAME?</v>
      </c>
      <c r="Y143" s="15" t="e">
        <f ca="1"/>
        <v>#NAME?</v>
      </c>
      <c r="Z143" s="15" t="e">
        <f ca="1"/>
        <v>#NAME?</v>
      </c>
      <c r="AA143" s="15" t="e">
        <f ca="1"/>
        <v>#NAME?</v>
      </c>
      <c r="AB143" s="15" t="e">
        <f ca="1"/>
        <v>#NAME?</v>
      </c>
      <c r="AC143" s="15" t="e">
        <f ca="1"/>
        <v>#NAME?</v>
      </c>
      <c r="AD143" s="15" t="e">
        <f ca="1"/>
        <v>#NAME?</v>
      </c>
      <c r="AE143" s="15" t="e">
        <f ca="1"/>
        <v>#NAME?</v>
      </c>
      <c r="AF143" s="15" t="e">
        <f ca="1"/>
        <v>#NAME?</v>
      </c>
      <c r="AG143" s="15" t="e">
        <f ca="1"/>
        <v>#NAME?</v>
      </c>
      <c r="AH143" s="15" t="e">
        <f ca="1"/>
        <v>#NAME?</v>
      </c>
      <c r="AI143" s="15" t="e">
        <f ca="1"/>
        <v>#NAME?</v>
      </c>
      <c r="AJ143" s="30" t="e">
        <f ca="1"/>
        <v>#NAME?</v>
      </c>
    </row>
    <row r="144" spans="6:36" x14ac:dyDescent="0.25">
      <c r="F144">
        <v>143</v>
      </c>
      <c r="G144" s="25" t="e">
        <f ca="1"/>
        <v>#N/A</v>
      </c>
      <c r="H144" t="e">
        <f ca="1">[1]!cftObjectByDate($C$1,$G144,TRUE)</f>
        <v>#N/A</v>
      </c>
      <c r="K144" s="29" t="e">
        <f t="array" aca="1" ref="K144:AJ144" ca="1">TRANSPOSE([1]!cftAnnualRateTableJustRates($H144,"GBP",,,,TRUE))</f>
        <v>#NAME?</v>
      </c>
      <c r="L144" s="15" t="e">
        <f ca="1"/>
        <v>#NAME?</v>
      </c>
      <c r="M144" s="15" t="e">
        <f ca="1"/>
        <v>#NAME?</v>
      </c>
      <c r="N144" s="15" t="e">
        <f ca="1"/>
        <v>#NAME?</v>
      </c>
      <c r="O144" s="15" t="e">
        <f ca="1"/>
        <v>#NAME?</v>
      </c>
      <c r="P144" s="15" t="e">
        <f ca="1"/>
        <v>#NAME?</v>
      </c>
      <c r="Q144" s="15" t="e">
        <f ca="1"/>
        <v>#NAME?</v>
      </c>
      <c r="R144" s="15" t="e">
        <f ca="1"/>
        <v>#NAME?</v>
      </c>
      <c r="S144" s="15" t="e">
        <f ca="1"/>
        <v>#NAME?</v>
      </c>
      <c r="T144" s="15" t="e">
        <f ca="1"/>
        <v>#NAME?</v>
      </c>
      <c r="U144" s="15" t="e">
        <f ca="1"/>
        <v>#NAME?</v>
      </c>
      <c r="V144" s="15" t="e">
        <f ca="1"/>
        <v>#NAME?</v>
      </c>
      <c r="W144" s="15" t="e">
        <f ca="1"/>
        <v>#NAME?</v>
      </c>
      <c r="X144" s="15" t="e">
        <f ca="1"/>
        <v>#NAME?</v>
      </c>
      <c r="Y144" s="15" t="e">
        <f ca="1"/>
        <v>#NAME?</v>
      </c>
      <c r="Z144" s="15" t="e">
        <f ca="1"/>
        <v>#NAME?</v>
      </c>
      <c r="AA144" s="15" t="e">
        <f ca="1"/>
        <v>#NAME?</v>
      </c>
      <c r="AB144" s="15" t="e">
        <f ca="1"/>
        <v>#NAME?</v>
      </c>
      <c r="AC144" s="15" t="e">
        <f ca="1"/>
        <v>#NAME?</v>
      </c>
      <c r="AD144" s="15" t="e">
        <f ca="1"/>
        <v>#NAME?</v>
      </c>
      <c r="AE144" s="15" t="e">
        <f ca="1"/>
        <v>#NAME?</v>
      </c>
      <c r="AF144" s="15" t="e">
        <f ca="1"/>
        <v>#NAME?</v>
      </c>
      <c r="AG144" s="15" t="e">
        <f ca="1"/>
        <v>#NAME?</v>
      </c>
      <c r="AH144" s="15" t="e">
        <f ca="1"/>
        <v>#NAME?</v>
      </c>
      <c r="AI144" s="15" t="e">
        <f ca="1"/>
        <v>#NAME?</v>
      </c>
      <c r="AJ144" s="30" t="e">
        <f ca="1"/>
        <v>#NAME?</v>
      </c>
    </row>
    <row r="145" spans="6:36" x14ac:dyDescent="0.25">
      <c r="F145">
        <v>144</v>
      </c>
      <c r="G145" s="25" t="e">
        <f ca="1"/>
        <v>#N/A</v>
      </c>
      <c r="H145" t="e">
        <f ca="1">[1]!cftObjectByDate($C$1,$G145,TRUE)</f>
        <v>#N/A</v>
      </c>
      <c r="K145" s="29" t="e">
        <f t="array" aca="1" ref="K145:AJ145" ca="1">TRANSPOSE([1]!cftAnnualRateTableJustRates($H145,"GBP",,,,TRUE))</f>
        <v>#NAME?</v>
      </c>
      <c r="L145" s="15" t="e">
        <f ca="1"/>
        <v>#NAME?</v>
      </c>
      <c r="M145" s="15" t="e">
        <f ca="1"/>
        <v>#NAME?</v>
      </c>
      <c r="N145" s="15" t="e">
        <f ca="1"/>
        <v>#NAME?</v>
      </c>
      <c r="O145" s="15" t="e">
        <f ca="1"/>
        <v>#NAME?</v>
      </c>
      <c r="P145" s="15" t="e">
        <f ca="1"/>
        <v>#NAME?</v>
      </c>
      <c r="Q145" s="15" t="e">
        <f ca="1"/>
        <v>#NAME?</v>
      </c>
      <c r="R145" s="15" t="e">
        <f ca="1"/>
        <v>#NAME?</v>
      </c>
      <c r="S145" s="15" t="e">
        <f ca="1"/>
        <v>#NAME?</v>
      </c>
      <c r="T145" s="15" t="e">
        <f ca="1"/>
        <v>#NAME?</v>
      </c>
      <c r="U145" s="15" t="e">
        <f ca="1"/>
        <v>#NAME?</v>
      </c>
      <c r="V145" s="15" t="e">
        <f ca="1"/>
        <v>#NAME?</v>
      </c>
      <c r="W145" s="15" t="e">
        <f ca="1"/>
        <v>#NAME?</v>
      </c>
      <c r="X145" s="15" t="e">
        <f ca="1"/>
        <v>#NAME?</v>
      </c>
      <c r="Y145" s="15" t="e">
        <f ca="1"/>
        <v>#NAME?</v>
      </c>
      <c r="Z145" s="15" t="e">
        <f ca="1"/>
        <v>#NAME?</v>
      </c>
      <c r="AA145" s="15" t="e">
        <f ca="1"/>
        <v>#NAME?</v>
      </c>
      <c r="AB145" s="15" t="e">
        <f ca="1"/>
        <v>#NAME?</v>
      </c>
      <c r="AC145" s="15" t="e">
        <f ca="1"/>
        <v>#NAME?</v>
      </c>
      <c r="AD145" s="15" t="e">
        <f ca="1"/>
        <v>#NAME?</v>
      </c>
      <c r="AE145" s="15" t="e">
        <f ca="1"/>
        <v>#NAME?</v>
      </c>
      <c r="AF145" s="15" t="e">
        <f ca="1"/>
        <v>#NAME?</v>
      </c>
      <c r="AG145" s="15" t="e">
        <f ca="1"/>
        <v>#NAME?</v>
      </c>
      <c r="AH145" s="15" t="e">
        <f ca="1"/>
        <v>#NAME?</v>
      </c>
      <c r="AI145" s="15" t="e">
        <f ca="1"/>
        <v>#NAME?</v>
      </c>
      <c r="AJ145" s="30" t="e">
        <f ca="1"/>
        <v>#NAME?</v>
      </c>
    </row>
    <row r="146" spans="6:36" x14ac:dyDescent="0.25">
      <c r="F146">
        <v>145</v>
      </c>
      <c r="G146" s="25" t="e">
        <f ca="1"/>
        <v>#N/A</v>
      </c>
      <c r="H146" t="e">
        <f ca="1">[1]!cftObjectByDate($C$1,$G146,TRUE)</f>
        <v>#N/A</v>
      </c>
      <c r="K146" s="29" t="e">
        <f t="array" aca="1" ref="K146:AJ146" ca="1">TRANSPOSE([1]!cftAnnualRateTableJustRates($H146,"GBP",,,,TRUE))</f>
        <v>#NAME?</v>
      </c>
      <c r="L146" s="15" t="e">
        <f ca="1"/>
        <v>#NAME?</v>
      </c>
      <c r="M146" s="15" t="e">
        <f ca="1"/>
        <v>#NAME?</v>
      </c>
      <c r="N146" s="15" t="e">
        <f ca="1"/>
        <v>#NAME?</v>
      </c>
      <c r="O146" s="15" t="e">
        <f ca="1"/>
        <v>#NAME?</v>
      </c>
      <c r="P146" s="15" t="e">
        <f ca="1"/>
        <v>#NAME?</v>
      </c>
      <c r="Q146" s="15" t="e">
        <f ca="1"/>
        <v>#NAME?</v>
      </c>
      <c r="R146" s="15" t="e">
        <f ca="1"/>
        <v>#NAME?</v>
      </c>
      <c r="S146" s="15" t="e">
        <f ca="1"/>
        <v>#NAME?</v>
      </c>
      <c r="T146" s="15" t="e">
        <f ca="1"/>
        <v>#NAME?</v>
      </c>
      <c r="U146" s="15" t="e">
        <f ca="1"/>
        <v>#NAME?</v>
      </c>
      <c r="V146" s="15" t="e">
        <f ca="1"/>
        <v>#NAME?</v>
      </c>
      <c r="W146" s="15" t="e">
        <f ca="1"/>
        <v>#NAME?</v>
      </c>
      <c r="X146" s="15" t="e">
        <f ca="1"/>
        <v>#NAME?</v>
      </c>
      <c r="Y146" s="15" t="e">
        <f ca="1"/>
        <v>#NAME?</v>
      </c>
      <c r="Z146" s="15" t="e">
        <f ca="1"/>
        <v>#NAME?</v>
      </c>
      <c r="AA146" s="15" t="e">
        <f ca="1"/>
        <v>#NAME?</v>
      </c>
      <c r="AB146" s="15" t="e">
        <f ca="1"/>
        <v>#NAME?</v>
      </c>
      <c r="AC146" s="15" t="e">
        <f ca="1"/>
        <v>#NAME?</v>
      </c>
      <c r="AD146" s="15" t="e">
        <f ca="1"/>
        <v>#NAME?</v>
      </c>
      <c r="AE146" s="15" t="e">
        <f ca="1"/>
        <v>#NAME?</v>
      </c>
      <c r="AF146" s="15" t="e">
        <f ca="1"/>
        <v>#NAME?</v>
      </c>
      <c r="AG146" s="15" t="e">
        <f ca="1"/>
        <v>#NAME?</v>
      </c>
      <c r="AH146" s="15" t="e">
        <f ca="1"/>
        <v>#NAME?</v>
      </c>
      <c r="AI146" s="15" t="e">
        <f ca="1"/>
        <v>#NAME?</v>
      </c>
      <c r="AJ146" s="30" t="e">
        <f ca="1"/>
        <v>#NAME?</v>
      </c>
    </row>
    <row r="147" spans="6:36" x14ac:dyDescent="0.25">
      <c r="F147">
        <v>146</v>
      </c>
      <c r="G147" s="25" t="e">
        <f ca="1"/>
        <v>#N/A</v>
      </c>
      <c r="H147" t="e">
        <f ca="1">[1]!cftObjectByDate($C$1,$G147,TRUE)</f>
        <v>#N/A</v>
      </c>
      <c r="K147" s="29" t="e">
        <f t="array" aca="1" ref="K147:AJ147" ca="1">TRANSPOSE([1]!cftAnnualRateTableJustRates($H147,"GBP",,,,TRUE))</f>
        <v>#NAME?</v>
      </c>
      <c r="L147" s="15" t="e">
        <f ca="1"/>
        <v>#NAME?</v>
      </c>
      <c r="M147" s="15" t="e">
        <f ca="1"/>
        <v>#NAME?</v>
      </c>
      <c r="N147" s="15" t="e">
        <f ca="1"/>
        <v>#NAME?</v>
      </c>
      <c r="O147" s="15" t="e">
        <f ca="1"/>
        <v>#NAME?</v>
      </c>
      <c r="P147" s="15" t="e">
        <f ca="1"/>
        <v>#NAME?</v>
      </c>
      <c r="Q147" s="15" t="e">
        <f ca="1"/>
        <v>#NAME?</v>
      </c>
      <c r="R147" s="15" t="e">
        <f ca="1"/>
        <v>#NAME?</v>
      </c>
      <c r="S147" s="15" t="e">
        <f ca="1"/>
        <v>#NAME?</v>
      </c>
      <c r="T147" s="15" t="e">
        <f ca="1"/>
        <v>#NAME?</v>
      </c>
      <c r="U147" s="15" t="e">
        <f ca="1"/>
        <v>#NAME?</v>
      </c>
      <c r="V147" s="15" t="e">
        <f ca="1"/>
        <v>#NAME?</v>
      </c>
      <c r="W147" s="15" t="e">
        <f ca="1"/>
        <v>#NAME?</v>
      </c>
      <c r="X147" s="15" t="e">
        <f ca="1"/>
        <v>#NAME?</v>
      </c>
      <c r="Y147" s="15" t="e">
        <f ca="1"/>
        <v>#NAME?</v>
      </c>
      <c r="Z147" s="15" t="e">
        <f ca="1"/>
        <v>#NAME?</v>
      </c>
      <c r="AA147" s="15" t="e">
        <f ca="1"/>
        <v>#NAME?</v>
      </c>
      <c r="AB147" s="15" t="e">
        <f ca="1"/>
        <v>#NAME?</v>
      </c>
      <c r="AC147" s="15" t="e">
        <f ca="1"/>
        <v>#NAME?</v>
      </c>
      <c r="AD147" s="15" t="e">
        <f ca="1"/>
        <v>#NAME?</v>
      </c>
      <c r="AE147" s="15" t="e">
        <f ca="1"/>
        <v>#NAME?</v>
      </c>
      <c r="AF147" s="15" t="e">
        <f ca="1"/>
        <v>#NAME?</v>
      </c>
      <c r="AG147" s="15" t="e">
        <f ca="1"/>
        <v>#NAME?</v>
      </c>
      <c r="AH147" s="15" t="e">
        <f ca="1"/>
        <v>#NAME?</v>
      </c>
      <c r="AI147" s="15" t="e">
        <f ca="1"/>
        <v>#NAME?</v>
      </c>
      <c r="AJ147" s="30" t="e">
        <f ca="1"/>
        <v>#NAME?</v>
      </c>
    </row>
    <row r="148" spans="6:36" x14ac:dyDescent="0.25">
      <c r="F148">
        <v>147</v>
      </c>
      <c r="G148" s="25" t="e">
        <f ca="1"/>
        <v>#N/A</v>
      </c>
      <c r="H148" t="e">
        <f ca="1">[1]!cftObjectByDate($C$1,$G148,TRUE)</f>
        <v>#N/A</v>
      </c>
      <c r="K148" s="29" t="e">
        <f t="array" aca="1" ref="K148:AJ148" ca="1">TRANSPOSE([1]!cftAnnualRateTableJustRates($H148,"GBP",,,,TRUE))</f>
        <v>#NAME?</v>
      </c>
      <c r="L148" s="15" t="e">
        <f ca="1"/>
        <v>#NAME?</v>
      </c>
      <c r="M148" s="15" t="e">
        <f ca="1"/>
        <v>#NAME?</v>
      </c>
      <c r="N148" s="15" t="e">
        <f ca="1"/>
        <v>#NAME?</v>
      </c>
      <c r="O148" s="15" t="e">
        <f ca="1"/>
        <v>#NAME?</v>
      </c>
      <c r="P148" s="15" t="e">
        <f ca="1"/>
        <v>#NAME?</v>
      </c>
      <c r="Q148" s="15" t="e">
        <f ca="1"/>
        <v>#NAME?</v>
      </c>
      <c r="R148" s="15" t="e">
        <f ca="1"/>
        <v>#NAME?</v>
      </c>
      <c r="S148" s="15" t="e">
        <f ca="1"/>
        <v>#NAME?</v>
      </c>
      <c r="T148" s="15" t="e">
        <f ca="1"/>
        <v>#NAME?</v>
      </c>
      <c r="U148" s="15" t="e">
        <f ca="1"/>
        <v>#NAME?</v>
      </c>
      <c r="V148" s="15" t="e">
        <f ca="1"/>
        <v>#NAME?</v>
      </c>
      <c r="W148" s="15" t="e">
        <f ca="1"/>
        <v>#NAME?</v>
      </c>
      <c r="X148" s="15" t="e">
        <f ca="1"/>
        <v>#NAME?</v>
      </c>
      <c r="Y148" s="15" t="e">
        <f ca="1"/>
        <v>#NAME?</v>
      </c>
      <c r="Z148" s="15" t="e">
        <f ca="1"/>
        <v>#NAME?</v>
      </c>
      <c r="AA148" s="15" t="e">
        <f ca="1"/>
        <v>#NAME?</v>
      </c>
      <c r="AB148" s="15" t="e">
        <f ca="1"/>
        <v>#NAME?</v>
      </c>
      <c r="AC148" s="15" t="e">
        <f ca="1"/>
        <v>#NAME?</v>
      </c>
      <c r="AD148" s="15" t="e">
        <f ca="1"/>
        <v>#NAME?</v>
      </c>
      <c r="AE148" s="15" t="e">
        <f ca="1"/>
        <v>#NAME?</v>
      </c>
      <c r="AF148" s="15" t="e">
        <f ca="1"/>
        <v>#NAME?</v>
      </c>
      <c r="AG148" s="15" t="e">
        <f ca="1"/>
        <v>#NAME?</v>
      </c>
      <c r="AH148" s="15" t="e">
        <f ca="1"/>
        <v>#NAME?</v>
      </c>
      <c r="AI148" s="15" t="e">
        <f ca="1"/>
        <v>#NAME?</v>
      </c>
      <c r="AJ148" s="30" t="e">
        <f ca="1"/>
        <v>#NAME?</v>
      </c>
    </row>
    <row r="149" spans="6:36" x14ac:dyDescent="0.25">
      <c r="F149">
        <v>148</v>
      </c>
      <c r="G149" s="25" t="e">
        <f ca="1"/>
        <v>#N/A</v>
      </c>
      <c r="H149" t="e">
        <f ca="1">[1]!cftObjectByDate($C$1,$G149,TRUE)</f>
        <v>#N/A</v>
      </c>
      <c r="K149" s="29" t="e">
        <f t="array" aca="1" ref="K149:AJ149" ca="1">TRANSPOSE([1]!cftAnnualRateTableJustRates($H149,"GBP",,,,TRUE))</f>
        <v>#NAME?</v>
      </c>
      <c r="L149" s="15" t="e">
        <f ca="1"/>
        <v>#NAME?</v>
      </c>
      <c r="M149" s="15" t="e">
        <f ca="1"/>
        <v>#NAME?</v>
      </c>
      <c r="N149" s="15" t="e">
        <f ca="1"/>
        <v>#NAME?</v>
      </c>
      <c r="O149" s="15" t="e">
        <f ca="1"/>
        <v>#NAME?</v>
      </c>
      <c r="P149" s="15" t="e">
        <f ca="1"/>
        <v>#NAME?</v>
      </c>
      <c r="Q149" s="15" t="e">
        <f ca="1"/>
        <v>#NAME?</v>
      </c>
      <c r="R149" s="15" t="e">
        <f ca="1"/>
        <v>#NAME?</v>
      </c>
      <c r="S149" s="15" t="e">
        <f ca="1"/>
        <v>#NAME?</v>
      </c>
      <c r="T149" s="15" t="e">
        <f ca="1"/>
        <v>#NAME?</v>
      </c>
      <c r="U149" s="15" t="e">
        <f ca="1"/>
        <v>#NAME?</v>
      </c>
      <c r="V149" s="15" t="e">
        <f ca="1"/>
        <v>#NAME?</v>
      </c>
      <c r="W149" s="15" t="e">
        <f ca="1"/>
        <v>#NAME?</v>
      </c>
      <c r="X149" s="15" t="e">
        <f ca="1"/>
        <v>#NAME?</v>
      </c>
      <c r="Y149" s="15" t="e">
        <f ca="1"/>
        <v>#NAME?</v>
      </c>
      <c r="Z149" s="15" t="e">
        <f ca="1"/>
        <v>#NAME?</v>
      </c>
      <c r="AA149" s="15" t="e">
        <f ca="1"/>
        <v>#NAME?</v>
      </c>
      <c r="AB149" s="15" t="e">
        <f ca="1"/>
        <v>#NAME?</v>
      </c>
      <c r="AC149" s="15" t="e">
        <f ca="1"/>
        <v>#NAME?</v>
      </c>
      <c r="AD149" s="15" t="e">
        <f ca="1"/>
        <v>#NAME?</v>
      </c>
      <c r="AE149" s="15" t="e">
        <f ca="1"/>
        <v>#NAME?</v>
      </c>
      <c r="AF149" s="15" t="e">
        <f ca="1"/>
        <v>#NAME?</v>
      </c>
      <c r="AG149" s="15" t="e">
        <f ca="1"/>
        <v>#NAME?</v>
      </c>
      <c r="AH149" s="15" t="e">
        <f ca="1"/>
        <v>#NAME?</v>
      </c>
      <c r="AI149" s="15" t="e">
        <f ca="1"/>
        <v>#NAME?</v>
      </c>
      <c r="AJ149" s="30" t="e">
        <f ca="1"/>
        <v>#NAME?</v>
      </c>
    </row>
    <row r="150" spans="6:36" x14ac:dyDescent="0.25">
      <c r="F150">
        <v>149</v>
      </c>
      <c r="G150" s="25" t="e">
        <f ca="1"/>
        <v>#N/A</v>
      </c>
      <c r="H150" t="e">
        <f ca="1">[1]!cftObjectByDate($C$1,$G150,TRUE)</f>
        <v>#N/A</v>
      </c>
      <c r="K150" s="29" t="e">
        <f t="array" aca="1" ref="K150:AJ150" ca="1">TRANSPOSE([1]!cftAnnualRateTableJustRates($H150,"GBP",,,,TRUE))</f>
        <v>#NAME?</v>
      </c>
      <c r="L150" s="15" t="e">
        <f ca="1"/>
        <v>#NAME?</v>
      </c>
      <c r="M150" s="15" t="e">
        <f ca="1"/>
        <v>#NAME?</v>
      </c>
      <c r="N150" s="15" t="e">
        <f ca="1"/>
        <v>#NAME?</v>
      </c>
      <c r="O150" s="15" t="e">
        <f ca="1"/>
        <v>#NAME?</v>
      </c>
      <c r="P150" s="15" t="e">
        <f ca="1"/>
        <v>#NAME?</v>
      </c>
      <c r="Q150" s="15" t="e">
        <f ca="1"/>
        <v>#NAME?</v>
      </c>
      <c r="R150" s="15" t="e">
        <f ca="1"/>
        <v>#NAME?</v>
      </c>
      <c r="S150" s="15" t="e">
        <f ca="1"/>
        <v>#NAME?</v>
      </c>
      <c r="T150" s="15" t="e">
        <f ca="1"/>
        <v>#NAME?</v>
      </c>
      <c r="U150" s="15" t="e">
        <f ca="1"/>
        <v>#NAME?</v>
      </c>
      <c r="V150" s="15" t="e">
        <f ca="1"/>
        <v>#NAME?</v>
      </c>
      <c r="W150" s="15" t="e">
        <f ca="1"/>
        <v>#NAME?</v>
      </c>
      <c r="X150" s="15" t="e">
        <f ca="1"/>
        <v>#NAME?</v>
      </c>
      <c r="Y150" s="15" t="e">
        <f ca="1"/>
        <v>#NAME?</v>
      </c>
      <c r="Z150" s="15" t="e">
        <f ca="1"/>
        <v>#NAME?</v>
      </c>
      <c r="AA150" s="15" t="e">
        <f ca="1"/>
        <v>#NAME?</v>
      </c>
      <c r="AB150" s="15" t="e">
        <f ca="1"/>
        <v>#NAME?</v>
      </c>
      <c r="AC150" s="15" t="e">
        <f ca="1"/>
        <v>#NAME?</v>
      </c>
      <c r="AD150" s="15" t="e">
        <f ca="1"/>
        <v>#NAME?</v>
      </c>
      <c r="AE150" s="15" t="e">
        <f ca="1"/>
        <v>#NAME?</v>
      </c>
      <c r="AF150" s="15" t="e">
        <f ca="1"/>
        <v>#NAME?</v>
      </c>
      <c r="AG150" s="15" t="e">
        <f ca="1"/>
        <v>#NAME?</v>
      </c>
      <c r="AH150" s="15" t="e">
        <f ca="1"/>
        <v>#NAME?</v>
      </c>
      <c r="AI150" s="15" t="e">
        <f ca="1"/>
        <v>#NAME?</v>
      </c>
      <c r="AJ150" s="30" t="e">
        <f ca="1"/>
        <v>#NAME?</v>
      </c>
    </row>
    <row r="151" spans="6:36" x14ac:dyDescent="0.25">
      <c r="F151">
        <v>150</v>
      </c>
      <c r="G151" s="25" t="e">
        <f ca="1"/>
        <v>#N/A</v>
      </c>
      <c r="H151" t="e">
        <f ca="1">[1]!cftObjectByDate($C$1,$G151,TRUE)</f>
        <v>#N/A</v>
      </c>
      <c r="K151" s="29" t="e">
        <f t="array" aca="1" ref="K151:AJ151" ca="1">TRANSPOSE([1]!cftAnnualRateTableJustRates($H151,"GBP",,,,TRUE))</f>
        <v>#NAME?</v>
      </c>
      <c r="L151" s="15" t="e">
        <f ca="1"/>
        <v>#NAME?</v>
      </c>
      <c r="M151" s="15" t="e">
        <f ca="1"/>
        <v>#NAME?</v>
      </c>
      <c r="N151" s="15" t="e">
        <f ca="1"/>
        <v>#NAME?</v>
      </c>
      <c r="O151" s="15" t="e">
        <f ca="1"/>
        <v>#NAME?</v>
      </c>
      <c r="P151" s="15" t="e">
        <f ca="1"/>
        <v>#NAME?</v>
      </c>
      <c r="Q151" s="15" t="e">
        <f ca="1"/>
        <v>#NAME?</v>
      </c>
      <c r="R151" s="15" t="e">
        <f ca="1"/>
        <v>#NAME?</v>
      </c>
      <c r="S151" s="15" t="e">
        <f ca="1"/>
        <v>#NAME?</v>
      </c>
      <c r="T151" s="15" t="e">
        <f ca="1"/>
        <v>#NAME?</v>
      </c>
      <c r="U151" s="15" t="e">
        <f ca="1"/>
        <v>#NAME?</v>
      </c>
      <c r="V151" s="15" t="e">
        <f ca="1"/>
        <v>#NAME?</v>
      </c>
      <c r="W151" s="15" t="e">
        <f ca="1"/>
        <v>#NAME?</v>
      </c>
      <c r="X151" s="15" t="e">
        <f ca="1"/>
        <v>#NAME?</v>
      </c>
      <c r="Y151" s="15" t="e">
        <f ca="1"/>
        <v>#NAME?</v>
      </c>
      <c r="Z151" s="15" t="e">
        <f ca="1"/>
        <v>#NAME?</v>
      </c>
      <c r="AA151" s="15" t="e">
        <f ca="1"/>
        <v>#NAME?</v>
      </c>
      <c r="AB151" s="15" t="e">
        <f ca="1"/>
        <v>#NAME?</v>
      </c>
      <c r="AC151" s="15" t="e">
        <f ca="1"/>
        <v>#NAME?</v>
      </c>
      <c r="AD151" s="15" t="e">
        <f ca="1"/>
        <v>#NAME?</v>
      </c>
      <c r="AE151" s="15" t="e">
        <f ca="1"/>
        <v>#NAME?</v>
      </c>
      <c r="AF151" s="15" t="e">
        <f ca="1"/>
        <v>#NAME?</v>
      </c>
      <c r="AG151" s="15" t="e">
        <f ca="1"/>
        <v>#NAME?</v>
      </c>
      <c r="AH151" s="15" t="e">
        <f ca="1"/>
        <v>#NAME?</v>
      </c>
      <c r="AI151" s="15" t="e">
        <f ca="1"/>
        <v>#NAME?</v>
      </c>
      <c r="AJ151" s="30" t="e">
        <f ca="1"/>
        <v>#NAME?</v>
      </c>
    </row>
    <row r="152" spans="6:36" x14ac:dyDescent="0.25">
      <c r="F152">
        <v>151</v>
      </c>
      <c r="G152" s="25" t="e">
        <f ca="1"/>
        <v>#N/A</v>
      </c>
      <c r="H152" t="e">
        <f ca="1">[1]!cftObjectByDate($C$1,$G152,TRUE)</f>
        <v>#N/A</v>
      </c>
      <c r="K152" s="29" t="e">
        <f t="array" aca="1" ref="K152:AJ152" ca="1">TRANSPOSE([1]!cftAnnualRateTableJustRates($H152,"GBP",,,,TRUE))</f>
        <v>#NAME?</v>
      </c>
      <c r="L152" s="15" t="e">
        <f ca="1"/>
        <v>#NAME?</v>
      </c>
      <c r="M152" s="15" t="e">
        <f ca="1"/>
        <v>#NAME?</v>
      </c>
      <c r="N152" s="15" t="e">
        <f ca="1"/>
        <v>#NAME?</v>
      </c>
      <c r="O152" s="15" t="e">
        <f ca="1"/>
        <v>#NAME?</v>
      </c>
      <c r="P152" s="15" t="e">
        <f ca="1"/>
        <v>#NAME?</v>
      </c>
      <c r="Q152" s="15" t="e">
        <f ca="1"/>
        <v>#NAME?</v>
      </c>
      <c r="R152" s="15" t="e">
        <f ca="1"/>
        <v>#NAME?</v>
      </c>
      <c r="S152" s="15" t="e">
        <f ca="1"/>
        <v>#NAME?</v>
      </c>
      <c r="T152" s="15" t="e">
        <f ca="1"/>
        <v>#NAME?</v>
      </c>
      <c r="U152" s="15" t="e">
        <f ca="1"/>
        <v>#NAME?</v>
      </c>
      <c r="V152" s="15" t="e">
        <f ca="1"/>
        <v>#NAME?</v>
      </c>
      <c r="W152" s="15" t="e">
        <f ca="1"/>
        <v>#NAME?</v>
      </c>
      <c r="X152" s="15" t="e">
        <f ca="1"/>
        <v>#NAME?</v>
      </c>
      <c r="Y152" s="15" t="e">
        <f ca="1"/>
        <v>#NAME?</v>
      </c>
      <c r="Z152" s="15" t="e">
        <f ca="1"/>
        <v>#NAME?</v>
      </c>
      <c r="AA152" s="15" t="e">
        <f ca="1"/>
        <v>#NAME?</v>
      </c>
      <c r="AB152" s="15" t="e">
        <f ca="1"/>
        <v>#NAME?</v>
      </c>
      <c r="AC152" s="15" t="e">
        <f ca="1"/>
        <v>#NAME?</v>
      </c>
      <c r="AD152" s="15" t="e">
        <f ca="1"/>
        <v>#NAME?</v>
      </c>
      <c r="AE152" s="15" t="e">
        <f ca="1"/>
        <v>#NAME?</v>
      </c>
      <c r="AF152" s="15" t="e">
        <f ca="1"/>
        <v>#NAME?</v>
      </c>
      <c r="AG152" s="15" t="e">
        <f ca="1"/>
        <v>#NAME?</v>
      </c>
      <c r="AH152" s="15" t="e">
        <f ca="1"/>
        <v>#NAME?</v>
      </c>
      <c r="AI152" s="15" t="e">
        <f ca="1"/>
        <v>#NAME?</v>
      </c>
      <c r="AJ152" s="30" t="e">
        <f ca="1"/>
        <v>#NAME?</v>
      </c>
    </row>
    <row r="153" spans="6:36" x14ac:dyDescent="0.25">
      <c r="F153">
        <v>152</v>
      </c>
      <c r="G153" s="25" t="e">
        <f ca="1"/>
        <v>#N/A</v>
      </c>
      <c r="H153" t="e">
        <f ca="1">[1]!cftObjectByDate($C$1,$G153,TRUE)</f>
        <v>#N/A</v>
      </c>
      <c r="K153" s="29" t="e">
        <f t="array" aca="1" ref="K153:AJ153" ca="1">TRANSPOSE([1]!cftAnnualRateTableJustRates($H153,"GBP",,,,TRUE))</f>
        <v>#NAME?</v>
      </c>
      <c r="L153" s="15" t="e">
        <f ca="1"/>
        <v>#NAME?</v>
      </c>
      <c r="M153" s="15" t="e">
        <f ca="1"/>
        <v>#NAME?</v>
      </c>
      <c r="N153" s="15" t="e">
        <f ca="1"/>
        <v>#NAME?</v>
      </c>
      <c r="O153" s="15" t="e">
        <f ca="1"/>
        <v>#NAME?</v>
      </c>
      <c r="P153" s="15" t="e">
        <f ca="1"/>
        <v>#NAME?</v>
      </c>
      <c r="Q153" s="15" t="e">
        <f ca="1"/>
        <v>#NAME?</v>
      </c>
      <c r="R153" s="15" t="e">
        <f ca="1"/>
        <v>#NAME?</v>
      </c>
      <c r="S153" s="15" t="e">
        <f ca="1"/>
        <v>#NAME?</v>
      </c>
      <c r="T153" s="15" t="e">
        <f ca="1"/>
        <v>#NAME?</v>
      </c>
      <c r="U153" s="15" t="e">
        <f ca="1"/>
        <v>#NAME?</v>
      </c>
      <c r="V153" s="15" t="e">
        <f ca="1"/>
        <v>#NAME?</v>
      </c>
      <c r="W153" s="15" t="e">
        <f ca="1"/>
        <v>#NAME?</v>
      </c>
      <c r="X153" s="15" t="e">
        <f ca="1"/>
        <v>#NAME?</v>
      </c>
      <c r="Y153" s="15" t="e">
        <f ca="1"/>
        <v>#NAME?</v>
      </c>
      <c r="Z153" s="15" t="e">
        <f ca="1"/>
        <v>#NAME?</v>
      </c>
      <c r="AA153" s="15" t="e">
        <f ca="1"/>
        <v>#NAME?</v>
      </c>
      <c r="AB153" s="15" t="e">
        <f ca="1"/>
        <v>#NAME?</v>
      </c>
      <c r="AC153" s="15" t="e">
        <f ca="1"/>
        <v>#NAME?</v>
      </c>
      <c r="AD153" s="15" t="e">
        <f ca="1"/>
        <v>#NAME?</v>
      </c>
      <c r="AE153" s="15" t="e">
        <f ca="1"/>
        <v>#NAME?</v>
      </c>
      <c r="AF153" s="15" t="e">
        <f ca="1"/>
        <v>#NAME?</v>
      </c>
      <c r="AG153" s="15" t="e">
        <f ca="1"/>
        <v>#NAME?</v>
      </c>
      <c r="AH153" s="15" t="e">
        <f ca="1"/>
        <v>#NAME?</v>
      </c>
      <c r="AI153" s="15" t="e">
        <f ca="1"/>
        <v>#NAME?</v>
      </c>
      <c r="AJ153" s="30" t="e">
        <f ca="1"/>
        <v>#NAME?</v>
      </c>
    </row>
    <row r="154" spans="6:36" x14ac:dyDescent="0.25">
      <c r="F154">
        <v>153</v>
      </c>
      <c r="G154" s="25" t="e">
        <f ca="1"/>
        <v>#N/A</v>
      </c>
      <c r="H154" t="e">
        <f ca="1">[1]!cftObjectByDate($C$1,$G154,TRUE)</f>
        <v>#N/A</v>
      </c>
      <c r="K154" s="29" t="e">
        <f t="array" aca="1" ref="K154:AJ154" ca="1">TRANSPOSE([1]!cftAnnualRateTableJustRates($H154,"GBP",,,,TRUE))</f>
        <v>#NAME?</v>
      </c>
      <c r="L154" s="15" t="e">
        <f ca="1"/>
        <v>#NAME?</v>
      </c>
      <c r="M154" s="15" t="e">
        <f ca="1"/>
        <v>#NAME?</v>
      </c>
      <c r="N154" s="15" t="e">
        <f ca="1"/>
        <v>#NAME?</v>
      </c>
      <c r="O154" s="15" t="e">
        <f ca="1"/>
        <v>#NAME?</v>
      </c>
      <c r="P154" s="15" t="e">
        <f ca="1"/>
        <v>#NAME?</v>
      </c>
      <c r="Q154" s="15" t="e">
        <f ca="1"/>
        <v>#NAME?</v>
      </c>
      <c r="R154" s="15" t="e">
        <f ca="1"/>
        <v>#NAME?</v>
      </c>
      <c r="S154" s="15" t="e">
        <f ca="1"/>
        <v>#NAME?</v>
      </c>
      <c r="T154" s="15" t="e">
        <f ca="1"/>
        <v>#NAME?</v>
      </c>
      <c r="U154" s="15" t="e">
        <f ca="1"/>
        <v>#NAME?</v>
      </c>
      <c r="V154" s="15" t="e">
        <f ca="1"/>
        <v>#NAME?</v>
      </c>
      <c r="W154" s="15" t="e">
        <f ca="1"/>
        <v>#NAME?</v>
      </c>
      <c r="X154" s="15" t="e">
        <f ca="1"/>
        <v>#NAME?</v>
      </c>
      <c r="Y154" s="15" t="e">
        <f ca="1"/>
        <v>#NAME?</v>
      </c>
      <c r="Z154" s="15" t="e">
        <f ca="1"/>
        <v>#NAME?</v>
      </c>
      <c r="AA154" s="15" t="e">
        <f ca="1"/>
        <v>#NAME?</v>
      </c>
      <c r="AB154" s="15" t="e">
        <f ca="1"/>
        <v>#NAME?</v>
      </c>
      <c r="AC154" s="15" t="e">
        <f ca="1"/>
        <v>#NAME?</v>
      </c>
      <c r="AD154" s="15" t="e">
        <f ca="1"/>
        <v>#NAME?</v>
      </c>
      <c r="AE154" s="15" t="e">
        <f ca="1"/>
        <v>#NAME?</v>
      </c>
      <c r="AF154" s="15" t="e">
        <f ca="1"/>
        <v>#NAME?</v>
      </c>
      <c r="AG154" s="15" t="e">
        <f ca="1"/>
        <v>#NAME?</v>
      </c>
      <c r="AH154" s="15" t="e">
        <f ca="1"/>
        <v>#NAME?</v>
      </c>
      <c r="AI154" s="15" t="e">
        <f ca="1"/>
        <v>#NAME?</v>
      </c>
      <c r="AJ154" s="30" t="e">
        <f ca="1"/>
        <v>#NAME?</v>
      </c>
    </row>
    <row r="155" spans="6:36" x14ac:dyDescent="0.25">
      <c r="F155">
        <v>154</v>
      </c>
      <c r="G155" s="25" t="e">
        <f ca="1"/>
        <v>#N/A</v>
      </c>
      <c r="H155" t="e">
        <f ca="1">[1]!cftObjectByDate($C$1,$G155,TRUE)</f>
        <v>#N/A</v>
      </c>
      <c r="K155" s="29" t="e">
        <f t="array" aca="1" ref="K155:AJ155" ca="1">TRANSPOSE([1]!cftAnnualRateTableJustRates($H155,"GBP",,,,TRUE))</f>
        <v>#NAME?</v>
      </c>
      <c r="L155" s="15" t="e">
        <f ca="1"/>
        <v>#NAME?</v>
      </c>
      <c r="M155" s="15" t="e">
        <f ca="1"/>
        <v>#NAME?</v>
      </c>
      <c r="N155" s="15" t="e">
        <f ca="1"/>
        <v>#NAME?</v>
      </c>
      <c r="O155" s="15" t="e">
        <f ca="1"/>
        <v>#NAME?</v>
      </c>
      <c r="P155" s="15" t="e">
        <f ca="1"/>
        <v>#NAME?</v>
      </c>
      <c r="Q155" s="15" t="e">
        <f ca="1"/>
        <v>#NAME?</v>
      </c>
      <c r="R155" s="15" t="e">
        <f ca="1"/>
        <v>#NAME?</v>
      </c>
      <c r="S155" s="15" t="e">
        <f ca="1"/>
        <v>#NAME?</v>
      </c>
      <c r="T155" s="15" t="e">
        <f ca="1"/>
        <v>#NAME?</v>
      </c>
      <c r="U155" s="15" t="e">
        <f ca="1"/>
        <v>#NAME?</v>
      </c>
      <c r="V155" s="15" t="e">
        <f ca="1"/>
        <v>#NAME?</v>
      </c>
      <c r="W155" s="15" t="e">
        <f ca="1"/>
        <v>#NAME?</v>
      </c>
      <c r="X155" s="15" t="e">
        <f ca="1"/>
        <v>#NAME?</v>
      </c>
      <c r="Y155" s="15" t="e">
        <f ca="1"/>
        <v>#NAME?</v>
      </c>
      <c r="Z155" s="15" t="e">
        <f ca="1"/>
        <v>#NAME?</v>
      </c>
      <c r="AA155" s="15" t="e">
        <f ca="1"/>
        <v>#NAME?</v>
      </c>
      <c r="AB155" s="15" t="e">
        <f ca="1"/>
        <v>#NAME?</v>
      </c>
      <c r="AC155" s="15" t="e">
        <f ca="1"/>
        <v>#NAME?</v>
      </c>
      <c r="AD155" s="15" t="e">
        <f ca="1"/>
        <v>#NAME?</v>
      </c>
      <c r="AE155" s="15" t="e">
        <f ca="1"/>
        <v>#NAME?</v>
      </c>
      <c r="AF155" s="15" t="e">
        <f ca="1"/>
        <v>#NAME?</v>
      </c>
      <c r="AG155" s="15" t="e">
        <f ca="1"/>
        <v>#NAME?</v>
      </c>
      <c r="AH155" s="15" t="e">
        <f ca="1"/>
        <v>#NAME?</v>
      </c>
      <c r="AI155" s="15" t="e">
        <f ca="1"/>
        <v>#NAME?</v>
      </c>
      <c r="AJ155" s="30" t="e">
        <f ca="1"/>
        <v>#NAME?</v>
      </c>
    </row>
    <row r="156" spans="6:36" x14ac:dyDescent="0.25">
      <c r="F156">
        <v>155</v>
      </c>
      <c r="G156" s="25" t="e">
        <f ca="1"/>
        <v>#N/A</v>
      </c>
      <c r="H156" t="e">
        <f ca="1">[1]!cftObjectByDate($C$1,$G156,TRUE)</f>
        <v>#N/A</v>
      </c>
      <c r="K156" s="29" t="e">
        <f t="array" aca="1" ref="K156:AJ156" ca="1">TRANSPOSE([1]!cftAnnualRateTableJustRates($H156,"GBP",,,,TRUE))</f>
        <v>#NAME?</v>
      </c>
      <c r="L156" s="15" t="e">
        <f ca="1"/>
        <v>#NAME?</v>
      </c>
      <c r="M156" s="15" t="e">
        <f ca="1"/>
        <v>#NAME?</v>
      </c>
      <c r="N156" s="15" t="e">
        <f ca="1"/>
        <v>#NAME?</v>
      </c>
      <c r="O156" s="15" t="e">
        <f ca="1"/>
        <v>#NAME?</v>
      </c>
      <c r="P156" s="15" t="e">
        <f ca="1"/>
        <v>#NAME?</v>
      </c>
      <c r="Q156" s="15" t="e">
        <f ca="1"/>
        <v>#NAME?</v>
      </c>
      <c r="R156" s="15" t="e">
        <f ca="1"/>
        <v>#NAME?</v>
      </c>
      <c r="S156" s="15" t="e">
        <f ca="1"/>
        <v>#NAME?</v>
      </c>
      <c r="T156" s="15" t="e">
        <f ca="1"/>
        <v>#NAME?</v>
      </c>
      <c r="U156" s="15" t="e">
        <f ca="1"/>
        <v>#NAME?</v>
      </c>
      <c r="V156" s="15" t="e">
        <f ca="1"/>
        <v>#NAME?</v>
      </c>
      <c r="W156" s="15" t="e">
        <f ca="1"/>
        <v>#NAME?</v>
      </c>
      <c r="X156" s="15" t="e">
        <f ca="1"/>
        <v>#NAME?</v>
      </c>
      <c r="Y156" s="15" t="e">
        <f ca="1"/>
        <v>#NAME?</v>
      </c>
      <c r="Z156" s="15" t="e">
        <f ca="1"/>
        <v>#NAME?</v>
      </c>
      <c r="AA156" s="15" t="e">
        <f ca="1"/>
        <v>#NAME?</v>
      </c>
      <c r="AB156" s="15" t="e">
        <f ca="1"/>
        <v>#NAME?</v>
      </c>
      <c r="AC156" s="15" t="e">
        <f ca="1"/>
        <v>#NAME?</v>
      </c>
      <c r="AD156" s="15" t="e">
        <f ca="1"/>
        <v>#NAME?</v>
      </c>
      <c r="AE156" s="15" t="e">
        <f ca="1"/>
        <v>#NAME?</v>
      </c>
      <c r="AF156" s="15" t="e">
        <f ca="1"/>
        <v>#NAME?</v>
      </c>
      <c r="AG156" s="15" t="e">
        <f ca="1"/>
        <v>#NAME?</v>
      </c>
      <c r="AH156" s="15" t="e">
        <f ca="1"/>
        <v>#NAME?</v>
      </c>
      <c r="AI156" s="15" t="e">
        <f ca="1"/>
        <v>#NAME?</v>
      </c>
      <c r="AJ156" s="30" t="e">
        <f ca="1"/>
        <v>#NAME?</v>
      </c>
    </row>
    <row r="157" spans="6:36" x14ac:dyDescent="0.25">
      <c r="F157">
        <v>156</v>
      </c>
      <c r="G157" s="25" t="e">
        <f ca="1"/>
        <v>#N/A</v>
      </c>
      <c r="H157" t="e">
        <f ca="1">[1]!cftObjectByDate($C$1,$G157,TRUE)</f>
        <v>#N/A</v>
      </c>
      <c r="K157" s="29" t="e">
        <f t="array" aca="1" ref="K157:AJ157" ca="1">TRANSPOSE([1]!cftAnnualRateTableJustRates($H157,"GBP",,,,TRUE))</f>
        <v>#NAME?</v>
      </c>
      <c r="L157" s="15" t="e">
        <f ca="1"/>
        <v>#NAME?</v>
      </c>
      <c r="M157" s="15" t="e">
        <f ca="1"/>
        <v>#NAME?</v>
      </c>
      <c r="N157" s="15" t="e">
        <f ca="1"/>
        <v>#NAME?</v>
      </c>
      <c r="O157" s="15" t="e">
        <f ca="1"/>
        <v>#NAME?</v>
      </c>
      <c r="P157" s="15" t="e">
        <f ca="1"/>
        <v>#NAME?</v>
      </c>
      <c r="Q157" s="15" t="e">
        <f ca="1"/>
        <v>#NAME?</v>
      </c>
      <c r="R157" s="15" t="e">
        <f ca="1"/>
        <v>#NAME?</v>
      </c>
      <c r="S157" s="15" t="e">
        <f ca="1"/>
        <v>#NAME?</v>
      </c>
      <c r="T157" s="15" t="e">
        <f ca="1"/>
        <v>#NAME?</v>
      </c>
      <c r="U157" s="15" t="e">
        <f ca="1"/>
        <v>#NAME?</v>
      </c>
      <c r="V157" s="15" t="e">
        <f ca="1"/>
        <v>#NAME?</v>
      </c>
      <c r="W157" s="15" t="e">
        <f ca="1"/>
        <v>#NAME?</v>
      </c>
      <c r="X157" s="15" t="e">
        <f ca="1"/>
        <v>#NAME?</v>
      </c>
      <c r="Y157" s="15" t="e">
        <f ca="1"/>
        <v>#NAME?</v>
      </c>
      <c r="Z157" s="15" t="e">
        <f ca="1"/>
        <v>#NAME?</v>
      </c>
      <c r="AA157" s="15" t="e">
        <f ca="1"/>
        <v>#NAME?</v>
      </c>
      <c r="AB157" s="15" t="e">
        <f ca="1"/>
        <v>#NAME?</v>
      </c>
      <c r="AC157" s="15" t="e">
        <f ca="1"/>
        <v>#NAME?</v>
      </c>
      <c r="AD157" s="15" t="e">
        <f ca="1"/>
        <v>#NAME?</v>
      </c>
      <c r="AE157" s="15" t="e">
        <f ca="1"/>
        <v>#NAME?</v>
      </c>
      <c r="AF157" s="15" t="e">
        <f ca="1"/>
        <v>#NAME?</v>
      </c>
      <c r="AG157" s="15" t="e">
        <f ca="1"/>
        <v>#NAME?</v>
      </c>
      <c r="AH157" s="15" t="e">
        <f ca="1"/>
        <v>#NAME?</v>
      </c>
      <c r="AI157" s="15" t="e">
        <f ca="1"/>
        <v>#NAME?</v>
      </c>
      <c r="AJ157" s="30" t="e">
        <f ca="1"/>
        <v>#NAME?</v>
      </c>
    </row>
    <row r="158" spans="6:36" x14ac:dyDescent="0.25">
      <c r="F158">
        <v>157</v>
      </c>
      <c r="G158" s="25" t="e">
        <f ca="1"/>
        <v>#N/A</v>
      </c>
      <c r="H158" t="e">
        <f ca="1">[1]!cftObjectByDate($C$1,$G158,TRUE)</f>
        <v>#N/A</v>
      </c>
      <c r="K158" s="29" t="e">
        <f t="array" aca="1" ref="K158:AJ158" ca="1">TRANSPOSE([1]!cftAnnualRateTableJustRates($H158,"GBP",,,,TRUE))</f>
        <v>#NAME?</v>
      </c>
      <c r="L158" s="15" t="e">
        <f ca="1"/>
        <v>#NAME?</v>
      </c>
      <c r="M158" s="15" t="e">
        <f ca="1"/>
        <v>#NAME?</v>
      </c>
      <c r="N158" s="15" t="e">
        <f ca="1"/>
        <v>#NAME?</v>
      </c>
      <c r="O158" s="15" t="e">
        <f ca="1"/>
        <v>#NAME?</v>
      </c>
      <c r="P158" s="15" t="e">
        <f ca="1"/>
        <v>#NAME?</v>
      </c>
      <c r="Q158" s="15" t="e">
        <f ca="1"/>
        <v>#NAME?</v>
      </c>
      <c r="R158" s="15" t="e">
        <f ca="1"/>
        <v>#NAME?</v>
      </c>
      <c r="S158" s="15" t="e">
        <f ca="1"/>
        <v>#NAME?</v>
      </c>
      <c r="T158" s="15" t="e">
        <f ca="1"/>
        <v>#NAME?</v>
      </c>
      <c r="U158" s="15" t="e">
        <f ca="1"/>
        <v>#NAME?</v>
      </c>
      <c r="V158" s="15" t="e">
        <f ca="1"/>
        <v>#NAME?</v>
      </c>
      <c r="W158" s="15" t="e">
        <f ca="1"/>
        <v>#NAME?</v>
      </c>
      <c r="X158" s="15" t="e">
        <f ca="1"/>
        <v>#NAME?</v>
      </c>
      <c r="Y158" s="15" t="e">
        <f ca="1"/>
        <v>#NAME?</v>
      </c>
      <c r="Z158" s="15" t="e">
        <f ca="1"/>
        <v>#NAME?</v>
      </c>
      <c r="AA158" s="15" t="e">
        <f ca="1"/>
        <v>#NAME?</v>
      </c>
      <c r="AB158" s="15" t="e">
        <f ca="1"/>
        <v>#NAME?</v>
      </c>
      <c r="AC158" s="15" t="e">
        <f ca="1"/>
        <v>#NAME?</v>
      </c>
      <c r="AD158" s="15" t="e">
        <f ca="1"/>
        <v>#NAME?</v>
      </c>
      <c r="AE158" s="15" t="e">
        <f ca="1"/>
        <v>#NAME?</v>
      </c>
      <c r="AF158" s="15" t="e">
        <f ca="1"/>
        <v>#NAME?</v>
      </c>
      <c r="AG158" s="15" t="e">
        <f ca="1"/>
        <v>#NAME?</v>
      </c>
      <c r="AH158" s="15" t="e">
        <f ca="1"/>
        <v>#NAME?</v>
      </c>
      <c r="AI158" s="15" t="e">
        <f ca="1"/>
        <v>#NAME?</v>
      </c>
      <c r="AJ158" s="30" t="e">
        <f ca="1"/>
        <v>#NAME?</v>
      </c>
    </row>
    <row r="159" spans="6:36" x14ac:dyDescent="0.25">
      <c r="F159">
        <v>158</v>
      </c>
      <c r="G159" s="25" t="e">
        <f ca="1"/>
        <v>#N/A</v>
      </c>
      <c r="H159" t="e">
        <f ca="1">[1]!cftObjectByDate($C$1,$G159,TRUE)</f>
        <v>#N/A</v>
      </c>
      <c r="K159" s="29" t="e">
        <f t="array" aca="1" ref="K159:AJ159" ca="1">TRANSPOSE([1]!cftAnnualRateTableJustRates($H159,"GBP",,,,TRUE))</f>
        <v>#NAME?</v>
      </c>
      <c r="L159" s="15" t="e">
        <f ca="1"/>
        <v>#NAME?</v>
      </c>
      <c r="M159" s="15" t="e">
        <f ca="1"/>
        <v>#NAME?</v>
      </c>
      <c r="N159" s="15" t="e">
        <f ca="1"/>
        <v>#NAME?</v>
      </c>
      <c r="O159" s="15" t="e">
        <f ca="1"/>
        <v>#NAME?</v>
      </c>
      <c r="P159" s="15" t="e">
        <f ca="1"/>
        <v>#NAME?</v>
      </c>
      <c r="Q159" s="15" t="e">
        <f ca="1"/>
        <v>#NAME?</v>
      </c>
      <c r="R159" s="15" t="e">
        <f ca="1"/>
        <v>#NAME?</v>
      </c>
      <c r="S159" s="15" t="e">
        <f ca="1"/>
        <v>#NAME?</v>
      </c>
      <c r="T159" s="15" t="e">
        <f ca="1"/>
        <v>#NAME?</v>
      </c>
      <c r="U159" s="15" t="e">
        <f ca="1"/>
        <v>#NAME?</v>
      </c>
      <c r="V159" s="15" t="e">
        <f ca="1"/>
        <v>#NAME?</v>
      </c>
      <c r="W159" s="15" t="e">
        <f ca="1"/>
        <v>#NAME?</v>
      </c>
      <c r="X159" s="15" t="e">
        <f ca="1"/>
        <v>#NAME?</v>
      </c>
      <c r="Y159" s="15" t="e">
        <f ca="1"/>
        <v>#NAME?</v>
      </c>
      <c r="Z159" s="15" t="e">
        <f ca="1"/>
        <v>#NAME?</v>
      </c>
      <c r="AA159" s="15" t="e">
        <f ca="1"/>
        <v>#NAME?</v>
      </c>
      <c r="AB159" s="15" t="e">
        <f ca="1"/>
        <v>#NAME?</v>
      </c>
      <c r="AC159" s="15" t="e">
        <f ca="1"/>
        <v>#NAME?</v>
      </c>
      <c r="AD159" s="15" t="e">
        <f ca="1"/>
        <v>#NAME?</v>
      </c>
      <c r="AE159" s="15" t="e">
        <f ca="1"/>
        <v>#NAME?</v>
      </c>
      <c r="AF159" s="15" t="e">
        <f ca="1"/>
        <v>#NAME?</v>
      </c>
      <c r="AG159" s="15" t="e">
        <f ca="1"/>
        <v>#NAME?</v>
      </c>
      <c r="AH159" s="15" t="e">
        <f ca="1"/>
        <v>#NAME?</v>
      </c>
      <c r="AI159" s="15" t="e">
        <f ca="1"/>
        <v>#NAME?</v>
      </c>
      <c r="AJ159" s="30" t="e">
        <f ca="1"/>
        <v>#NAME?</v>
      </c>
    </row>
    <row r="160" spans="6:36" x14ac:dyDescent="0.25">
      <c r="F160">
        <v>159</v>
      </c>
      <c r="G160" s="25" t="e">
        <f ca="1"/>
        <v>#N/A</v>
      </c>
      <c r="H160" t="e">
        <f ca="1">[1]!cftObjectByDate($C$1,$G160,TRUE)</f>
        <v>#N/A</v>
      </c>
      <c r="K160" s="29" t="e">
        <f t="array" aca="1" ref="K160:AJ160" ca="1">TRANSPOSE([1]!cftAnnualRateTableJustRates($H160,"GBP",,,,TRUE))</f>
        <v>#NAME?</v>
      </c>
      <c r="L160" s="15" t="e">
        <f ca="1"/>
        <v>#NAME?</v>
      </c>
      <c r="M160" s="15" t="e">
        <f ca="1"/>
        <v>#NAME?</v>
      </c>
      <c r="N160" s="15" t="e">
        <f ca="1"/>
        <v>#NAME?</v>
      </c>
      <c r="O160" s="15" t="e">
        <f ca="1"/>
        <v>#NAME?</v>
      </c>
      <c r="P160" s="15" t="e">
        <f ca="1"/>
        <v>#NAME?</v>
      </c>
      <c r="Q160" s="15" t="e">
        <f ca="1"/>
        <v>#NAME?</v>
      </c>
      <c r="R160" s="15" t="e">
        <f ca="1"/>
        <v>#NAME?</v>
      </c>
      <c r="S160" s="15" t="e">
        <f ca="1"/>
        <v>#NAME?</v>
      </c>
      <c r="T160" s="15" t="e">
        <f ca="1"/>
        <v>#NAME?</v>
      </c>
      <c r="U160" s="15" t="e">
        <f ca="1"/>
        <v>#NAME?</v>
      </c>
      <c r="V160" s="15" t="e">
        <f ca="1"/>
        <v>#NAME?</v>
      </c>
      <c r="W160" s="15" t="e">
        <f ca="1"/>
        <v>#NAME?</v>
      </c>
      <c r="X160" s="15" t="e">
        <f ca="1"/>
        <v>#NAME?</v>
      </c>
      <c r="Y160" s="15" t="e">
        <f ca="1"/>
        <v>#NAME?</v>
      </c>
      <c r="Z160" s="15" t="e">
        <f ca="1"/>
        <v>#NAME?</v>
      </c>
      <c r="AA160" s="15" t="e">
        <f ca="1"/>
        <v>#NAME?</v>
      </c>
      <c r="AB160" s="15" t="e">
        <f ca="1"/>
        <v>#NAME?</v>
      </c>
      <c r="AC160" s="15" t="e">
        <f ca="1"/>
        <v>#NAME?</v>
      </c>
      <c r="AD160" s="15" t="e">
        <f ca="1"/>
        <v>#NAME?</v>
      </c>
      <c r="AE160" s="15" t="e">
        <f ca="1"/>
        <v>#NAME?</v>
      </c>
      <c r="AF160" s="15" t="e">
        <f ca="1"/>
        <v>#NAME?</v>
      </c>
      <c r="AG160" s="15" t="e">
        <f ca="1"/>
        <v>#NAME?</v>
      </c>
      <c r="AH160" s="15" t="e">
        <f ca="1"/>
        <v>#NAME?</v>
      </c>
      <c r="AI160" s="15" t="e">
        <f ca="1"/>
        <v>#NAME?</v>
      </c>
      <c r="AJ160" s="30" t="e">
        <f ca="1"/>
        <v>#NAME?</v>
      </c>
    </row>
    <row r="161" spans="6:36" x14ac:dyDescent="0.25">
      <c r="F161">
        <v>160</v>
      </c>
      <c r="G161" s="25" t="e">
        <f ca="1"/>
        <v>#N/A</v>
      </c>
      <c r="H161" t="e">
        <f ca="1">[1]!cftObjectByDate($C$1,$G161,TRUE)</f>
        <v>#N/A</v>
      </c>
      <c r="K161" s="29" t="e">
        <f t="array" aca="1" ref="K161:AJ161" ca="1">TRANSPOSE([1]!cftAnnualRateTableJustRates($H161,"GBP",,,,TRUE))</f>
        <v>#NAME?</v>
      </c>
      <c r="L161" s="15" t="e">
        <f ca="1"/>
        <v>#NAME?</v>
      </c>
      <c r="M161" s="15" t="e">
        <f ca="1"/>
        <v>#NAME?</v>
      </c>
      <c r="N161" s="15" t="e">
        <f ca="1"/>
        <v>#NAME?</v>
      </c>
      <c r="O161" s="15" t="e">
        <f ca="1"/>
        <v>#NAME?</v>
      </c>
      <c r="P161" s="15" t="e">
        <f ca="1"/>
        <v>#NAME?</v>
      </c>
      <c r="Q161" s="15" t="e">
        <f ca="1"/>
        <v>#NAME?</v>
      </c>
      <c r="R161" s="15" t="e">
        <f ca="1"/>
        <v>#NAME?</v>
      </c>
      <c r="S161" s="15" t="e">
        <f ca="1"/>
        <v>#NAME?</v>
      </c>
      <c r="T161" s="15" t="e">
        <f ca="1"/>
        <v>#NAME?</v>
      </c>
      <c r="U161" s="15" t="e">
        <f ca="1"/>
        <v>#NAME?</v>
      </c>
      <c r="V161" s="15" t="e">
        <f ca="1"/>
        <v>#NAME?</v>
      </c>
      <c r="W161" s="15" t="e">
        <f ca="1"/>
        <v>#NAME?</v>
      </c>
      <c r="X161" s="15" t="e">
        <f ca="1"/>
        <v>#NAME?</v>
      </c>
      <c r="Y161" s="15" t="e">
        <f ca="1"/>
        <v>#NAME?</v>
      </c>
      <c r="Z161" s="15" t="e">
        <f ca="1"/>
        <v>#NAME?</v>
      </c>
      <c r="AA161" s="15" t="e">
        <f ca="1"/>
        <v>#NAME?</v>
      </c>
      <c r="AB161" s="15" t="e">
        <f ca="1"/>
        <v>#NAME?</v>
      </c>
      <c r="AC161" s="15" t="e">
        <f ca="1"/>
        <v>#NAME?</v>
      </c>
      <c r="AD161" s="15" t="e">
        <f ca="1"/>
        <v>#NAME?</v>
      </c>
      <c r="AE161" s="15" t="e">
        <f ca="1"/>
        <v>#NAME?</v>
      </c>
      <c r="AF161" s="15" t="e">
        <f ca="1"/>
        <v>#NAME?</v>
      </c>
      <c r="AG161" s="15" t="e">
        <f ca="1"/>
        <v>#NAME?</v>
      </c>
      <c r="AH161" s="15" t="e">
        <f ca="1"/>
        <v>#NAME?</v>
      </c>
      <c r="AI161" s="15" t="e">
        <f ca="1"/>
        <v>#NAME?</v>
      </c>
      <c r="AJ161" s="30" t="e">
        <f ca="1"/>
        <v>#NAME?</v>
      </c>
    </row>
    <row r="162" spans="6:36" x14ac:dyDescent="0.25">
      <c r="F162">
        <v>161</v>
      </c>
      <c r="G162" s="25" t="e">
        <f ca="1"/>
        <v>#N/A</v>
      </c>
      <c r="H162" t="e">
        <f ca="1">[1]!cftObjectByDate($C$1,$G162,TRUE)</f>
        <v>#N/A</v>
      </c>
      <c r="K162" s="29" t="e">
        <f t="array" aca="1" ref="K162:AJ162" ca="1">TRANSPOSE([1]!cftAnnualRateTableJustRates($H162,"GBP",,,,TRUE))</f>
        <v>#NAME?</v>
      </c>
      <c r="L162" s="15" t="e">
        <f ca="1"/>
        <v>#NAME?</v>
      </c>
      <c r="M162" s="15" t="e">
        <f ca="1"/>
        <v>#NAME?</v>
      </c>
      <c r="N162" s="15" t="e">
        <f ca="1"/>
        <v>#NAME?</v>
      </c>
      <c r="O162" s="15" t="e">
        <f ca="1"/>
        <v>#NAME?</v>
      </c>
      <c r="P162" s="15" t="e">
        <f ca="1"/>
        <v>#NAME?</v>
      </c>
      <c r="Q162" s="15" t="e">
        <f ca="1"/>
        <v>#NAME?</v>
      </c>
      <c r="R162" s="15" t="e">
        <f ca="1"/>
        <v>#NAME?</v>
      </c>
      <c r="S162" s="15" t="e">
        <f ca="1"/>
        <v>#NAME?</v>
      </c>
      <c r="T162" s="15" t="e">
        <f ca="1"/>
        <v>#NAME?</v>
      </c>
      <c r="U162" s="15" t="e">
        <f ca="1"/>
        <v>#NAME?</v>
      </c>
      <c r="V162" s="15" t="e">
        <f ca="1"/>
        <v>#NAME?</v>
      </c>
      <c r="W162" s="15" t="e">
        <f ca="1"/>
        <v>#NAME?</v>
      </c>
      <c r="X162" s="15" t="e">
        <f ca="1"/>
        <v>#NAME?</v>
      </c>
      <c r="Y162" s="15" t="e">
        <f ca="1"/>
        <v>#NAME?</v>
      </c>
      <c r="Z162" s="15" t="e">
        <f ca="1"/>
        <v>#NAME?</v>
      </c>
      <c r="AA162" s="15" t="e">
        <f ca="1"/>
        <v>#NAME?</v>
      </c>
      <c r="AB162" s="15" t="e">
        <f ca="1"/>
        <v>#NAME?</v>
      </c>
      <c r="AC162" s="15" t="e">
        <f ca="1"/>
        <v>#NAME?</v>
      </c>
      <c r="AD162" s="15" t="e">
        <f ca="1"/>
        <v>#NAME?</v>
      </c>
      <c r="AE162" s="15" t="e">
        <f ca="1"/>
        <v>#NAME?</v>
      </c>
      <c r="AF162" s="15" t="e">
        <f ca="1"/>
        <v>#NAME?</v>
      </c>
      <c r="AG162" s="15" t="e">
        <f ca="1"/>
        <v>#NAME?</v>
      </c>
      <c r="AH162" s="15" t="e">
        <f ca="1"/>
        <v>#NAME?</v>
      </c>
      <c r="AI162" s="15" t="e">
        <f ca="1"/>
        <v>#NAME?</v>
      </c>
      <c r="AJ162" s="30" t="e">
        <f ca="1"/>
        <v>#NAME?</v>
      </c>
    </row>
    <row r="163" spans="6:36" x14ac:dyDescent="0.25">
      <c r="F163">
        <v>162</v>
      </c>
      <c r="G163" s="25" t="e">
        <f ca="1"/>
        <v>#N/A</v>
      </c>
      <c r="H163" t="e">
        <f ca="1">[1]!cftObjectByDate($C$1,$G163,TRUE)</f>
        <v>#N/A</v>
      </c>
      <c r="K163" s="29" t="e">
        <f t="array" aca="1" ref="K163:AJ163" ca="1">TRANSPOSE([1]!cftAnnualRateTableJustRates($H163,"GBP",,,,TRUE))</f>
        <v>#NAME?</v>
      </c>
      <c r="L163" s="15" t="e">
        <f ca="1"/>
        <v>#NAME?</v>
      </c>
      <c r="M163" s="15" t="e">
        <f ca="1"/>
        <v>#NAME?</v>
      </c>
      <c r="N163" s="15" t="e">
        <f ca="1"/>
        <v>#NAME?</v>
      </c>
      <c r="O163" s="15" t="e">
        <f ca="1"/>
        <v>#NAME?</v>
      </c>
      <c r="P163" s="15" t="e">
        <f ca="1"/>
        <v>#NAME?</v>
      </c>
      <c r="Q163" s="15" t="e">
        <f ca="1"/>
        <v>#NAME?</v>
      </c>
      <c r="R163" s="15" t="e">
        <f ca="1"/>
        <v>#NAME?</v>
      </c>
      <c r="S163" s="15" t="e">
        <f ca="1"/>
        <v>#NAME?</v>
      </c>
      <c r="T163" s="15" t="e">
        <f ca="1"/>
        <v>#NAME?</v>
      </c>
      <c r="U163" s="15" t="e">
        <f ca="1"/>
        <v>#NAME?</v>
      </c>
      <c r="V163" s="15" t="e">
        <f ca="1"/>
        <v>#NAME?</v>
      </c>
      <c r="W163" s="15" t="e">
        <f ca="1"/>
        <v>#NAME?</v>
      </c>
      <c r="X163" s="15" t="e">
        <f ca="1"/>
        <v>#NAME?</v>
      </c>
      <c r="Y163" s="15" t="e">
        <f ca="1"/>
        <v>#NAME?</v>
      </c>
      <c r="Z163" s="15" t="e">
        <f ca="1"/>
        <v>#NAME?</v>
      </c>
      <c r="AA163" s="15" t="e">
        <f ca="1"/>
        <v>#NAME?</v>
      </c>
      <c r="AB163" s="15" t="e">
        <f ca="1"/>
        <v>#NAME?</v>
      </c>
      <c r="AC163" s="15" t="e">
        <f ca="1"/>
        <v>#NAME?</v>
      </c>
      <c r="AD163" s="15" t="e">
        <f ca="1"/>
        <v>#NAME?</v>
      </c>
      <c r="AE163" s="15" t="e">
        <f ca="1"/>
        <v>#NAME?</v>
      </c>
      <c r="AF163" s="15" t="e">
        <f ca="1"/>
        <v>#NAME?</v>
      </c>
      <c r="AG163" s="15" t="e">
        <f ca="1"/>
        <v>#NAME?</v>
      </c>
      <c r="AH163" s="15" t="e">
        <f ca="1"/>
        <v>#NAME?</v>
      </c>
      <c r="AI163" s="15" t="e">
        <f ca="1"/>
        <v>#NAME?</v>
      </c>
      <c r="AJ163" s="30" t="e">
        <f ca="1"/>
        <v>#NAME?</v>
      </c>
    </row>
    <row r="164" spans="6:36" x14ac:dyDescent="0.25">
      <c r="F164">
        <v>163</v>
      </c>
      <c r="G164" s="25" t="e">
        <f ca="1"/>
        <v>#N/A</v>
      </c>
      <c r="H164" t="e">
        <f ca="1">[1]!cftObjectByDate($C$1,$G164,TRUE)</f>
        <v>#N/A</v>
      </c>
      <c r="K164" s="29" t="e">
        <f t="array" aca="1" ref="K164:AJ164" ca="1">TRANSPOSE([1]!cftAnnualRateTableJustRates($H164,"GBP",,,,TRUE))</f>
        <v>#NAME?</v>
      </c>
      <c r="L164" s="15" t="e">
        <f ca="1"/>
        <v>#NAME?</v>
      </c>
      <c r="M164" s="15" t="e">
        <f ca="1"/>
        <v>#NAME?</v>
      </c>
      <c r="N164" s="15" t="e">
        <f ca="1"/>
        <v>#NAME?</v>
      </c>
      <c r="O164" s="15" t="e">
        <f ca="1"/>
        <v>#NAME?</v>
      </c>
      <c r="P164" s="15" t="e">
        <f ca="1"/>
        <v>#NAME?</v>
      </c>
      <c r="Q164" s="15" t="e">
        <f ca="1"/>
        <v>#NAME?</v>
      </c>
      <c r="R164" s="15" t="e">
        <f ca="1"/>
        <v>#NAME?</v>
      </c>
      <c r="S164" s="15" t="e">
        <f ca="1"/>
        <v>#NAME?</v>
      </c>
      <c r="T164" s="15" t="e">
        <f ca="1"/>
        <v>#NAME?</v>
      </c>
      <c r="U164" s="15" t="e">
        <f ca="1"/>
        <v>#NAME?</v>
      </c>
      <c r="V164" s="15" t="e">
        <f ca="1"/>
        <v>#NAME?</v>
      </c>
      <c r="W164" s="15" t="e">
        <f ca="1"/>
        <v>#NAME?</v>
      </c>
      <c r="X164" s="15" t="e">
        <f ca="1"/>
        <v>#NAME?</v>
      </c>
      <c r="Y164" s="15" t="e">
        <f ca="1"/>
        <v>#NAME?</v>
      </c>
      <c r="Z164" s="15" t="e">
        <f ca="1"/>
        <v>#NAME?</v>
      </c>
      <c r="AA164" s="15" t="e">
        <f ca="1"/>
        <v>#NAME?</v>
      </c>
      <c r="AB164" s="15" t="e">
        <f ca="1"/>
        <v>#NAME?</v>
      </c>
      <c r="AC164" s="15" t="e">
        <f ca="1"/>
        <v>#NAME?</v>
      </c>
      <c r="AD164" s="15" t="e">
        <f ca="1"/>
        <v>#NAME?</v>
      </c>
      <c r="AE164" s="15" t="e">
        <f ca="1"/>
        <v>#NAME?</v>
      </c>
      <c r="AF164" s="15" t="e">
        <f ca="1"/>
        <v>#NAME?</v>
      </c>
      <c r="AG164" s="15" t="e">
        <f ca="1"/>
        <v>#NAME?</v>
      </c>
      <c r="AH164" s="15" t="e">
        <f ca="1"/>
        <v>#NAME?</v>
      </c>
      <c r="AI164" s="15" t="e">
        <f ca="1"/>
        <v>#NAME?</v>
      </c>
      <c r="AJ164" s="30" t="e">
        <f ca="1"/>
        <v>#NAME?</v>
      </c>
    </row>
    <row r="165" spans="6:36" x14ac:dyDescent="0.25">
      <c r="F165">
        <v>164</v>
      </c>
      <c r="G165" s="25" t="e">
        <f ca="1"/>
        <v>#N/A</v>
      </c>
      <c r="H165" t="e">
        <f ca="1">[1]!cftObjectByDate($C$1,$G165,TRUE)</f>
        <v>#N/A</v>
      </c>
      <c r="K165" s="29" t="e">
        <f t="array" aca="1" ref="K165:AJ165" ca="1">TRANSPOSE([1]!cftAnnualRateTableJustRates($H165,"GBP",,,,TRUE))</f>
        <v>#NAME?</v>
      </c>
      <c r="L165" s="15" t="e">
        <f ca="1"/>
        <v>#NAME?</v>
      </c>
      <c r="M165" s="15" t="e">
        <f ca="1"/>
        <v>#NAME?</v>
      </c>
      <c r="N165" s="15" t="e">
        <f ca="1"/>
        <v>#NAME?</v>
      </c>
      <c r="O165" s="15" t="e">
        <f ca="1"/>
        <v>#NAME?</v>
      </c>
      <c r="P165" s="15" t="e">
        <f ca="1"/>
        <v>#NAME?</v>
      </c>
      <c r="Q165" s="15" t="e">
        <f ca="1"/>
        <v>#NAME?</v>
      </c>
      <c r="R165" s="15" t="e">
        <f ca="1"/>
        <v>#NAME?</v>
      </c>
      <c r="S165" s="15" t="e">
        <f ca="1"/>
        <v>#NAME?</v>
      </c>
      <c r="T165" s="15" t="e">
        <f ca="1"/>
        <v>#NAME?</v>
      </c>
      <c r="U165" s="15" t="e">
        <f ca="1"/>
        <v>#NAME?</v>
      </c>
      <c r="V165" s="15" t="e">
        <f ca="1"/>
        <v>#NAME?</v>
      </c>
      <c r="W165" s="15" t="e">
        <f ca="1"/>
        <v>#NAME?</v>
      </c>
      <c r="X165" s="15" t="e">
        <f ca="1"/>
        <v>#NAME?</v>
      </c>
      <c r="Y165" s="15" t="e">
        <f ca="1"/>
        <v>#NAME?</v>
      </c>
      <c r="Z165" s="15" t="e">
        <f ca="1"/>
        <v>#NAME?</v>
      </c>
      <c r="AA165" s="15" t="e">
        <f ca="1"/>
        <v>#NAME?</v>
      </c>
      <c r="AB165" s="15" t="e">
        <f ca="1"/>
        <v>#NAME?</v>
      </c>
      <c r="AC165" s="15" t="e">
        <f ca="1"/>
        <v>#NAME?</v>
      </c>
      <c r="AD165" s="15" t="e">
        <f ca="1"/>
        <v>#NAME?</v>
      </c>
      <c r="AE165" s="15" t="e">
        <f ca="1"/>
        <v>#NAME?</v>
      </c>
      <c r="AF165" s="15" t="e">
        <f ca="1"/>
        <v>#NAME?</v>
      </c>
      <c r="AG165" s="15" t="e">
        <f ca="1"/>
        <v>#NAME?</v>
      </c>
      <c r="AH165" s="15" t="e">
        <f ca="1"/>
        <v>#NAME?</v>
      </c>
      <c r="AI165" s="15" t="e">
        <f ca="1"/>
        <v>#NAME?</v>
      </c>
      <c r="AJ165" s="30" t="e">
        <f ca="1"/>
        <v>#NAME?</v>
      </c>
    </row>
    <row r="166" spans="6:36" x14ac:dyDescent="0.25">
      <c r="F166">
        <v>165</v>
      </c>
      <c r="G166" s="25" t="e">
        <f ca="1"/>
        <v>#N/A</v>
      </c>
      <c r="H166" t="e">
        <f ca="1">[1]!cftObjectByDate($C$1,$G166,TRUE)</f>
        <v>#N/A</v>
      </c>
      <c r="K166" s="29" t="e">
        <f t="array" aca="1" ref="K166:AJ166" ca="1">TRANSPOSE([1]!cftAnnualRateTableJustRates($H166,"GBP",,,,TRUE))</f>
        <v>#NAME?</v>
      </c>
      <c r="L166" s="15" t="e">
        <f ca="1"/>
        <v>#NAME?</v>
      </c>
      <c r="M166" s="15" t="e">
        <f ca="1"/>
        <v>#NAME?</v>
      </c>
      <c r="N166" s="15" t="e">
        <f ca="1"/>
        <v>#NAME?</v>
      </c>
      <c r="O166" s="15" t="e">
        <f ca="1"/>
        <v>#NAME?</v>
      </c>
      <c r="P166" s="15" t="e">
        <f ca="1"/>
        <v>#NAME?</v>
      </c>
      <c r="Q166" s="15" t="e">
        <f ca="1"/>
        <v>#NAME?</v>
      </c>
      <c r="R166" s="15" t="e">
        <f ca="1"/>
        <v>#NAME?</v>
      </c>
      <c r="S166" s="15" t="e">
        <f ca="1"/>
        <v>#NAME?</v>
      </c>
      <c r="T166" s="15" t="e">
        <f ca="1"/>
        <v>#NAME?</v>
      </c>
      <c r="U166" s="15" t="e">
        <f ca="1"/>
        <v>#NAME?</v>
      </c>
      <c r="V166" s="15" t="e">
        <f ca="1"/>
        <v>#NAME?</v>
      </c>
      <c r="W166" s="15" t="e">
        <f ca="1"/>
        <v>#NAME?</v>
      </c>
      <c r="X166" s="15" t="e">
        <f ca="1"/>
        <v>#NAME?</v>
      </c>
      <c r="Y166" s="15" t="e">
        <f ca="1"/>
        <v>#NAME?</v>
      </c>
      <c r="Z166" s="15" t="e">
        <f ca="1"/>
        <v>#NAME?</v>
      </c>
      <c r="AA166" s="15" t="e">
        <f ca="1"/>
        <v>#NAME?</v>
      </c>
      <c r="AB166" s="15" t="e">
        <f ca="1"/>
        <v>#NAME?</v>
      </c>
      <c r="AC166" s="15" t="e">
        <f ca="1"/>
        <v>#NAME?</v>
      </c>
      <c r="AD166" s="15" t="e">
        <f ca="1"/>
        <v>#NAME?</v>
      </c>
      <c r="AE166" s="15" t="e">
        <f ca="1"/>
        <v>#NAME?</v>
      </c>
      <c r="AF166" s="15" t="e">
        <f ca="1"/>
        <v>#NAME?</v>
      </c>
      <c r="AG166" s="15" t="e">
        <f ca="1"/>
        <v>#NAME?</v>
      </c>
      <c r="AH166" s="15" t="e">
        <f ca="1"/>
        <v>#NAME?</v>
      </c>
      <c r="AI166" s="15" t="e">
        <f ca="1"/>
        <v>#NAME?</v>
      </c>
      <c r="AJ166" s="30" t="e">
        <f ca="1"/>
        <v>#NAME?</v>
      </c>
    </row>
    <row r="167" spans="6:36" x14ac:dyDescent="0.25">
      <c r="F167">
        <v>166</v>
      </c>
      <c r="G167" s="25" t="e">
        <f ca="1"/>
        <v>#N/A</v>
      </c>
      <c r="H167" t="e">
        <f ca="1">[1]!cftObjectByDate($C$1,$G167,TRUE)</f>
        <v>#N/A</v>
      </c>
      <c r="K167" s="29" t="e">
        <f t="array" aca="1" ref="K167:AJ167" ca="1">TRANSPOSE([1]!cftAnnualRateTableJustRates($H167,"GBP",,,,TRUE))</f>
        <v>#NAME?</v>
      </c>
      <c r="L167" s="15" t="e">
        <f ca="1"/>
        <v>#NAME?</v>
      </c>
      <c r="M167" s="15" t="e">
        <f ca="1"/>
        <v>#NAME?</v>
      </c>
      <c r="N167" s="15" t="e">
        <f ca="1"/>
        <v>#NAME?</v>
      </c>
      <c r="O167" s="15" t="e">
        <f ca="1"/>
        <v>#NAME?</v>
      </c>
      <c r="P167" s="15" t="e">
        <f ca="1"/>
        <v>#NAME?</v>
      </c>
      <c r="Q167" s="15" t="e">
        <f ca="1"/>
        <v>#NAME?</v>
      </c>
      <c r="R167" s="15" t="e">
        <f ca="1"/>
        <v>#NAME?</v>
      </c>
      <c r="S167" s="15" t="e">
        <f ca="1"/>
        <v>#NAME?</v>
      </c>
      <c r="T167" s="15" t="e">
        <f ca="1"/>
        <v>#NAME?</v>
      </c>
      <c r="U167" s="15" t="e">
        <f ca="1"/>
        <v>#NAME?</v>
      </c>
      <c r="V167" s="15" t="e">
        <f ca="1"/>
        <v>#NAME?</v>
      </c>
      <c r="W167" s="15" t="e">
        <f ca="1"/>
        <v>#NAME?</v>
      </c>
      <c r="X167" s="15" t="e">
        <f ca="1"/>
        <v>#NAME?</v>
      </c>
      <c r="Y167" s="15" t="e">
        <f ca="1"/>
        <v>#NAME?</v>
      </c>
      <c r="Z167" s="15" t="e">
        <f ca="1"/>
        <v>#NAME?</v>
      </c>
      <c r="AA167" s="15" t="e">
        <f ca="1"/>
        <v>#NAME?</v>
      </c>
      <c r="AB167" s="15" t="e">
        <f ca="1"/>
        <v>#NAME?</v>
      </c>
      <c r="AC167" s="15" t="e">
        <f ca="1"/>
        <v>#NAME?</v>
      </c>
      <c r="AD167" s="15" t="e">
        <f ca="1"/>
        <v>#NAME?</v>
      </c>
      <c r="AE167" s="15" t="e">
        <f ca="1"/>
        <v>#NAME?</v>
      </c>
      <c r="AF167" s="15" t="e">
        <f ca="1"/>
        <v>#NAME?</v>
      </c>
      <c r="AG167" s="15" t="e">
        <f ca="1"/>
        <v>#NAME?</v>
      </c>
      <c r="AH167" s="15" t="e">
        <f ca="1"/>
        <v>#NAME?</v>
      </c>
      <c r="AI167" s="15" t="e">
        <f ca="1"/>
        <v>#NAME?</v>
      </c>
      <c r="AJ167" s="30" t="e">
        <f ca="1"/>
        <v>#NAME?</v>
      </c>
    </row>
    <row r="168" spans="6:36" x14ac:dyDescent="0.25">
      <c r="F168">
        <v>167</v>
      </c>
      <c r="G168" s="25" t="e">
        <f ca="1"/>
        <v>#N/A</v>
      </c>
      <c r="H168" t="e">
        <f ca="1">[1]!cftObjectByDate($C$1,$G168,TRUE)</f>
        <v>#N/A</v>
      </c>
      <c r="K168" s="29" t="e">
        <f t="array" aca="1" ref="K168:AJ168" ca="1">TRANSPOSE([1]!cftAnnualRateTableJustRates($H168,"GBP",,,,TRUE))</f>
        <v>#NAME?</v>
      </c>
      <c r="L168" s="15" t="e">
        <f ca="1"/>
        <v>#NAME?</v>
      </c>
      <c r="M168" s="15" t="e">
        <f ca="1"/>
        <v>#NAME?</v>
      </c>
      <c r="N168" s="15" t="e">
        <f ca="1"/>
        <v>#NAME?</v>
      </c>
      <c r="O168" s="15" t="e">
        <f ca="1"/>
        <v>#NAME?</v>
      </c>
      <c r="P168" s="15" t="e">
        <f ca="1"/>
        <v>#NAME?</v>
      </c>
      <c r="Q168" s="15" t="e">
        <f ca="1"/>
        <v>#NAME?</v>
      </c>
      <c r="R168" s="15" t="e">
        <f ca="1"/>
        <v>#NAME?</v>
      </c>
      <c r="S168" s="15" t="e">
        <f ca="1"/>
        <v>#NAME?</v>
      </c>
      <c r="T168" s="15" t="e">
        <f ca="1"/>
        <v>#NAME?</v>
      </c>
      <c r="U168" s="15" t="e">
        <f ca="1"/>
        <v>#NAME?</v>
      </c>
      <c r="V168" s="15" t="e">
        <f ca="1"/>
        <v>#NAME?</v>
      </c>
      <c r="W168" s="15" t="e">
        <f ca="1"/>
        <v>#NAME?</v>
      </c>
      <c r="X168" s="15" t="e">
        <f ca="1"/>
        <v>#NAME?</v>
      </c>
      <c r="Y168" s="15" t="e">
        <f ca="1"/>
        <v>#NAME?</v>
      </c>
      <c r="Z168" s="15" t="e">
        <f ca="1"/>
        <v>#NAME?</v>
      </c>
      <c r="AA168" s="15" t="e">
        <f ca="1"/>
        <v>#NAME?</v>
      </c>
      <c r="AB168" s="15" t="e">
        <f ca="1"/>
        <v>#NAME?</v>
      </c>
      <c r="AC168" s="15" t="e">
        <f ca="1"/>
        <v>#NAME?</v>
      </c>
      <c r="AD168" s="15" t="e">
        <f ca="1"/>
        <v>#NAME?</v>
      </c>
      <c r="AE168" s="15" t="e">
        <f ca="1"/>
        <v>#NAME?</v>
      </c>
      <c r="AF168" s="15" t="e">
        <f ca="1"/>
        <v>#NAME?</v>
      </c>
      <c r="AG168" s="15" t="e">
        <f ca="1"/>
        <v>#NAME?</v>
      </c>
      <c r="AH168" s="15" t="e">
        <f ca="1"/>
        <v>#NAME?</v>
      </c>
      <c r="AI168" s="15" t="e">
        <f ca="1"/>
        <v>#NAME?</v>
      </c>
      <c r="AJ168" s="30" t="e">
        <f ca="1"/>
        <v>#NAME?</v>
      </c>
    </row>
    <row r="169" spans="6:36" x14ac:dyDescent="0.25">
      <c r="F169">
        <v>168</v>
      </c>
      <c r="G169" s="25" t="e">
        <f ca="1"/>
        <v>#N/A</v>
      </c>
      <c r="H169" t="e">
        <f ca="1">[1]!cftObjectByDate($C$1,$G169,TRUE)</f>
        <v>#N/A</v>
      </c>
      <c r="K169" s="29" t="e">
        <f t="array" aca="1" ref="K169:AJ169" ca="1">TRANSPOSE([1]!cftAnnualRateTableJustRates($H169,"GBP",,,,TRUE))</f>
        <v>#NAME?</v>
      </c>
      <c r="L169" s="15" t="e">
        <f ca="1"/>
        <v>#NAME?</v>
      </c>
      <c r="M169" s="15" t="e">
        <f ca="1"/>
        <v>#NAME?</v>
      </c>
      <c r="N169" s="15" t="e">
        <f ca="1"/>
        <v>#NAME?</v>
      </c>
      <c r="O169" s="15" t="e">
        <f ca="1"/>
        <v>#NAME?</v>
      </c>
      <c r="P169" s="15" t="e">
        <f ca="1"/>
        <v>#NAME?</v>
      </c>
      <c r="Q169" s="15" t="e">
        <f ca="1"/>
        <v>#NAME?</v>
      </c>
      <c r="R169" s="15" t="e">
        <f ca="1"/>
        <v>#NAME?</v>
      </c>
      <c r="S169" s="15" t="e">
        <f ca="1"/>
        <v>#NAME?</v>
      </c>
      <c r="T169" s="15" t="e">
        <f ca="1"/>
        <v>#NAME?</v>
      </c>
      <c r="U169" s="15" t="e">
        <f ca="1"/>
        <v>#NAME?</v>
      </c>
      <c r="V169" s="15" t="e">
        <f ca="1"/>
        <v>#NAME?</v>
      </c>
      <c r="W169" s="15" t="e">
        <f ca="1"/>
        <v>#NAME?</v>
      </c>
      <c r="X169" s="15" t="e">
        <f ca="1"/>
        <v>#NAME?</v>
      </c>
      <c r="Y169" s="15" t="e">
        <f ca="1"/>
        <v>#NAME?</v>
      </c>
      <c r="Z169" s="15" t="e">
        <f ca="1"/>
        <v>#NAME?</v>
      </c>
      <c r="AA169" s="15" t="e">
        <f ca="1"/>
        <v>#NAME?</v>
      </c>
      <c r="AB169" s="15" t="e">
        <f ca="1"/>
        <v>#NAME?</v>
      </c>
      <c r="AC169" s="15" t="e">
        <f ca="1"/>
        <v>#NAME?</v>
      </c>
      <c r="AD169" s="15" t="e">
        <f ca="1"/>
        <v>#NAME?</v>
      </c>
      <c r="AE169" s="15" t="e">
        <f ca="1"/>
        <v>#NAME?</v>
      </c>
      <c r="AF169" s="15" t="e">
        <f ca="1"/>
        <v>#NAME?</v>
      </c>
      <c r="AG169" s="15" t="e">
        <f ca="1"/>
        <v>#NAME?</v>
      </c>
      <c r="AH169" s="15" t="e">
        <f ca="1"/>
        <v>#NAME?</v>
      </c>
      <c r="AI169" s="15" t="e">
        <f ca="1"/>
        <v>#NAME?</v>
      </c>
      <c r="AJ169" s="30" t="e">
        <f ca="1"/>
        <v>#NAME?</v>
      </c>
    </row>
    <row r="170" spans="6:36" x14ac:dyDescent="0.25">
      <c r="F170">
        <v>169</v>
      </c>
      <c r="G170" s="25" t="e">
        <f ca="1"/>
        <v>#N/A</v>
      </c>
      <c r="H170" t="e">
        <f ca="1">[1]!cftObjectByDate($C$1,$G170,TRUE)</f>
        <v>#N/A</v>
      </c>
      <c r="K170" s="29" t="e">
        <f t="array" aca="1" ref="K170:AJ170" ca="1">TRANSPOSE([1]!cftAnnualRateTableJustRates($H170,"GBP",,,,TRUE))</f>
        <v>#NAME?</v>
      </c>
      <c r="L170" s="15" t="e">
        <f ca="1"/>
        <v>#NAME?</v>
      </c>
      <c r="M170" s="15" t="e">
        <f ca="1"/>
        <v>#NAME?</v>
      </c>
      <c r="N170" s="15" t="e">
        <f ca="1"/>
        <v>#NAME?</v>
      </c>
      <c r="O170" s="15" t="e">
        <f ca="1"/>
        <v>#NAME?</v>
      </c>
      <c r="P170" s="15" t="e">
        <f ca="1"/>
        <v>#NAME?</v>
      </c>
      <c r="Q170" s="15" t="e">
        <f ca="1"/>
        <v>#NAME?</v>
      </c>
      <c r="R170" s="15" t="e">
        <f ca="1"/>
        <v>#NAME?</v>
      </c>
      <c r="S170" s="15" t="e">
        <f ca="1"/>
        <v>#NAME?</v>
      </c>
      <c r="T170" s="15" t="e">
        <f ca="1"/>
        <v>#NAME?</v>
      </c>
      <c r="U170" s="15" t="e">
        <f ca="1"/>
        <v>#NAME?</v>
      </c>
      <c r="V170" s="15" t="e">
        <f ca="1"/>
        <v>#NAME?</v>
      </c>
      <c r="W170" s="15" t="e">
        <f ca="1"/>
        <v>#NAME?</v>
      </c>
      <c r="X170" s="15" t="e">
        <f ca="1"/>
        <v>#NAME?</v>
      </c>
      <c r="Y170" s="15" t="e">
        <f ca="1"/>
        <v>#NAME?</v>
      </c>
      <c r="Z170" s="15" t="e">
        <f ca="1"/>
        <v>#NAME?</v>
      </c>
      <c r="AA170" s="15" t="e">
        <f ca="1"/>
        <v>#NAME?</v>
      </c>
      <c r="AB170" s="15" t="e">
        <f ca="1"/>
        <v>#NAME?</v>
      </c>
      <c r="AC170" s="15" t="e">
        <f ca="1"/>
        <v>#NAME?</v>
      </c>
      <c r="AD170" s="15" t="e">
        <f ca="1"/>
        <v>#NAME?</v>
      </c>
      <c r="AE170" s="15" t="e">
        <f ca="1"/>
        <v>#NAME?</v>
      </c>
      <c r="AF170" s="15" t="e">
        <f ca="1"/>
        <v>#NAME?</v>
      </c>
      <c r="AG170" s="15" t="e">
        <f ca="1"/>
        <v>#NAME?</v>
      </c>
      <c r="AH170" s="15" t="e">
        <f ca="1"/>
        <v>#NAME?</v>
      </c>
      <c r="AI170" s="15" t="e">
        <f ca="1"/>
        <v>#NAME?</v>
      </c>
      <c r="AJ170" s="30" t="e">
        <f ca="1"/>
        <v>#NAME?</v>
      </c>
    </row>
    <row r="171" spans="6:36" x14ac:dyDescent="0.25">
      <c r="F171">
        <v>170</v>
      </c>
      <c r="G171" s="25" t="e">
        <f ca="1"/>
        <v>#N/A</v>
      </c>
      <c r="H171" t="e">
        <f ca="1">[1]!cftObjectByDate($C$1,$G171,TRUE)</f>
        <v>#N/A</v>
      </c>
      <c r="K171" s="29" t="e">
        <f t="array" aca="1" ref="K171:AJ171" ca="1">TRANSPOSE([1]!cftAnnualRateTableJustRates($H171,"GBP",,,,TRUE))</f>
        <v>#NAME?</v>
      </c>
      <c r="L171" s="15" t="e">
        <f ca="1"/>
        <v>#NAME?</v>
      </c>
      <c r="M171" s="15" t="e">
        <f ca="1"/>
        <v>#NAME?</v>
      </c>
      <c r="N171" s="15" t="e">
        <f ca="1"/>
        <v>#NAME?</v>
      </c>
      <c r="O171" s="15" t="e">
        <f ca="1"/>
        <v>#NAME?</v>
      </c>
      <c r="P171" s="15" t="e">
        <f ca="1"/>
        <v>#NAME?</v>
      </c>
      <c r="Q171" s="15" t="e">
        <f ca="1"/>
        <v>#NAME?</v>
      </c>
      <c r="R171" s="15" t="e">
        <f ca="1"/>
        <v>#NAME?</v>
      </c>
      <c r="S171" s="15" t="e">
        <f ca="1"/>
        <v>#NAME?</v>
      </c>
      <c r="T171" s="15" t="e">
        <f ca="1"/>
        <v>#NAME?</v>
      </c>
      <c r="U171" s="15" t="e">
        <f ca="1"/>
        <v>#NAME?</v>
      </c>
      <c r="V171" s="15" t="e">
        <f ca="1"/>
        <v>#NAME?</v>
      </c>
      <c r="W171" s="15" t="e">
        <f ca="1"/>
        <v>#NAME?</v>
      </c>
      <c r="X171" s="15" t="e">
        <f ca="1"/>
        <v>#NAME?</v>
      </c>
      <c r="Y171" s="15" t="e">
        <f ca="1"/>
        <v>#NAME?</v>
      </c>
      <c r="Z171" s="15" t="e">
        <f ca="1"/>
        <v>#NAME?</v>
      </c>
      <c r="AA171" s="15" t="e">
        <f ca="1"/>
        <v>#NAME?</v>
      </c>
      <c r="AB171" s="15" t="e">
        <f ca="1"/>
        <v>#NAME?</v>
      </c>
      <c r="AC171" s="15" t="e">
        <f ca="1"/>
        <v>#NAME?</v>
      </c>
      <c r="AD171" s="15" t="e">
        <f ca="1"/>
        <v>#NAME?</v>
      </c>
      <c r="AE171" s="15" t="e">
        <f ca="1"/>
        <v>#NAME?</v>
      </c>
      <c r="AF171" s="15" t="e">
        <f ca="1"/>
        <v>#NAME?</v>
      </c>
      <c r="AG171" s="15" t="e">
        <f ca="1"/>
        <v>#NAME?</v>
      </c>
      <c r="AH171" s="15" t="e">
        <f ca="1"/>
        <v>#NAME?</v>
      </c>
      <c r="AI171" s="15" t="e">
        <f ca="1"/>
        <v>#NAME?</v>
      </c>
      <c r="AJ171" s="30" t="e">
        <f ca="1"/>
        <v>#NAME?</v>
      </c>
    </row>
    <row r="172" spans="6:36" x14ac:dyDescent="0.25">
      <c r="F172">
        <v>171</v>
      </c>
      <c r="G172" s="25" t="e">
        <f ca="1"/>
        <v>#N/A</v>
      </c>
      <c r="H172" t="e">
        <f ca="1">[1]!cftObjectByDate($C$1,$G172,TRUE)</f>
        <v>#N/A</v>
      </c>
      <c r="K172" s="29" t="e">
        <f t="array" aca="1" ref="K172:AJ172" ca="1">TRANSPOSE([1]!cftAnnualRateTableJustRates($H172,"GBP",,,,TRUE))</f>
        <v>#NAME?</v>
      </c>
      <c r="L172" s="15" t="e">
        <f ca="1"/>
        <v>#NAME?</v>
      </c>
      <c r="M172" s="15" t="e">
        <f ca="1"/>
        <v>#NAME?</v>
      </c>
      <c r="N172" s="15" t="e">
        <f ca="1"/>
        <v>#NAME?</v>
      </c>
      <c r="O172" s="15" t="e">
        <f ca="1"/>
        <v>#NAME?</v>
      </c>
      <c r="P172" s="15" t="e">
        <f ca="1"/>
        <v>#NAME?</v>
      </c>
      <c r="Q172" s="15" t="e">
        <f ca="1"/>
        <v>#NAME?</v>
      </c>
      <c r="R172" s="15" t="e">
        <f ca="1"/>
        <v>#NAME?</v>
      </c>
      <c r="S172" s="15" t="e">
        <f ca="1"/>
        <v>#NAME?</v>
      </c>
      <c r="T172" s="15" t="e">
        <f ca="1"/>
        <v>#NAME?</v>
      </c>
      <c r="U172" s="15" t="e">
        <f ca="1"/>
        <v>#NAME?</v>
      </c>
      <c r="V172" s="15" t="e">
        <f ca="1"/>
        <v>#NAME?</v>
      </c>
      <c r="W172" s="15" t="e">
        <f ca="1"/>
        <v>#NAME?</v>
      </c>
      <c r="X172" s="15" t="e">
        <f ca="1"/>
        <v>#NAME?</v>
      </c>
      <c r="Y172" s="15" t="e">
        <f ca="1"/>
        <v>#NAME?</v>
      </c>
      <c r="Z172" s="15" t="e">
        <f ca="1"/>
        <v>#NAME?</v>
      </c>
      <c r="AA172" s="15" t="e">
        <f ca="1"/>
        <v>#NAME?</v>
      </c>
      <c r="AB172" s="15" t="e">
        <f ca="1"/>
        <v>#NAME?</v>
      </c>
      <c r="AC172" s="15" t="e">
        <f ca="1"/>
        <v>#NAME?</v>
      </c>
      <c r="AD172" s="15" t="e">
        <f ca="1"/>
        <v>#NAME?</v>
      </c>
      <c r="AE172" s="15" t="e">
        <f ca="1"/>
        <v>#NAME?</v>
      </c>
      <c r="AF172" s="15" t="e">
        <f ca="1"/>
        <v>#NAME?</v>
      </c>
      <c r="AG172" s="15" t="e">
        <f ca="1"/>
        <v>#NAME?</v>
      </c>
      <c r="AH172" s="15" t="e">
        <f ca="1"/>
        <v>#NAME?</v>
      </c>
      <c r="AI172" s="15" t="e">
        <f ca="1"/>
        <v>#NAME?</v>
      </c>
      <c r="AJ172" s="30" t="e">
        <f ca="1"/>
        <v>#NAME?</v>
      </c>
    </row>
    <row r="173" spans="6:36" x14ac:dyDescent="0.25">
      <c r="F173">
        <v>172</v>
      </c>
      <c r="G173" s="25" t="e">
        <f ca="1"/>
        <v>#N/A</v>
      </c>
      <c r="H173" t="e">
        <f ca="1">[1]!cftObjectByDate($C$1,$G173,TRUE)</f>
        <v>#N/A</v>
      </c>
      <c r="K173" s="29" t="e">
        <f t="array" aca="1" ref="K173:AJ173" ca="1">TRANSPOSE([1]!cftAnnualRateTableJustRates($H173,"GBP",,,,TRUE))</f>
        <v>#NAME?</v>
      </c>
      <c r="L173" s="15" t="e">
        <f ca="1"/>
        <v>#NAME?</v>
      </c>
      <c r="M173" s="15" t="e">
        <f ca="1"/>
        <v>#NAME?</v>
      </c>
      <c r="N173" s="15" t="e">
        <f ca="1"/>
        <v>#NAME?</v>
      </c>
      <c r="O173" s="15" t="e">
        <f ca="1"/>
        <v>#NAME?</v>
      </c>
      <c r="P173" s="15" t="e">
        <f ca="1"/>
        <v>#NAME?</v>
      </c>
      <c r="Q173" s="15" t="e">
        <f ca="1"/>
        <v>#NAME?</v>
      </c>
      <c r="R173" s="15" t="e">
        <f ca="1"/>
        <v>#NAME?</v>
      </c>
      <c r="S173" s="15" t="e">
        <f ca="1"/>
        <v>#NAME?</v>
      </c>
      <c r="T173" s="15" t="e">
        <f ca="1"/>
        <v>#NAME?</v>
      </c>
      <c r="U173" s="15" t="e">
        <f ca="1"/>
        <v>#NAME?</v>
      </c>
      <c r="V173" s="15" t="e">
        <f ca="1"/>
        <v>#NAME?</v>
      </c>
      <c r="W173" s="15" t="e">
        <f ca="1"/>
        <v>#NAME?</v>
      </c>
      <c r="X173" s="15" t="e">
        <f ca="1"/>
        <v>#NAME?</v>
      </c>
      <c r="Y173" s="15" t="e">
        <f ca="1"/>
        <v>#NAME?</v>
      </c>
      <c r="Z173" s="15" t="e">
        <f ca="1"/>
        <v>#NAME?</v>
      </c>
      <c r="AA173" s="15" t="e">
        <f ca="1"/>
        <v>#NAME?</v>
      </c>
      <c r="AB173" s="15" t="e">
        <f ca="1"/>
        <v>#NAME?</v>
      </c>
      <c r="AC173" s="15" t="e">
        <f ca="1"/>
        <v>#NAME?</v>
      </c>
      <c r="AD173" s="15" t="e">
        <f ca="1"/>
        <v>#NAME?</v>
      </c>
      <c r="AE173" s="15" t="e">
        <f ca="1"/>
        <v>#NAME?</v>
      </c>
      <c r="AF173" s="15" t="e">
        <f ca="1"/>
        <v>#NAME?</v>
      </c>
      <c r="AG173" s="15" t="e">
        <f ca="1"/>
        <v>#NAME?</v>
      </c>
      <c r="AH173" s="15" t="e">
        <f ca="1"/>
        <v>#NAME?</v>
      </c>
      <c r="AI173" s="15" t="e">
        <f ca="1"/>
        <v>#NAME?</v>
      </c>
      <c r="AJ173" s="30" t="e">
        <f ca="1"/>
        <v>#NAME?</v>
      </c>
    </row>
    <row r="174" spans="6:36" x14ac:dyDescent="0.25">
      <c r="F174">
        <v>173</v>
      </c>
      <c r="G174" s="25" t="e">
        <f ca="1"/>
        <v>#N/A</v>
      </c>
      <c r="H174" t="e">
        <f ca="1">[1]!cftObjectByDate($C$1,$G174,TRUE)</f>
        <v>#N/A</v>
      </c>
      <c r="K174" s="29" t="e">
        <f t="array" aca="1" ref="K174:AJ174" ca="1">TRANSPOSE([1]!cftAnnualRateTableJustRates($H174,"GBP",,,,TRUE))</f>
        <v>#NAME?</v>
      </c>
      <c r="L174" s="15" t="e">
        <f ca="1"/>
        <v>#NAME?</v>
      </c>
      <c r="M174" s="15" t="e">
        <f ca="1"/>
        <v>#NAME?</v>
      </c>
      <c r="N174" s="15" t="e">
        <f ca="1"/>
        <v>#NAME?</v>
      </c>
      <c r="O174" s="15" t="e">
        <f ca="1"/>
        <v>#NAME?</v>
      </c>
      <c r="P174" s="15" t="e">
        <f ca="1"/>
        <v>#NAME?</v>
      </c>
      <c r="Q174" s="15" t="e">
        <f ca="1"/>
        <v>#NAME?</v>
      </c>
      <c r="R174" s="15" t="e">
        <f ca="1"/>
        <v>#NAME?</v>
      </c>
      <c r="S174" s="15" t="e">
        <f ca="1"/>
        <v>#NAME?</v>
      </c>
      <c r="T174" s="15" t="e">
        <f ca="1"/>
        <v>#NAME?</v>
      </c>
      <c r="U174" s="15" t="e">
        <f ca="1"/>
        <v>#NAME?</v>
      </c>
      <c r="V174" s="15" t="e">
        <f ca="1"/>
        <v>#NAME?</v>
      </c>
      <c r="W174" s="15" t="e">
        <f ca="1"/>
        <v>#NAME?</v>
      </c>
      <c r="X174" s="15" t="e">
        <f ca="1"/>
        <v>#NAME?</v>
      </c>
      <c r="Y174" s="15" t="e">
        <f ca="1"/>
        <v>#NAME?</v>
      </c>
      <c r="Z174" s="15" t="e">
        <f ca="1"/>
        <v>#NAME?</v>
      </c>
      <c r="AA174" s="15" t="e">
        <f ca="1"/>
        <v>#NAME?</v>
      </c>
      <c r="AB174" s="15" t="e">
        <f ca="1"/>
        <v>#NAME?</v>
      </c>
      <c r="AC174" s="15" t="e">
        <f ca="1"/>
        <v>#NAME?</v>
      </c>
      <c r="AD174" s="15" t="e">
        <f ca="1"/>
        <v>#NAME?</v>
      </c>
      <c r="AE174" s="15" t="e">
        <f ca="1"/>
        <v>#NAME?</v>
      </c>
      <c r="AF174" s="15" t="e">
        <f ca="1"/>
        <v>#NAME?</v>
      </c>
      <c r="AG174" s="15" t="e">
        <f ca="1"/>
        <v>#NAME?</v>
      </c>
      <c r="AH174" s="15" t="e">
        <f ca="1"/>
        <v>#NAME?</v>
      </c>
      <c r="AI174" s="15" t="e">
        <f ca="1"/>
        <v>#NAME?</v>
      </c>
      <c r="AJ174" s="30" t="e">
        <f ca="1"/>
        <v>#NAME?</v>
      </c>
    </row>
    <row r="175" spans="6:36" x14ac:dyDescent="0.25">
      <c r="F175">
        <v>174</v>
      </c>
      <c r="G175" s="25" t="e">
        <f ca="1"/>
        <v>#N/A</v>
      </c>
      <c r="H175" t="e">
        <f ca="1">[1]!cftObjectByDate($C$1,$G175,TRUE)</f>
        <v>#N/A</v>
      </c>
      <c r="K175" s="29" t="e">
        <f t="array" aca="1" ref="K175:AJ175" ca="1">TRANSPOSE([1]!cftAnnualRateTableJustRates($H175,"GBP",,,,TRUE))</f>
        <v>#NAME?</v>
      </c>
      <c r="L175" s="15" t="e">
        <f ca="1"/>
        <v>#NAME?</v>
      </c>
      <c r="M175" s="15" t="e">
        <f ca="1"/>
        <v>#NAME?</v>
      </c>
      <c r="N175" s="15" t="e">
        <f ca="1"/>
        <v>#NAME?</v>
      </c>
      <c r="O175" s="15" t="e">
        <f ca="1"/>
        <v>#NAME?</v>
      </c>
      <c r="P175" s="15" t="e">
        <f ca="1"/>
        <v>#NAME?</v>
      </c>
      <c r="Q175" s="15" t="e">
        <f ca="1"/>
        <v>#NAME?</v>
      </c>
      <c r="R175" s="15" t="e">
        <f ca="1"/>
        <v>#NAME?</v>
      </c>
      <c r="S175" s="15" t="e">
        <f ca="1"/>
        <v>#NAME?</v>
      </c>
      <c r="T175" s="15" t="e">
        <f ca="1"/>
        <v>#NAME?</v>
      </c>
      <c r="U175" s="15" t="e">
        <f ca="1"/>
        <v>#NAME?</v>
      </c>
      <c r="V175" s="15" t="e">
        <f ca="1"/>
        <v>#NAME?</v>
      </c>
      <c r="W175" s="15" t="e">
        <f ca="1"/>
        <v>#NAME?</v>
      </c>
      <c r="X175" s="15" t="e">
        <f ca="1"/>
        <v>#NAME?</v>
      </c>
      <c r="Y175" s="15" t="e">
        <f ca="1"/>
        <v>#NAME?</v>
      </c>
      <c r="Z175" s="15" t="e">
        <f ca="1"/>
        <v>#NAME?</v>
      </c>
      <c r="AA175" s="15" t="e">
        <f ca="1"/>
        <v>#NAME?</v>
      </c>
      <c r="AB175" s="15" t="e">
        <f ca="1"/>
        <v>#NAME?</v>
      </c>
      <c r="AC175" s="15" t="e">
        <f ca="1"/>
        <v>#NAME?</v>
      </c>
      <c r="AD175" s="15" t="e">
        <f ca="1"/>
        <v>#NAME?</v>
      </c>
      <c r="AE175" s="15" t="e">
        <f ca="1"/>
        <v>#NAME?</v>
      </c>
      <c r="AF175" s="15" t="e">
        <f ca="1"/>
        <v>#NAME?</v>
      </c>
      <c r="AG175" s="15" t="e">
        <f ca="1"/>
        <v>#NAME?</v>
      </c>
      <c r="AH175" s="15" t="e">
        <f ca="1"/>
        <v>#NAME?</v>
      </c>
      <c r="AI175" s="15" t="e">
        <f ca="1"/>
        <v>#NAME?</v>
      </c>
      <c r="AJ175" s="30" t="e">
        <f ca="1"/>
        <v>#NAME?</v>
      </c>
    </row>
    <row r="176" spans="6:36" x14ac:dyDescent="0.25">
      <c r="F176">
        <v>175</v>
      </c>
      <c r="G176" s="25" t="e">
        <f ca="1"/>
        <v>#N/A</v>
      </c>
      <c r="H176" t="e">
        <f ca="1">[1]!cftObjectByDate($C$1,$G176,TRUE)</f>
        <v>#N/A</v>
      </c>
      <c r="K176" s="29" t="e">
        <f t="array" aca="1" ref="K176:AJ176" ca="1">TRANSPOSE([1]!cftAnnualRateTableJustRates($H176,"GBP",,,,TRUE))</f>
        <v>#NAME?</v>
      </c>
      <c r="L176" s="15" t="e">
        <f ca="1"/>
        <v>#NAME?</v>
      </c>
      <c r="M176" s="15" t="e">
        <f ca="1"/>
        <v>#NAME?</v>
      </c>
      <c r="N176" s="15" t="e">
        <f ca="1"/>
        <v>#NAME?</v>
      </c>
      <c r="O176" s="15" t="e">
        <f ca="1"/>
        <v>#NAME?</v>
      </c>
      <c r="P176" s="15" t="e">
        <f ca="1"/>
        <v>#NAME?</v>
      </c>
      <c r="Q176" s="15" t="e">
        <f ca="1"/>
        <v>#NAME?</v>
      </c>
      <c r="R176" s="15" t="e">
        <f ca="1"/>
        <v>#NAME?</v>
      </c>
      <c r="S176" s="15" t="e">
        <f ca="1"/>
        <v>#NAME?</v>
      </c>
      <c r="T176" s="15" t="e">
        <f ca="1"/>
        <v>#NAME?</v>
      </c>
      <c r="U176" s="15" t="e">
        <f ca="1"/>
        <v>#NAME?</v>
      </c>
      <c r="V176" s="15" t="e">
        <f ca="1"/>
        <v>#NAME?</v>
      </c>
      <c r="W176" s="15" t="e">
        <f ca="1"/>
        <v>#NAME?</v>
      </c>
      <c r="X176" s="15" t="e">
        <f ca="1"/>
        <v>#NAME?</v>
      </c>
      <c r="Y176" s="15" t="e">
        <f ca="1"/>
        <v>#NAME?</v>
      </c>
      <c r="Z176" s="15" t="e">
        <f ca="1"/>
        <v>#NAME?</v>
      </c>
      <c r="AA176" s="15" t="e">
        <f ca="1"/>
        <v>#NAME?</v>
      </c>
      <c r="AB176" s="15" t="e">
        <f ca="1"/>
        <v>#NAME?</v>
      </c>
      <c r="AC176" s="15" t="e">
        <f ca="1"/>
        <v>#NAME?</v>
      </c>
      <c r="AD176" s="15" t="e">
        <f ca="1"/>
        <v>#NAME?</v>
      </c>
      <c r="AE176" s="15" t="e">
        <f ca="1"/>
        <v>#NAME?</v>
      </c>
      <c r="AF176" s="15" t="e">
        <f ca="1"/>
        <v>#NAME?</v>
      </c>
      <c r="AG176" s="15" t="e">
        <f ca="1"/>
        <v>#NAME?</v>
      </c>
      <c r="AH176" s="15" t="e">
        <f ca="1"/>
        <v>#NAME?</v>
      </c>
      <c r="AI176" s="15" t="e">
        <f ca="1"/>
        <v>#NAME?</v>
      </c>
      <c r="AJ176" s="30" t="e">
        <f ca="1"/>
        <v>#NAME?</v>
      </c>
    </row>
    <row r="177" spans="6:36" x14ac:dyDescent="0.25">
      <c r="F177">
        <v>176</v>
      </c>
      <c r="G177" s="25" t="e">
        <f ca="1"/>
        <v>#N/A</v>
      </c>
      <c r="H177" t="e">
        <f ca="1">[1]!cftObjectByDate($C$1,$G177,TRUE)</f>
        <v>#N/A</v>
      </c>
      <c r="K177" s="29" t="e">
        <f t="array" aca="1" ref="K177:AJ177" ca="1">TRANSPOSE([1]!cftAnnualRateTableJustRates($H177,"GBP",,,,TRUE))</f>
        <v>#NAME?</v>
      </c>
      <c r="L177" s="15" t="e">
        <f ca="1"/>
        <v>#NAME?</v>
      </c>
      <c r="M177" s="15" t="e">
        <f ca="1"/>
        <v>#NAME?</v>
      </c>
      <c r="N177" s="15" t="e">
        <f ca="1"/>
        <v>#NAME?</v>
      </c>
      <c r="O177" s="15" t="e">
        <f ca="1"/>
        <v>#NAME?</v>
      </c>
      <c r="P177" s="15" t="e">
        <f ca="1"/>
        <v>#NAME?</v>
      </c>
      <c r="Q177" s="15" t="e">
        <f ca="1"/>
        <v>#NAME?</v>
      </c>
      <c r="R177" s="15" t="e">
        <f ca="1"/>
        <v>#NAME?</v>
      </c>
      <c r="S177" s="15" t="e">
        <f ca="1"/>
        <v>#NAME?</v>
      </c>
      <c r="T177" s="15" t="e">
        <f ca="1"/>
        <v>#NAME?</v>
      </c>
      <c r="U177" s="15" t="e">
        <f ca="1"/>
        <v>#NAME?</v>
      </c>
      <c r="V177" s="15" t="e">
        <f ca="1"/>
        <v>#NAME?</v>
      </c>
      <c r="W177" s="15" t="e">
        <f ca="1"/>
        <v>#NAME?</v>
      </c>
      <c r="X177" s="15" t="e">
        <f ca="1"/>
        <v>#NAME?</v>
      </c>
      <c r="Y177" s="15" t="e">
        <f ca="1"/>
        <v>#NAME?</v>
      </c>
      <c r="Z177" s="15" t="e">
        <f ca="1"/>
        <v>#NAME?</v>
      </c>
      <c r="AA177" s="15" t="e">
        <f ca="1"/>
        <v>#NAME?</v>
      </c>
      <c r="AB177" s="15" t="e">
        <f ca="1"/>
        <v>#NAME?</v>
      </c>
      <c r="AC177" s="15" t="e">
        <f ca="1"/>
        <v>#NAME?</v>
      </c>
      <c r="AD177" s="15" t="e">
        <f ca="1"/>
        <v>#NAME?</v>
      </c>
      <c r="AE177" s="15" t="e">
        <f ca="1"/>
        <v>#NAME?</v>
      </c>
      <c r="AF177" s="15" t="e">
        <f ca="1"/>
        <v>#NAME?</v>
      </c>
      <c r="AG177" s="15" t="e">
        <f ca="1"/>
        <v>#NAME?</v>
      </c>
      <c r="AH177" s="15" t="e">
        <f ca="1"/>
        <v>#NAME?</v>
      </c>
      <c r="AI177" s="15" t="e">
        <f ca="1"/>
        <v>#NAME?</v>
      </c>
      <c r="AJ177" s="30" t="e">
        <f ca="1"/>
        <v>#NAME?</v>
      </c>
    </row>
    <row r="178" spans="6:36" x14ac:dyDescent="0.25">
      <c r="F178">
        <v>177</v>
      </c>
      <c r="G178" s="25" t="e">
        <f ca="1"/>
        <v>#N/A</v>
      </c>
      <c r="H178" t="e">
        <f ca="1">[1]!cftObjectByDate($C$1,$G178,TRUE)</f>
        <v>#N/A</v>
      </c>
      <c r="K178" s="29" t="e">
        <f t="array" aca="1" ref="K178:AJ178" ca="1">TRANSPOSE([1]!cftAnnualRateTableJustRates($H178,"GBP",,,,TRUE))</f>
        <v>#NAME?</v>
      </c>
      <c r="L178" s="15" t="e">
        <f ca="1"/>
        <v>#NAME?</v>
      </c>
      <c r="M178" s="15" t="e">
        <f ca="1"/>
        <v>#NAME?</v>
      </c>
      <c r="N178" s="15" t="e">
        <f ca="1"/>
        <v>#NAME?</v>
      </c>
      <c r="O178" s="15" t="e">
        <f ca="1"/>
        <v>#NAME?</v>
      </c>
      <c r="P178" s="15" t="e">
        <f ca="1"/>
        <v>#NAME?</v>
      </c>
      <c r="Q178" s="15" t="e">
        <f ca="1"/>
        <v>#NAME?</v>
      </c>
      <c r="R178" s="15" t="e">
        <f ca="1"/>
        <v>#NAME?</v>
      </c>
      <c r="S178" s="15" t="e">
        <f ca="1"/>
        <v>#NAME?</v>
      </c>
      <c r="T178" s="15" t="e">
        <f ca="1"/>
        <v>#NAME?</v>
      </c>
      <c r="U178" s="15" t="e">
        <f ca="1"/>
        <v>#NAME?</v>
      </c>
      <c r="V178" s="15" t="e">
        <f ca="1"/>
        <v>#NAME?</v>
      </c>
      <c r="W178" s="15" t="e">
        <f ca="1"/>
        <v>#NAME?</v>
      </c>
      <c r="X178" s="15" t="e">
        <f ca="1"/>
        <v>#NAME?</v>
      </c>
      <c r="Y178" s="15" t="e">
        <f ca="1"/>
        <v>#NAME?</v>
      </c>
      <c r="Z178" s="15" t="e">
        <f ca="1"/>
        <v>#NAME?</v>
      </c>
      <c r="AA178" s="15" t="e">
        <f ca="1"/>
        <v>#NAME?</v>
      </c>
      <c r="AB178" s="15" t="e">
        <f ca="1"/>
        <v>#NAME?</v>
      </c>
      <c r="AC178" s="15" t="e">
        <f ca="1"/>
        <v>#NAME?</v>
      </c>
      <c r="AD178" s="15" t="e">
        <f ca="1"/>
        <v>#NAME?</v>
      </c>
      <c r="AE178" s="15" t="e">
        <f ca="1"/>
        <v>#NAME?</v>
      </c>
      <c r="AF178" s="15" t="e">
        <f ca="1"/>
        <v>#NAME?</v>
      </c>
      <c r="AG178" s="15" t="e">
        <f ca="1"/>
        <v>#NAME?</v>
      </c>
      <c r="AH178" s="15" t="e">
        <f ca="1"/>
        <v>#NAME?</v>
      </c>
      <c r="AI178" s="15" t="e">
        <f ca="1"/>
        <v>#NAME?</v>
      </c>
      <c r="AJ178" s="30" t="e">
        <f ca="1"/>
        <v>#NAME?</v>
      </c>
    </row>
    <row r="179" spans="6:36" x14ac:dyDescent="0.25">
      <c r="F179">
        <v>178</v>
      </c>
      <c r="G179" s="25" t="e">
        <f ca="1"/>
        <v>#N/A</v>
      </c>
      <c r="H179" t="e">
        <f ca="1">[1]!cftObjectByDate($C$1,$G179,TRUE)</f>
        <v>#N/A</v>
      </c>
      <c r="K179" s="29" t="e">
        <f t="array" aca="1" ref="K179:AJ179" ca="1">TRANSPOSE([1]!cftAnnualRateTableJustRates($H179,"GBP",,,,TRUE))</f>
        <v>#NAME?</v>
      </c>
      <c r="L179" s="15" t="e">
        <f ca="1"/>
        <v>#NAME?</v>
      </c>
      <c r="M179" s="15" t="e">
        <f ca="1"/>
        <v>#NAME?</v>
      </c>
      <c r="N179" s="15" t="e">
        <f ca="1"/>
        <v>#NAME?</v>
      </c>
      <c r="O179" s="15" t="e">
        <f ca="1"/>
        <v>#NAME?</v>
      </c>
      <c r="P179" s="15" t="e">
        <f ca="1"/>
        <v>#NAME?</v>
      </c>
      <c r="Q179" s="15" t="e">
        <f ca="1"/>
        <v>#NAME?</v>
      </c>
      <c r="R179" s="15" t="e">
        <f ca="1"/>
        <v>#NAME?</v>
      </c>
      <c r="S179" s="15" t="e">
        <f ca="1"/>
        <v>#NAME?</v>
      </c>
      <c r="T179" s="15" t="e">
        <f ca="1"/>
        <v>#NAME?</v>
      </c>
      <c r="U179" s="15" t="e">
        <f ca="1"/>
        <v>#NAME?</v>
      </c>
      <c r="V179" s="15" t="e">
        <f ca="1"/>
        <v>#NAME?</v>
      </c>
      <c r="W179" s="15" t="e">
        <f ca="1"/>
        <v>#NAME?</v>
      </c>
      <c r="X179" s="15" t="e">
        <f ca="1"/>
        <v>#NAME?</v>
      </c>
      <c r="Y179" s="15" t="e">
        <f ca="1"/>
        <v>#NAME?</v>
      </c>
      <c r="Z179" s="15" t="e">
        <f ca="1"/>
        <v>#NAME?</v>
      </c>
      <c r="AA179" s="15" t="e">
        <f ca="1"/>
        <v>#NAME?</v>
      </c>
      <c r="AB179" s="15" t="e">
        <f ca="1"/>
        <v>#NAME?</v>
      </c>
      <c r="AC179" s="15" t="e">
        <f ca="1"/>
        <v>#NAME?</v>
      </c>
      <c r="AD179" s="15" t="e">
        <f ca="1"/>
        <v>#NAME?</v>
      </c>
      <c r="AE179" s="15" t="e">
        <f ca="1"/>
        <v>#NAME?</v>
      </c>
      <c r="AF179" s="15" t="e">
        <f ca="1"/>
        <v>#NAME?</v>
      </c>
      <c r="AG179" s="15" t="e">
        <f ca="1"/>
        <v>#NAME?</v>
      </c>
      <c r="AH179" s="15" t="e">
        <f ca="1"/>
        <v>#NAME?</v>
      </c>
      <c r="AI179" s="15" t="e">
        <f ca="1"/>
        <v>#NAME?</v>
      </c>
      <c r="AJ179" s="30" t="e">
        <f ca="1"/>
        <v>#NAME?</v>
      </c>
    </row>
    <row r="180" spans="6:36" x14ac:dyDescent="0.25">
      <c r="F180">
        <v>179</v>
      </c>
      <c r="G180" s="25" t="e">
        <f ca="1"/>
        <v>#N/A</v>
      </c>
      <c r="H180" t="e">
        <f ca="1">[1]!cftObjectByDate($C$1,$G180,TRUE)</f>
        <v>#N/A</v>
      </c>
      <c r="K180" s="29" t="e">
        <f t="array" aca="1" ref="K180:AJ180" ca="1">TRANSPOSE([1]!cftAnnualRateTableJustRates($H180,"GBP",,,,TRUE))</f>
        <v>#NAME?</v>
      </c>
      <c r="L180" s="15" t="e">
        <f ca="1"/>
        <v>#NAME?</v>
      </c>
      <c r="M180" s="15" t="e">
        <f ca="1"/>
        <v>#NAME?</v>
      </c>
      <c r="N180" s="15" t="e">
        <f ca="1"/>
        <v>#NAME?</v>
      </c>
      <c r="O180" s="15" t="e">
        <f ca="1"/>
        <v>#NAME?</v>
      </c>
      <c r="P180" s="15" t="e">
        <f ca="1"/>
        <v>#NAME?</v>
      </c>
      <c r="Q180" s="15" t="e">
        <f ca="1"/>
        <v>#NAME?</v>
      </c>
      <c r="R180" s="15" t="e">
        <f ca="1"/>
        <v>#NAME?</v>
      </c>
      <c r="S180" s="15" t="e">
        <f ca="1"/>
        <v>#NAME?</v>
      </c>
      <c r="T180" s="15" t="e">
        <f ca="1"/>
        <v>#NAME?</v>
      </c>
      <c r="U180" s="15" t="e">
        <f ca="1"/>
        <v>#NAME?</v>
      </c>
      <c r="V180" s="15" t="e">
        <f ca="1"/>
        <v>#NAME?</v>
      </c>
      <c r="W180" s="15" t="e">
        <f ca="1"/>
        <v>#NAME?</v>
      </c>
      <c r="X180" s="15" t="e">
        <f ca="1"/>
        <v>#NAME?</v>
      </c>
      <c r="Y180" s="15" t="e">
        <f ca="1"/>
        <v>#NAME?</v>
      </c>
      <c r="Z180" s="15" t="e">
        <f ca="1"/>
        <v>#NAME?</v>
      </c>
      <c r="AA180" s="15" t="e">
        <f ca="1"/>
        <v>#NAME?</v>
      </c>
      <c r="AB180" s="15" t="e">
        <f ca="1"/>
        <v>#NAME?</v>
      </c>
      <c r="AC180" s="15" t="e">
        <f ca="1"/>
        <v>#NAME?</v>
      </c>
      <c r="AD180" s="15" t="e">
        <f ca="1"/>
        <v>#NAME?</v>
      </c>
      <c r="AE180" s="15" t="e">
        <f ca="1"/>
        <v>#NAME?</v>
      </c>
      <c r="AF180" s="15" t="e">
        <f ca="1"/>
        <v>#NAME?</v>
      </c>
      <c r="AG180" s="15" t="e">
        <f ca="1"/>
        <v>#NAME?</v>
      </c>
      <c r="AH180" s="15" t="e">
        <f ca="1"/>
        <v>#NAME?</v>
      </c>
      <c r="AI180" s="15" t="e">
        <f ca="1"/>
        <v>#NAME?</v>
      </c>
      <c r="AJ180" s="30" t="e">
        <f ca="1"/>
        <v>#NAME?</v>
      </c>
    </row>
    <row r="181" spans="6:36" x14ac:dyDescent="0.25">
      <c r="F181">
        <v>180</v>
      </c>
      <c r="G181" s="25" t="e">
        <f ca="1"/>
        <v>#N/A</v>
      </c>
      <c r="H181" t="e">
        <f ca="1">[1]!cftObjectByDate($C$1,$G181,TRUE)</f>
        <v>#N/A</v>
      </c>
      <c r="K181" s="29" t="e">
        <f t="array" aca="1" ref="K181:AJ181" ca="1">TRANSPOSE([1]!cftAnnualRateTableJustRates($H181,"GBP",,,,TRUE))</f>
        <v>#NAME?</v>
      </c>
      <c r="L181" s="15" t="e">
        <f ca="1"/>
        <v>#NAME?</v>
      </c>
      <c r="M181" s="15" t="e">
        <f ca="1"/>
        <v>#NAME?</v>
      </c>
      <c r="N181" s="15" t="e">
        <f ca="1"/>
        <v>#NAME?</v>
      </c>
      <c r="O181" s="15" t="e">
        <f ca="1"/>
        <v>#NAME?</v>
      </c>
      <c r="P181" s="15" t="e">
        <f ca="1"/>
        <v>#NAME?</v>
      </c>
      <c r="Q181" s="15" t="e">
        <f ca="1"/>
        <v>#NAME?</v>
      </c>
      <c r="R181" s="15" t="e">
        <f ca="1"/>
        <v>#NAME?</v>
      </c>
      <c r="S181" s="15" t="e">
        <f ca="1"/>
        <v>#NAME?</v>
      </c>
      <c r="T181" s="15" t="e">
        <f ca="1"/>
        <v>#NAME?</v>
      </c>
      <c r="U181" s="15" t="e">
        <f ca="1"/>
        <v>#NAME?</v>
      </c>
      <c r="V181" s="15" t="e">
        <f ca="1"/>
        <v>#NAME?</v>
      </c>
      <c r="W181" s="15" t="e">
        <f ca="1"/>
        <v>#NAME?</v>
      </c>
      <c r="X181" s="15" t="e">
        <f ca="1"/>
        <v>#NAME?</v>
      </c>
      <c r="Y181" s="15" t="e">
        <f ca="1"/>
        <v>#NAME?</v>
      </c>
      <c r="Z181" s="15" t="e">
        <f ca="1"/>
        <v>#NAME?</v>
      </c>
      <c r="AA181" s="15" t="e">
        <f ca="1"/>
        <v>#NAME?</v>
      </c>
      <c r="AB181" s="15" t="e">
        <f ca="1"/>
        <v>#NAME?</v>
      </c>
      <c r="AC181" s="15" t="e">
        <f ca="1"/>
        <v>#NAME?</v>
      </c>
      <c r="AD181" s="15" t="e">
        <f ca="1"/>
        <v>#NAME?</v>
      </c>
      <c r="AE181" s="15" t="e">
        <f ca="1"/>
        <v>#NAME?</v>
      </c>
      <c r="AF181" s="15" t="e">
        <f ca="1"/>
        <v>#NAME?</v>
      </c>
      <c r="AG181" s="15" t="e">
        <f ca="1"/>
        <v>#NAME?</v>
      </c>
      <c r="AH181" s="15" t="e">
        <f ca="1"/>
        <v>#NAME?</v>
      </c>
      <c r="AI181" s="15" t="e">
        <f ca="1"/>
        <v>#NAME?</v>
      </c>
      <c r="AJ181" s="30" t="e">
        <f ca="1"/>
        <v>#NAME?</v>
      </c>
    </row>
    <row r="182" spans="6:36" x14ac:dyDescent="0.25">
      <c r="F182">
        <v>181</v>
      </c>
      <c r="G182" s="25" t="e">
        <f ca="1"/>
        <v>#N/A</v>
      </c>
      <c r="H182" t="e">
        <f ca="1">[1]!cftObjectByDate($C$1,$G182,TRUE)</f>
        <v>#N/A</v>
      </c>
      <c r="K182" s="29" t="e">
        <f t="array" aca="1" ref="K182:AJ182" ca="1">TRANSPOSE([1]!cftAnnualRateTableJustRates($H182,"GBP",,,,TRUE))</f>
        <v>#NAME?</v>
      </c>
      <c r="L182" s="15" t="e">
        <f ca="1"/>
        <v>#NAME?</v>
      </c>
      <c r="M182" s="15" t="e">
        <f ca="1"/>
        <v>#NAME?</v>
      </c>
      <c r="N182" s="15" t="e">
        <f ca="1"/>
        <v>#NAME?</v>
      </c>
      <c r="O182" s="15" t="e">
        <f ca="1"/>
        <v>#NAME?</v>
      </c>
      <c r="P182" s="15" t="e">
        <f ca="1"/>
        <v>#NAME?</v>
      </c>
      <c r="Q182" s="15" t="e">
        <f ca="1"/>
        <v>#NAME?</v>
      </c>
      <c r="R182" s="15" t="e">
        <f ca="1"/>
        <v>#NAME?</v>
      </c>
      <c r="S182" s="15" t="e">
        <f ca="1"/>
        <v>#NAME?</v>
      </c>
      <c r="T182" s="15" t="e">
        <f ca="1"/>
        <v>#NAME?</v>
      </c>
      <c r="U182" s="15" t="e">
        <f ca="1"/>
        <v>#NAME?</v>
      </c>
      <c r="V182" s="15" t="e">
        <f ca="1"/>
        <v>#NAME?</v>
      </c>
      <c r="W182" s="15" t="e">
        <f ca="1"/>
        <v>#NAME?</v>
      </c>
      <c r="X182" s="15" t="e">
        <f ca="1"/>
        <v>#NAME?</v>
      </c>
      <c r="Y182" s="15" t="e">
        <f ca="1"/>
        <v>#NAME?</v>
      </c>
      <c r="Z182" s="15" t="e">
        <f ca="1"/>
        <v>#NAME?</v>
      </c>
      <c r="AA182" s="15" t="e">
        <f ca="1"/>
        <v>#NAME?</v>
      </c>
      <c r="AB182" s="15" t="e">
        <f ca="1"/>
        <v>#NAME?</v>
      </c>
      <c r="AC182" s="15" t="e">
        <f ca="1"/>
        <v>#NAME?</v>
      </c>
      <c r="AD182" s="15" t="e">
        <f ca="1"/>
        <v>#NAME?</v>
      </c>
      <c r="AE182" s="15" t="e">
        <f ca="1"/>
        <v>#NAME?</v>
      </c>
      <c r="AF182" s="15" t="e">
        <f ca="1"/>
        <v>#NAME?</v>
      </c>
      <c r="AG182" s="15" t="e">
        <f ca="1"/>
        <v>#NAME?</v>
      </c>
      <c r="AH182" s="15" t="e">
        <f ca="1"/>
        <v>#NAME?</v>
      </c>
      <c r="AI182" s="15" t="e">
        <f ca="1"/>
        <v>#NAME?</v>
      </c>
      <c r="AJ182" s="30" t="e">
        <f ca="1"/>
        <v>#NAME?</v>
      </c>
    </row>
    <row r="183" spans="6:36" x14ac:dyDescent="0.25">
      <c r="F183">
        <v>182</v>
      </c>
      <c r="G183" s="25" t="e">
        <f ca="1"/>
        <v>#N/A</v>
      </c>
      <c r="H183" t="e">
        <f ca="1">[1]!cftObjectByDate($C$1,$G183,TRUE)</f>
        <v>#N/A</v>
      </c>
      <c r="K183" s="29" t="e">
        <f t="array" aca="1" ref="K183:AJ183" ca="1">TRANSPOSE([1]!cftAnnualRateTableJustRates($H183,"GBP",,,,TRUE))</f>
        <v>#NAME?</v>
      </c>
      <c r="L183" s="15" t="e">
        <f ca="1"/>
        <v>#NAME?</v>
      </c>
      <c r="M183" s="15" t="e">
        <f ca="1"/>
        <v>#NAME?</v>
      </c>
      <c r="N183" s="15" t="e">
        <f ca="1"/>
        <v>#NAME?</v>
      </c>
      <c r="O183" s="15" t="e">
        <f ca="1"/>
        <v>#NAME?</v>
      </c>
      <c r="P183" s="15" t="e">
        <f ca="1"/>
        <v>#NAME?</v>
      </c>
      <c r="Q183" s="15" t="e">
        <f ca="1"/>
        <v>#NAME?</v>
      </c>
      <c r="R183" s="15" t="e">
        <f ca="1"/>
        <v>#NAME?</v>
      </c>
      <c r="S183" s="15" t="e">
        <f ca="1"/>
        <v>#NAME?</v>
      </c>
      <c r="T183" s="15" t="e">
        <f ca="1"/>
        <v>#NAME?</v>
      </c>
      <c r="U183" s="15" t="e">
        <f ca="1"/>
        <v>#NAME?</v>
      </c>
      <c r="V183" s="15" t="e">
        <f ca="1"/>
        <v>#NAME?</v>
      </c>
      <c r="W183" s="15" t="e">
        <f ca="1"/>
        <v>#NAME?</v>
      </c>
      <c r="X183" s="15" t="e">
        <f ca="1"/>
        <v>#NAME?</v>
      </c>
      <c r="Y183" s="15" t="e">
        <f ca="1"/>
        <v>#NAME?</v>
      </c>
      <c r="Z183" s="15" t="e">
        <f ca="1"/>
        <v>#NAME?</v>
      </c>
      <c r="AA183" s="15" t="e">
        <f ca="1"/>
        <v>#NAME?</v>
      </c>
      <c r="AB183" s="15" t="e">
        <f ca="1"/>
        <v>#NAME?</v>
      </c>
      <c r="AC183" s="15" t="e">
        <f ca="1"/>
        <v>#NAME?</v>
      </c>
      <c r="AD183" s="15" t="e">
        <f ca="1"/>
        <v>#NAME?</v>
      </c>
      <c r="AE183" s="15" t="e">
        <f ca="1"/>
        <v>#NAME?</v>
      </c>
      <c r="AF183" s="15" t="e">
        <f ca="1"/>
        <v>#NAME?</v>
      </c>
      <c r="AG183" s="15" t="e">
        <f ca="1"/>
        <v>#NAME?</v>
      </c>
      <c r="AH183" s="15" t="e">
        <f ca="1"/>
        <v>#NAME?</v>
      </c>
      <c r="AI183" s="15" t="e">
        <f ca="1"/>
        <v>#NAME?</v>
      </c>
      <c r="AJ183" s="30" t="e">
        <f ca="1"/>
        <v>#NAME?</v>
      </c>
    </row>
    <row r="184" spans="6:36" x14ac:dyDescent="0.25">
      <c r="F184">
        <v>183</v>
      </c>
      <c r="G184" s="25" t="e">
        <f ca="1"/>
        <v>#N/A</v>
      </c>
      <c r="H184" t="e">
        <f ca="1">[1]!cftObjectByDate($C$1,$G184,TRUE)</f>
        <v>#N/A</v>
      </c>
      <c r="K184" s="29" t="e">
        <f t="array" aca="1" ref="K184:AJ184" ca="1">TRANSPOSE([1]!cftAnnualRateTableJustRates($H184,"GBP",,,,TRUE))</f>
        <v>#NAME?</v>
      </c>
      <c r="L184" s="15" t="e">
        <f ca="1"/>
        <v>#NAME?</v>
      </c>
      <c r="M184" s="15" t="e">
        <f ca="1"/>
        <v>#NAME?</v>
      </c>
      <c r="N184" s="15" t="e">
        <f ca="1"/>
        <v>#NAME?</v>
      </c>
      <c r="O184" s="15" t="e">
        <f ca="1"/>
        <v>#NAME?</v>
      </c>
      <c r="P184" s="15" t="e">
        <f ca="1"/>
        <v>#NAME?</v>
      </c>
      <c r="Q184" s="15" t="e">
        <f ca="1"/>
        <v>#NAME?</v>
      </c>
      <c r="R184" s="15" t="e">
        <f ca="1"/>
        <v>#NAME?</v>
      </c>
      <c r="S184" s="15" t="e">
        <f ca="1"/>
        <v>#NAME?</v>
      </c>
      <c r="T184" s="15" t="e">
        <f ca="1"/>
        <v>#NAME?</v>
      </c>
      <c r="U184" s="15" t="e">
        <f ca="1"/>
        <v>#NAME?</v>
      </c>
      <c r="V184" s="15" t="e">
        <f ca="1"/>
        <v>#NAME?</v>
      </c>
      <c r="W184" s="15" t="e">
        <f ca="1"/>
        <v>#NAME?</v>
      </c>
      <c r="X184" s="15" t="e">
        <f ca="1"/>
        <v>#NAME?</v>
      </c>
      <c r="Y184" s="15" t="e">
        <f ca="1"/>
        <v>#NAME?</v>
      </c>
      <c r="Z184" s="15" t="e">
        <f ca="1"/>
        <v>#NAME?</v>
      </c>
      <c r="AA184" s="15" t="e">
        <f ca="1"/>
        <v>#NAME?</v>
      </c>
      <c r="AB184" s="15" t="e">
        <f ca="1"/>
        <v>#NAME?</v>
      </c>
      <c r="AC184" s="15" t="e">
        <f ca="1"/>
        <v>#NAME?</v>
      </c>
      <c r="AD184" s="15" t="e">
        <f ca="1"/>
        <v>#NAME?</v>
      </c>
      <c r="AE184" s="15" t="e">
        <f ca="1"/>
        <v>#NAME?</v>
      </c>
      <c r="AF184" s="15" t="e">
        <f ca="1"/>
        <v>#NAME?</v>
      </c>
      <c r="AG184" s="15" t="e">
        <f ca="1"/>
        <v>#NAME?</v>
      </c>
      <c r="AH184" s="15" t="e">
        <f ca="1"/>
        <v>#NAME?</v>
      </c>
      <c r="AI184" s="15" t="e">
        <f ca="1"/>
        <v>#NAME?</v>
      </c>
      <c r="AJ184" s="30" t="e">
        <f ca="1"/>
        <v>#NAME?</v>
      </c>
    </row>
    <row r="185" spans="6:36" x14ac:dyDescent="0.25">
      <c r="F185">
        <v>184</v>
      </c>
      <c r="G185" s="25" t="e">
        <f ca="1"/>
        <v>#N/A</v>
      </c>
      <c r="H185" t="e">
        <f ca="1">[1]!cftObjectByDate($C$1,$G185,TRUE)</f>
        <v>#N/A</v>
      </c>
      <c r="K185" s="29" t="e">
        <f t="array" aca="1" ref="K185:AJ185" ca="1">TRANSPOSE([1]!cftAnnualRateTableJustRates($H185,"GBP",,,,TRUE))</f>
        <v>#NAME?</v>
      </c>
      <c r="L185" s="15" t="e">
        <f ca="1"/>
        <v>#NAME?</v>
      </c>
      <c r="M185" s="15" t="e">
        <f ca="1"/>
        <v>#NAME?</v>
      </c>
      <c r="N185" s="15" t="e">
        <f ca="1"/>
        <v>#NAME?</v>
      </c>
      <c r="O185" s="15" t="e">
        <f ca="1"/>
        <v>#NAME?</v>
      </c>
      <c r="P185" s="15" t="e">
        <f ca="1"/>
        <v>#NAME?</v>
      </c>
      <c r="Q185" s="15" t="e">
        <f ca="1"/>
        <v>#NAME?</v>
      </c>
      <c r="R185" s="15" t="e">
        <f ca="1"/>
        <v>#NAME?</v>
      </c>
      <c r="S185" s="15" t="e">
        <f ca="1"/>
        <v>#NAME?</v>
      </c>
      <c r="T185" s="15" t="e">
        <f ca="1"/>
        <v>#NAME?</v>
      </c>
      <c r="U185" s="15" t="e">
        <f ca="1"/>
        <v>#NAME?</v>
      </c>
      <c r="V185" s="15" t="e">
        <f ca="1"/>
        <v>#NAME?</v>
      </c>
      <c r="W185" s="15" t="e">
        <f ca="1"/>
        <v>#NAME?</v>
      </c>
      <c r="X185" s="15" t="e">
        <f ca="1"/>
        <v>#NAME?</v>
      </c>
      <c r="Y185" s="15" t="e">
        <f ca="1"/>
        <v>#NAME?</v>
      </c>
      <c r="Z185" s="15" t="e">
        <f ca="1"/>
        <v>#NAME?</v>
      </c>
      <c r="AA185" s="15" t="e">
        <f ca="1"/>
        <v>#NAME?</v>
      </c>
      <c r="AB185" s="15" t="e">
        <f ca="1"/>
        <v>#NAME?</v>
      </c>
      <c r="AC185" s="15" t="e">
        <f ca="1"/>
        <v>#NAME?</v>
      </c>
      <c r="AD185" s="15" t="e">
        <f ca="1"/>
        <v>#NAME?</v>
      </c>
      <c r="AE185" s="15" t="e">
        <f ca="1"/>
        <v>#NAME?</v>
      </c>
      <c r="AF185" s="15" t="e">
        <f ca="1"/>
        <v>#NAME?</v>
      </c>
      <c r="AG185" s="15" t="e">
        <f ca="1"/>
        <v>#NAME?</v>
      </c>
      <c r="AH185" s="15" t="e">
        <f ca="1"/>
        <v>#NAME?</v>
      </c>
      <c r="AI185" s="15" t="e">
        <f ca="1"/>
        <v>#NAME?</v>
      </c>
      <c r="AJ185" s="30" t="e">
        <f ca="1"/>
        <v>#NAME?</v>
      </c>
    </row>
    <row r="186" spans="6:36" x14ac:dyDescent="0.25">
      <c r="F186">
        <v>185</v>
      </c>
      <c r="G186" s="25" t="e">
        <f ca="1"/>
        <v>#N/A</v>
      </c>
      <c r="H186" t="e">
        <f ca="1">[1]!cftObjectByDate($C$1,$G186,TRUE)</f>
        <v>#N/A</v>
      </c>
      <c r="K186" s="29" t="e">
        <f t="array" aca="1" ref="K186:AJ186" ca="1">TRANSPOSE([1]!cftAnnualRateTableJustRates($H186,"GBP",,,,TRUE))</f>
        <v>#NAME?</v>
      </c>
      <c r="L186" s="15" t="e">
        <f ca="1"/>
        <v>#NAME?</v>
      </c>
      <c r="M186" s="15" t="e">
        <f ca="1"/>
        <v>#NAME?</v>
      </c>
      <c r="N186" s="15" t="e">
        <f ca="1"/>
        <v>#NAME?</v>
      </c>
      <c r="O186" s="15" t="e">
        <f ca="1"/>
        <v>#NAME?</v>
      </c>
      <c r="P186" s="15" t="e">
        <f ca="1"/>
        <v>#NAME?</v>
      </c>
      <c r="Q186" s="15" t="e">
        <f ca="1"/>
        <v>#NAME?</v>
      </c>
      <c r="R186" s="15" t="e">
        <f ca="1"/>
        <v>#NAME?</v>
      </c>
      <c r="S186" s="15" t="e">
        <f ca="1"/>
        <v>#NAME?</v>
      </c>
      <c r="T186" s="15" t="e">
        <f ca="1"/>
        <v>#NAME?</v>
      </c>
      <c r="U186" s="15" t="e">
        <f ca="1"/>
        <v>#NAME?</v>
      </c>
      <c r="V186" s="15" t="e">
        <f ca="1"/>
        <v>#NAME?</v>
      </c>
      <c r="W186" s="15" t="e">
        <f ca="1"/>
        <v>#NAME?</v>
      </c>
      <c r="X186" s="15" t="e">
        <f ca="1"/>
        <v>#NAME?</v>
      </c>
      <c r="Y186" s="15" t="e">
        <f ca="1"/>
        <v>#NAME?</v>
      </c>
      <c r="Z186" s="15" t="e">
        <f ca="1"/>
        <v>#NAME?</v>
      </c>
      <c r="AA186" s="15" t="e">
        <f ca="1"/>
        <v>#NAME?</v>
      </c>
      <c r="AB186" s="15" t="e">
        <f ca="1"/>
        <v>#NAME?</v>
      </c>
      <c r="AC186" s="15" t="e">
        <f ca="1"/>
        <v>#NAME?</v>
      </c>
      <c r="AD186" s="15" t="e">
        <f ca="1"/>
        <v>#NAME?</v>
      </c>
      <c r="AE186" s="15" t="e">
        <f ca="1"/>
        <v>#NAME?</v>
      </c>
      <c r="AF186" s="15" t="e">
        <f ca="1"/>
        <v>#NAME?</v>
      </c>
      <c r="AG186" s="15" t="e">
        <f ca="1"/>
        <v>#NAME?</v>
      </c>
      <c r="AH186" s="15" t="e">
        <f ca="1"/>
        <v>#NAME?</v>
      </c>
      <c r="AI186" s="15" t="e">
        <f ca="1"/>
        <v>#NAME?</v>
      </c>
      <c r="AJ186" s="30" t="e">
        <f ca="1"/>
        <v>#NAME?</v>
      </c>
    </row>
    <row r="187" spans="6:36" x14ac:dyDescent="0.25">
      <c r="F187">
        <v>186</v>
      </c>
      <c r="G187" s="25" t="e">
        <f ca="1"/>
        <v>#N/A</v>
      </c>
      <c r="H187" t="e">
        <f ca="1">[1]!cftObjectByDate($C$1,$G187,TRUE)</f>
        <v>#N/A</v>
      </c>
      <c r="K187" s="29" t="e">
        <f t="array" aca="1" ref="K187:AJ187" ca="1">TRANSPOSE([1]!cftAnnualRateTableJustRates($H187,"GBP",,,,TRUE))</f>
        <v>#NAME?</v>
      </c>
      <c r="L187" s="15" t="e">
        <f ca="1"/>
        <v>#NAME?</v>
      </c>
      <c r="M187" s="15" t="e">
        <f ca="1"/>
        <v>#NAME?</v>
      </c>
      <c r="N187" s="15" t="e">
        <f ca="1"/>
        <v>#NAME?</v>
      </c>
      <c r="O187" s="15" t="e">
        <f ca="1"/>
        <v>#NAME?</v>
      </c>
      <c r="P187" s="15" t="e">
        <f ca="1"/>
        <v>#NAME?</v>
      </c>
      <c r="Q187" s="15" t="e">
        <f ca="1"/>
        <v>#NAME?</v>
      </c>
      <c r="R187" s="15" t="e">
        <f ca="1"/>
        <v>#NAME?</v>
      </c>
      <c r="S187" s="15" t="e">
        <f ca="1"/>
        <v>#NAME?</v>
      </c>
      <c r="T187" s="15" t="e">
        <f ca="1"/>
        <v>#NAME?</v>
      </c>
      <c r="U187" s="15" t="e">
        <f ca="1"/>
        <v>#NAME?</v>
      </c>
      <c r="V187" s="15" t="e">
        <f ca="1"/>
        <v>#NAME?</v>
      </c>
      <c r="W187" s="15" t="e">
        <f ca="1"/>
        <v>#NAME?</v>
      </c>
      <c r="X187" s="15" t="e">
        <f ca="1"/>
        <v>#NAME?</v>
      </c>
      <c r="Y187" s="15" t="e">
        <f ca="1"/>
        <v>#NAME?</v>
      </c>
      <c r="Z187" s="15" t="e">
        <f ca="1"/>
        <v>#NAME?</v>
      </c>
      <c r="AA187" s="15" t="e">
        <f ca="1"/>
        <v>#NAME?</v>
      </c>
      <c r="AB187" s="15" t="e">
        <f ca="1"/>
        <v>#NAME?</v>
      </c>
      <c r="AC187" s="15" t="e">
        <f ca="1"/>
        <v>#NAME?</v>
      </c>
      <c r="AD187" s="15" t="e">
        <f ca="1"/>
        <v>#NAME?</v>
      </c>
      <c r="AE187" s="15" t="e">
        <f ca="1"/>
        <v>#NAME?</v>
      </c>
      <c r="AF187" s="15" t="e">
        <f ca="1"/>
        <v>#NAME?</v>
      </c>
      <c r="AG187" s="15" t="e">
        <f ca="1"/>
        <v>#NAME?</v>
      </c>
      <c r="AH187" s="15" t="e">
        <f ca="1"/>
        <v>#NAME?</v>
      </c>
      <c r="AI187" s="15" t="e">
        <f ca="1"/>
        <v>#NAME?</v>
      </c>
      <c r="AJ187" s="30" t="e">
        <f ca="1"/>
        <v>#NAME?</v>
      </c>
    </row>
    <row r="188" spans="6:36" x14ac:dyDescent="0.25">
      <c r="F188">
        <v>187</v>
      </c>
      <c r="G188" s="25" t="e">
        <f ca="1"/>
        <v>#N/A</v>
      </c>
      <c r="H188" t="e">
        <f ca="1">[1]!cftObjectByDate($C$1,$G188,TRUE)</f>
        <v>#N/A</v>
      </c>
      <c r="K188" s="29" t="e">
        <f t="array" aca="1" ref="K188:AJ188" ca="1">TRANSPOSE([1]!cftAnnualRateTableJustRates($H188,"GBP",,,,TRUE))</f>
        <v>#NAME?</v>
      </c>
      <c r="L188" s="15" t="e">
        <f ca="1"/>
        <v>#NAME?</v>
      </c>
      <c r="M188" s="15" t="e">
        <f ca="1"/>
        <v>#NAME?</v>
      </c>
      <c r="N188" s="15" t="e">
        <f ca="1"/>
        <v>#NAME?</v>
      </c>
      <c r="O188" s="15" t="e">
        <f ca="1"/>
        <v>#NAME?</v>
      </c>
      <c r="P188" s="15" t="e">
        <f ca="1"/>
        <v>#NAME?</v>
      </c>
      <c r="Q188" s="15" t="e">
        <f ca="1"/>
        <v>#NAME?</v>
      </c>
      <c r="R188" s="15" t="e">
        <f ca="1"/>
        <v>#NAME?</v>
      </c>
      <c r="S188" s="15" t="e">
        <f ca="1"/>
        <v>#NAME?</v>
      </c>
      <c r="T188" s="15" t="e">
        <f ca="1"/>
        <v>#NAME?</v>
      </c>
      <c r="U188" s="15" t="e">
        <f ca="1"/>
        <v>#NAME?</v>
      </c>
      <c r="V188" s="15" t="e">
        <f ca="1"/>
        <v>#NAME?</v>
      </c>
      <c r="W188" s="15" t="e">
        <f ca="1"/>
        <v>#NAME?</v>
      </c>
      <c r="X188" s="15" t="e">
        <f ca="1"/>
        <v>#NAME?</v>
      </c>
      <c r="Y188" s="15" t="e">
        <f ca="1"/>
        <v>#NAME?</v>
      </c>
      <c r="Z188" s="15" t="e">
        <f ca="1"/>
        <v>#NAME?</v>
      </c>
      <c r="AA188" s="15" t="e">
        <f ca="1"/>
        <v>#NAME?</v>
      </c>
      <c r="AB188" s="15" t="e">
        <f ca="1"/>
        <v>#NAME?</v>
      </c>
      <c r="AC188" s="15" t="e">
        <f ca="1"/>
        <v>#NAME?</v>
      </c>
      <c r="AD188" s="15" t="e">
        <f ca="1"/>
        <v>#NAME?</v>
      </c>
      <c r="AE188" s="15" t="e">
        <f ca="1"/>
        <v>#NAME?</v>
      </c>
      <c r="AF188" s="15" t="e">
        <f ca="1"/>
        <v>#NAME?</v>
      </c>
      <c r="AG188" s="15" t="e">
        <f ca="1"/>
        <v>#NAME?</v>
      </c>
      <c r="AH188" s="15" t="e">
        <f ca="1"/>
        <v>#NAME?</v>
      </c>
      <c r="AI188" s="15" t="e">
        <f ca="1"/>
        <v>#NAME?</v>
      </c>
      <c r="AJ188" s="30" t="e">
        <f ca="1"/>
        <v>#NAME?</v>
      </c>
    </row>
    <row r="189" spans="6:36" x14ac:dyDescent="0.25">
      <c r="F189">
        <v>188</v>
      </c>
      <c r="G189" s="25" t="e">
        <f ca="1"/>
        <v>#N/A</v>
      </c>
      <c r="H189" t="e">
        <f ca="1">[1]!cftObjectByDate($C$1,$G189,TRUE)</f>
        <v>#N/A</v>
      </c>
      <c r="K189" s="29" t="e">
        <f t="array" aca="1" ref="K189:AJ189" ca="1">TRANSPOSE([1]!cftAnnualRateTableJustRates($H189,"GBP",,,,TRUE))</f>
        <v>#NAME?</v>
      </c>
      <c r="L189" s="15" t="e">
        <f ca="1"/>
        <v>#NAME?</v>
      </c>
      <c r="M189" s="15" t="e">
        <f ca="1"/>
        <v>#NAME?</v>
      </c>
      <c r="N189" s="15" t="e">
        <f ca="1"/>
        <v>#NAME?</v>
      </c>
      <c r="O189" s="15" t="e">
        <f ca="1"/>
        <v>#NAME?</v>
      </c>
      <c r="P189" s="15" t="e">
        <f ca="1"/>
        <v>#NAME?</v>
      </c>
      <c r="Q189" s="15" t="e">
        <f ca="1"/>
        <v>#NAME?</v>
      </c>
      <c r="R189" s="15" t="e">
        <f ca="1"/>
        <v>#NAME?</v>
      </c>
      <c r="S189" s="15" t="e">
        <f ca="1"/>
        <v>#NAME?</v>
      </c>
      <c r="T189" s="15" t="e">
        <f ca="1"/>
        <v>#NAME?</v>
      </c>
      <c r="U189" s="15" t="e">
        <f ca="1"/>
        <v>#NAME?</v>
      </c>
      <c r="V189" s="15" t="e">
        <f ca="1"/>
        <v>#NAME?</v>
      </c>
      <c r="W189" s="15" t="e">
        <f ca="1"/>
        <v>#NAME?</v>
      </c>
      <c r="X189" s="15" t="e">
        <f ca="1"/>
        <v>#NAME?</v>
      </c>
      <c r="Y189" s="15" t="e">
        <f ca="1"/>
        <v>#NAME?</v>
      </c>
      <c r="Z189" s="15" t="e">
        <f ca="1"/>
        <v>#NAME?</v>
      </c>
      <c r="AA189" s="15" t="e">
        <f ca="1"/>
        <v>#NAME?</v>
      </c>
      <c r="AB189" s="15" t="e">
        <f ca="1"/>
        <v>#NAME?</v>
      </c>
      <c r="AC189" s="15" t="e">
        <f ca="1"/>
        <v>#NAME?</v>
      </c>
      <c r="AD189" s="15" t="e">
        <f ca="1"/>
        <v>#NAME?</v>
      </c>
      <c r="AE189" s="15" t="e">
        <f ca="1"/>
        <v>#NAME?</v>
      </c>
      <c r="AF189" s="15" t="e">
        <f ca="1"/>
        <v>#NAME?</v>
      </c>
      <c r="AG189" s="15" t="e">
        <f ca="1"/>
        <v>#NAME?</v>
      </c>
      <c r="AH189" s="15" t="e">
        <f ca="1"/>
        <v>#NAME?</v>
      </c>
      <c r="AI189" s="15" t="e">
        <f ca="1"/>
        <v>#NAME?</v>
      </c>
      <c r="AJ189" s="30" t="e">
        <f ca="1"/>
        <v>#NAME?</v>
      </c>
    </row>
    <row r="190" spans="6:36" x14ac:dyDescent="0.25">
      <c r="F190">
        <v>189</v>
      </c>
      <c r="G190" s="25" t="e">
        <f ca="1"/>
        <v>#N/A</v>
      </c>
      <c r="H190" t="e">
        <f ca="1">[1]!cftObjectByDate($C$1,$G190,TRUE)</f>
        <v>#N/A</v>
      </c>
      <c r="K190" s="29" t="e">
        <f t="array" aca="1" ref="K190:AJ190" ca="1">TRANSPOSE([1]!cftAnnualRateTableJustRates($H190,"GBP",,,,TRUE))</f>
        <v>#NAME?</v>
      </c>
      <c r="L190" s="15" t="e">
        <f ca="1"/>
        <v>#NAME?</v>
      </c>
      <c r="M190" s="15" t="e">
        <f ca="1"/>
        <v>#NAME?</v>
      </c>
      <c r="N190" s="15" t="e">
        <f ca="1"/>
        <v>#NAME?</v>
      </c>
      <c r="O190" s="15" t="e">
        <f ca="1"/>
        <v>#NAME?</v>
      </c>
      <c r="P190" s="15" t="e">
        <f ca="1"/>
        <v>#NAME?</v>
      </c>
      <c r="Q190" s="15" t="e">
        <f ca="1"/>
        <v>#NAME?</v>
      </c>
      <c r="R190" s="15" t="e">
        <f ca="1"/>
        <v>#NAME?</v>
      </c>
      <c r="S190" s="15" t="e">
        <f ca="1"/>
        <v>#NAME?</v>
      </c>
      <c r="T190" s="15" t="e">
        <f ca="1"/>
        <v>#NAME?</v>
      </c>
      <c r="U190" s="15" t="e">
        <f ca="1"/>
        <v>#NAME?</v>
      </c>
      <c r="V190" s="15" t="e">
        <f ca="1"/>
        <v>#NAME?</v>
      </c>
      <c r="W190" s="15" t="e">
        <f ca="1"/>
        <v>#NAME?</v>
      </c>
      <c r="X190" s="15" t="e">
        <f ca="1"/>
        <v>#NAME?</v>
      </c>
      <c r="Y190" s="15" t="e">
        <f ca="1"/>
        <v>#NAME?</v>
      </c>
      <c r="Z190" s="15" t="e">
        <f ca="1"/>
        <v>#NAME?</v>
      </c>
      <c r="AA190" s="15" t="e">
        <f ca="1"/>
        <v>#NAME?</v>
      </c>
      <c r="AB190" s="15" t="e">
        <f ca="1"/>
        <v>#NAME?</v>
      </c>
      <c r="AC190" s="15" t="e">
        <f ca="1"/>
        <v>#NAME?</v>
      </c>
      <c r="AD190" s="15" t="e">
        <f ca="1"/>
        <v>#NAME?</v>
      </c>
      <c r="AE190" s="15" t="e">
        <f ca="1"/>
        <v>#NAME?</v>
      </c>
      <c r="AF190" s="15" t="e">
        <f ca="1"/>
        <v>#NAME?</v>
      </c>
      <c r="AG190" s="15" t="e">
        <f ca="1"/>
        <v>#NAME?</v>
      </c>
      <c r="AH190" s="15" t="e">
        <f ca="1"/>
        <v>#NAME?</v>
      </c>
      <c r="AI190" s="15" t="e">
        <f ca="1"/>
        <v>#NAME?</v>
      </c>
      <c r="AJ190" s="30" t="e">
        <f ca="1"/>
        <v>#NAME?</v>
      </c>
    </row>
    <row r="191" spans="6:36" x14ac:dyDescent="0.25">
      <c r="F191">
        <v>190</v>
      </c>
      <c r="G191" s="25" t="e">
        <f ca="1"/>
        <v>#N/A</v>
      </c>
      <c r="H191" t="e">
        <f ca="1">[1]!cftObjectByDate($C$1,$G191,TRUE)</f>
        <v>#N/A</v>
      </c>
      <c r="K191" s="29" t="e">
        <f t="array" aca="1" ref="K191:AJ191" ca="1">TRANSPOSE([1]!cftAnnualRateTableJustRates($H191,"GBP",,,,TRUE))</f>
        <v>#NAME?</v>
      </c>
      <c r="L191" s="15" t="e">
        <f ca="1"/>
        <v>#NAME?</v>
      </c>
      <c r="M191" s="15" t="e">
        <f ca="1"/>
        <v>#NAME?</v>
      </c>
      <c r="N191" s="15" t="e">
        <f ca="1"/>
        <v>#NAME?</v>
      </c>
      <c r="O191" s="15" t="e">
        <f ca="1"/>
        <v>#NAME?</v>
      </c>
      <c r="P191" s="15" t="e">
        <f ca="1"/>
        <v>#NAME?</v>
      </c>
      <c r="Q191" s="15" t="e">
        <f ca="1"/>
        <v>#NAME?</v>
      </c>
      <c r="R191" s="15" t="e">
        <f ca="1"/>
        <v>#NAME?</v>
      </c>
      <c r="S191" s="15" t="e">
        <f ca="1"/>
        <v>#NAME?</v>
      </c>
      <c r="T191" s="15" t="e">
        <f ca="1"/>
        <v>#NAME?</v>
      </c>
      <c r="U191" s="15" t="e">
        <f ca="1"/>
        <v>#NAME?</v>
      </c>
      <c r="V191" s="15" t="e">
        <f ca="1"/>
        <v>#NAME?</v>
      </c>
      <c r="W191" s="15" t="e">
        <f ca="1"/>
        <v>#NAME?</v>
      </c>
      <c r="X191" s="15" t="e">
        <f ca="1"/>
        <v>#NAME?</v>
      </c>
      <c r="Y191" s="15" t="e">
        <f ca="1"/>
        <v>#NAME?</v>
      </c>
      <c r="Z191" s="15" t="e">
        <f ca="1"/>
        <v>#NAME?</v>
      </c>
      <c r="AA191" s="15" t="e">
        <f ca="1"/>
        <v>#NAME?</v>
      </c>
      <c r="AB191" s="15" t="e">
        <f ca="1"/>
        <v>#NAME?</v>
      </c>
      <c r="AC191" s="15" t="e">
        <f ca="1"/>
        <v>#NAME?</v>
      </c>
      <c r="AD191" s="15" t="e">
        <f ca="1"/>
        <v>#NAME?</v>
      </c>
      <c r="AE191" s="15" t="e">
        <f ca="1"/>
        <v>#NAME?</v>
      </c>
      <c r="AF191" s="15" t="e">
        <f ca="1"/>
        <v>#NAME?</v>
      </c>
      <c r="AG191" s="15" t="e">
        <f ca="1"/>
        <v>#NAME?</v>
      </c>
      <c r="AH191" s="15" t="e">
        <f ca="1"/>
        <v>#NAME?</v>
      </c>
      <c r="AI191" s="15" t="e">
        <f ca="1"/>
        <v>#NAME?</v>
      </c>
      <c r="AJ191" s="30" t="e">
        <f ca="1"/>
        <v>#NAME?</v>
      </c>
    </row>
    <row r="192" spans="6:36" x14ac:dyDescent="0.25">
      <c r="F192">
        <v>191</v>
      </c>
      <c r="G192" s="25" t="e">
        <f ca="1"/>
        <v>#N/A</v>
      </c>
      <c r="H192" t="e">
        <f ca="1">[1]!cftObjectByDate($C$1,$G192,TRUE)</f>
        <v>#N/A</v>
      </c>
      <c r="K192" s="29" t="e">
        <f t="array" aca="1" ref="K192:AJ192" ca="1">TRANSPOSE([1]!cftAnnualRateTableJustRates($H192,"GBP",,,,TRUE))</f>
        <v>#NAME?</v>
      </c>
      <c r="L192" s="15" t="e">
        <f ca="1"/>
        <v>#NAME?</v>
      </c>
      <c r="M192" s="15" t="e">
        <f ca="1"/>
        <v>#NAME?</v>
      </c>
      <c r="N192" s="15" t="e">
        <f ca="1"/>
        <v>#NAME?</v>
      </c>
      <c r="O192" s="15" t="e">
        <f ca="1"/>
        <v>#NAME?</v>
      </c>
      <c r="P192" s="15" t="e">
        <f ca="1"/>
        <v>#NAME?</v>
      </c>
      <c r="Q192" s="15" t="e">
        <f ca="1"/>
        <v>#NAME?</v>
      </c>
      <c r="R192" s="15" t="e">
        <f ca="1"/>
        <v>#NAME?</v>
      </c>
      <c r="S192" s="15" t="e">
        <f ca="1"/>
        <v>#NAME?</v>
      </c>
      <c r="T192" s="15" t="e">
        <f ca="1"/>
        <v>#NAME?</v>
      </c>
      <c r="U192" s="15" t="e">
        <f ca="1"/>
        <v>#NAME?</v>
      </c>
      <c r="V192" s="15" t="e">
        <f ca="1"/>
        <v>#NAME?</v>
      </c>
      <c r="W192" s="15" t="e">
        <f ca="1"/>
        <v>#NAME?</v>
      </c>
      <c r="X192" s="15" t="e">
        <f ca="1"/>
        <v>#NAME?</v>
      </c>
      <c r="Y192" s="15" t="e">
        <f ca="1"/>
        <v>#NAME?</v>
      </c>
      <c r="Z192" s="15" t="e">
        <f ca="1"/>
        <v>#NAME?</v>
      </c>
      <c r="AA192" s="15" t="e">
        <f ca="1"/>
        <v>#NAME?</v>
      </c>
      <c r="AB192" s="15" t="e">
        <f ca="1"/>
        <v>#NAME?</v>
      </c>
      <c r="AC192" s="15" t="e">
        <f ca="1"/>
        <v>#NAME?</v>
      </c>
      <c r="AD192" s="15" t="e">
        <f ca="1"/>
        <v>#NAME?</v>
      </c>
      <c r="AE192" s="15" t="e">
        <f ca="1"/>
        <v>#NAME?</v>
      </c>
      <c r="AF192" s="15" t="e">
        <f ca="1"/>
        <v>#NAME?</v>
      </c>
      <c r="AG192" s="15" t="e">
        <f ca="1"/>
        <v>#NAME?</v>
      </c>
      <c r="AH192" s="15" t="e">
        <f ca="1"/>
        <v>#NAME?</v>
      </c>
      <c r="AI192" s="15" t="e">
        <f ca="1"/>
        <v>#NAME?</v>
      </c>
      <c r="AJ192" s="30" t="e">
        <f ca="1"/>
        <v>#NAME?</v>
      </c>
    </row>
    <row r="193" spans="6:36" x14ac:dyDescent="0.25">
      <c r="F193">
        <v>192</v>
      </c>
      <c r="G193" s="25" t="e">
        <f ca="1"/>
        <v>#N/A</v>
      </c>
      <c r="H193" t="e">
        <f ca="1">[1]!cftObjectByDate($C$1,$G193,TRUE)</f>
        <v>#N/A</v>
      </c>
      <c r="K193" s="29" t="e">
        <f t="array" aca="1" ref="K193:AJ193" ca="1">TRANSPOSE([1]!cftAnnualRateTableJustRates($H193,"GBP",,,,TRUE))</f>
        <v>#NAME?</v>
      </c>
      <c r="L193" s="15" t="e">
        <f ca="1"/>
        <v>#NAME?</v>
      </c>
      <c r="M193" s="15" t="e">
        <f ca="1"/>
        <v>#NAME?</v>
      </c>
      <c r="N193" s="15" t="e">
        <f ca="1"/>
        <v>#NAME?</v>
      </c>
      <c r="O193" s="15" t="e">
        <f ca="1"/>
        <v>#NAME?</v>
      </c>
      <c r="P193" s="15" t="e">
        <f ca="1"/>
        <v>#NAME?</v>
      </c>
      <c r="Q193" s="15" t="e">
        <f ca="1"/>
        <v>#NAME?</v>
      </c>
      <c r="R193" s="15" t="e">
        <f ca="1"/>
        <v>#NAME?</v>
      </c>
      <c r="S193" s="15" t="e">
        <f ca="1"/>
        <v>#NAME?</v>
      </c>
      <c r="T193" s="15" t="e">
        <f ca="1"/>
        <v>#NAME?</v>
      </c>
      <c r="U193" s="15" t="e">
        <f ca="1"/>
        <v>#NAME?</v>
      </c>
      <c r="V193" s="15" t="e">
        <f ca="1"/>
        <v>#NAME?</v>
      </c>
      <c r="W193" s="15" t="e">
        <f ca="1"/>
        <v>#NAME?</v>
      </c>
      <c r="X193" s="15" t="e">
        <f ca="1"/>
        <v>#NAME?</v>
      </c>
      <c r="Y193" s="15" t="e">
        <f ca="1"/>
        <v>#NAME?</v>
      </c>
      <c r="Z193" s="15" t="e">
        <f ca="1"/>
        <v>#NAME?</v>
      </c>
      <c r="AA193" s="15" t="e">
        <f ca="1"/>
        <v>#NAME?</v>
      </c>
      <c r="AB193" s="15" t="e">
        <f ca="1"/>
        <v>#NAME?</v>
      </c>
      <c r="AC193" s="15" t="e">
        <f ca="1"/>
        <v>#NAME?</v>
      </c>
      <c r="AD193" s="15" t="e">
        <f ca="1"/>
        <v>#NAME?</v>
      </c>
      <c r="AE193" s="15" t="e">
        <f ca="1"/>
        <v>#NAME?</v>
      </c>
      <c r="AF193" s="15" t="e">
        <f ca="1"/>
        <v>#NAME?</v>
      </c>
      <c r="AG193" s="15" t="e">
        <f ca="1"/>
        <v>#NAME?</v>
      </c>
      <c r="AH193" s="15" t="e">
        <f ca="1"/>
        <v>#NAME?</v>
      </c>
      <c r="AI193" s="15" t="e">
        <f ca="1"/>
        <v>#NAME?</v>
      </c>
      <c r="AJ193" s="30" t="e">
        <f ca="1"/>
        <v>#NAME?</v>
      </c>
    </row>
    <row r="194" spans="6:36" x14ac:dyDescent="0.25">
      <c r="F194">
        <v>193</v>
      </c>
      <c r="G194" s="25" t="e">
        <f ca="1"/>
        <v>#N/A</v>
      </c>
      <c r="H194" t="e">
        <f ca="1">[1]!cftObjectByDate($C$1,$G194,TRUE)</f>
        <v>#N/A</v>
      </c>
      <c r="K194" s="29" t="e">
        <f t="array" aca="1" ref="K194:AJ194" ca="1">TRANSPOSE([1]!cftAnnualRateTableJustRates($H194,"GBP",,,,TRUE))</f>
        <v>#NAME?</v>
      </c>
      <c r="L194" s="15" t="e">
        <f ca="1"/>
        <v>#NAME?</v>
      </c>
      <c r="M194" s="15" t="e">
        <f ca="1"/>
        <v>#NAME?</v>
      </c>
      <c r="N194" s="15" t="e">
        <f ca="1"/>
        <v>#NAME?</v>
      </c>
      <c r="O194" s="15" t="e">
        <f ca="1"/>
        <v>#NAME?</v>
      </c>
      <c r="P194" s="15" t="e">
        <f ca="1"/>
        <v>#NAME?</v>
      </c>
      <c r="Q194" s="15" t="e">
        <f ca="1"/>
        <v>#NAME?</v>
      </c>
      <c r="R194" s="15" t="e">
        <f ca="1"/>
        <v>#NAME?</v>
      </c>
      <c r="S194" s="15" t="e">
        <f ca="1"/>
        <v>#NAME?</v>
      </c>
      <c r="T194" s="15" t="e">
        <f ca="1"/>
        <v>#NAME?</v>
      </c>
      <c r="U194" s="15" t="e">
        <f ca="1"/>
        <v>#NAME?</v>
      </c>
      <c r="V194" s="15" t="e">
        <f ca="1"/>
        <v>#NAME?</v>
      </c>
      <c r="W194" s="15" t="e">
        <f ca="1"/>
        <v>#NAME?</v>
      </c>
      <c r="X194" s="15" t="e">
        <f ca="1"/>
        <v>#NAME?</v>
      </c>
      <c r="Y194" s="15" t="e">
        <f ca="1"/>
        <v>#NAME?</v>
      </c>
      <c r="Z194" s="15" t="e">
        <f ca="1"/>
        <v>#NAME?</v>
      </c>
      <c r="AA194" s="15" t="e">
        <f ca="1"/>
        <v>#NAME?</v>
      </c>
      <c r="AB194" s="15" t="e">
        <f ca="1"/>
        <v>#NAME?</v>
      </c>
      <c r="AC194" s="15" t="e">
        <f ca="1"/>
        <v>#NAME?</v>
      </c>
      <c r="AD194" s="15" t="e">
        <f ca="1"/>
        <v>#NAME?</v>
      </c>
      <c r="AE194" s="15" t="e">
        <f ca="1"/>
        <v>#NAME?</v>
      </c>
      <c r="AF194" s="15" t="e">
        <f ca="1"/>
        <v>#NAME?</v>
      </c>
      <c r="AG194" s="15" t="e">
        <f ca="1"/>
        <v>#NAME?</v>
      </c>
      <c r="AH194" s="15" t="e">
        <f ca="1"/>
        <v>#NAME?</v>
      </c>
      <c r="AI194" s="15" t="e">
        <f ca="1"/>
        <v>#NAME?</v>
      </c>
      <c r="AJ194" s="30" t="e">
        <f ca="1"/>
        <v>#NAME?</v>
      </c>
    </row>
    <row r="195" spans="6:36" x14ac:dyDescent="0.25">
      <c r="F195">
        <v>194</v>
      </c>
      <c r="G195" s="25" t="e">
        <f ca="1"/>
        <v>#N/A</v>
      </c>
      <c r="H195" t="e">
        <f ca="1">[1]!cftObjectByDate($C$1,$G195,TRUE)</f>
        <v>#N/A</v>
      </c>
      <c r="K195" s="29" t="e">
        <f t="array" aca="1" ref="K195:AJ195" ca="1">TRANSPOSE([1]!cftAnnualRateTableJustRates($H195,"GBP",,,,TRUE))</f>
        <v>#NAME?</v>
      </c>
      <c r="L195" s="15" t="e">
        <f ca="1"/>
        <v>#NAME?</v>
      </c>
      <c r="M195" s="15" t="e">
        <f ca="1"/>
        <v>#NAME?</v>
      </c>
      <c r="N195" s="15" t="e">
        <f ca="1"/>
        <v>#NAME?</v>
      </c>
      <c r="O195" s="15" t="e">
        <f ca="1"/>
        <v>#NAME?</v>
      </c>
      <c r="P195" s="15" t="e">
        <f ca="1"/>
        <v>#NAME?</v>
      </c>
      <c r="Q195" s="15" t="e">
        <f ca="1"/>
        <v>#NAME?</v>
      </c>
      <c r="R195" s="15" t="e">
        <f ca="1"/>
        <v>#NAME?</v>
      </c>
      <c r="S195" s="15" t="e">
        <f ca="1"/>
        <v>#NAME?</v>
      </c>
      <c r="T195" s="15" t="e">
        <f ca="1"/>
        <v>#NAME?</v>
      </c>
      <c r="U195" s="15" t="e">
        <f ca="1"/>
        <v>#NAME?</v>
      </c>
      <c r="V195" s="15" t="e">
        <f ca="1"/>
        <v>#NAME?</v>
      </c>
      <c r="W195" s="15" t="e">
        <f ca="1"/>
        <v>#NAME?</v>
      </c>
      <c r="X195" s="15" t="e">
        <f ca="1"/>
        <v>#NAME?</v>
      </c>
      <c r="Y195" s="15" t="e">
        <f ca="1"/>
        <v>#NAME?</v>
      </c>
      <c r="Z195" s="15" t="e">
        <f ca="1"/>
        <v>#NAME?</v>
      </c>
      <c r="AA195" s="15" t="e">
        <f ca="1"/>
        <v>#NAME?</v>
      </c>
      <c r="AB195" s="15" t="e">
        <f ca="1"/>
        <v>#NAME?</v>
      </c>
      <c r="AC195" s="15" t="e">
        <f ca="1"/>
        <v>#NAME?</v>
      </c>
      <c r="AD195" s="15" t="e">
        <f ca="1"/>
        <v>#NAME?</v>
      </c>
      <c r="AE195" s="15" t="e">
        <f ca="1"/>
        <v>#NAME?</v>
      </c>
      <c r="AF195" s="15" t="e">
        <f ca="1"/>
        <v>#NAME?</v>
      </c>
      <c r="AG195" s="15" t="e">
        <f ca="1"/>
        <v>#NAME?</v>
      </c>
      <c r="AH195" s="15" t="e">
        <f ca="1"/>
        <v>#NAME?</v>
      </c>
      <c r="AI195" s="15" t="e">
        <f ca="1"/>
        <v>#NAME?</v>
      </c>
      <c r="AJ195" s="30" t="e">
        <f ca="1"/>
        <v>#NAME?</v>
      </c>
    </row>
    <row r="196" spans="6:36" x14ac:dyDescent="0.25">
      <c r="F196">
        <v>195</v>
      </c>
      <c r="G196" s="25" t="e">
        <f ca="1"/>
        <v>#N/A</v>
      </c>
      <c r="H196" t="e">
        <f ca="1">[1]!cftObjectByDate($C$1,$G196,TRUE)</f>
        <v>#N/A</v>
      </c>
      <c r="K196" s="29" t="e">
        <f t="array" aca="1" ref="K196:AJ196" ca="1">TRANSPOSE([1]!cftAnnualRateTableJustRates($H196,"GBP",,,,TRUE))</f>
        <v>#NAME?</v>
      </c>
      <c r="L196" s="15" t="e">
        <f ca="1"/>
        <v>#NAME?</v>
      </c>
      <c r="M196" s="15" t="e">
        <f ca="1"/>
        <v>#NAME?</v>
      </c>
      <c r="N196" s="15" t="e">
        <f ca="1"/>
        <v>#NAME?</v>
      </c>
      <c r="O196" s="15" t="e">
        <f ca="1"/>
        <v>#NAME?</v>
      </c>
      <c r="P196" s="15" t="e">
        <f ca="1"/>
        <v>#NAME?</v>
      </c>
      <c r="Q196" s="15" t="e">
        <f ca="1"/>
        <v>#NAME?</v>
      </c>
      <c r="R196" s="15" t="e">
        <f ca="1"/>
        <v>#NAME?</v>
      </c>
      <c r="S196" s="15" t="e">
        <f ca="1"/>
        <v>#NAME?</v>
      </c>
      <c r="T196" s="15" t="e">
        <f ca="1"/>
        <v>#NAME?</v>
      </c>
      <c r="U196" s="15" t="e">
        <f ca="1"/>
        <v>#NAME?</v>
      </c>
      <c r="V196" s="15" t="e">
        <f ca="1"/>
        <v>#NAME?</v>
      </c>
      <c r="W196" s="15" t="e">
        <f ca="1"/>
        <v>#NAME?</v>
      </c>
      <c r="X196" s="15" t="e">
        <f ca="1"/>
        <v>#NAME?</v>
      </c>
      <c r="Y196" s="15" t="e">
        <f ca="1"/>
        <v>#NAME?</v>
      </c>
      <c r="Z196" s="15" t="e">
        <f ca="1"/>
        <v>#NAME?</v>
      </c>
      <c r="AA196" s="15" t="e">
        <f ca="1"/>
        <v>#NAME?</v>
      </c>
      <c r="AB196" s="15" t="e">
        <f ca="1"/>
        <v>#NAME?</v>
      </c>
      <c r="AC196" s="15" t="e">
        <f ca="1"/>
        <v>#NAME?</v>
      </c>
      <c r="AD196" s="15" t="e">
        <f ca="1"/>
        <v>#NAME?</v>
      </c>
      <c r="AE196" s="15" t="e">
        <f ca="1"/>
        <v>#NAME?</v>
      </c>
      <c r="AF196" s="15" t="e">
        <f ca="1"/>
        <v>#NAME?</v>
      </c>
      <c r="AG196" s="15" t="e">
        <f ca="1"/>
        <v>#NAME?</v>
      </c>
      <c r="AH196" s="15" t="e">
        <f ca="1"/>
        <v>#NAME?</v>
      </c>
      <c r="AI196" s="15" t="e">
        <f ca="1"/>
        <v>#NAME?</v>
      </c>
      <c r="AJ196" s="30" t="e">
        <f ca="1"/>
        <v>#NAME?</v>
      </c>
    </row>
    <row r="197" spans="6:36" x14ac:dyDescent="0.25">
      <c r="F197">
        <v>196</v>
      </c>
      <c r="G197" s="25" t="e">
        <f ca="1"/>
        <v>#N/A</v>
      </c>
      <c r="H197" t="e">
        <f ca="1">[1]!cftObjectByDate($C$1,$G197,TRUE)</f>
        <v>#N/A</v>
      </c>
      <c r="K197" s="29" t="e">
        <f t="array" aca="1" ref="K197:AJ197" ca="1">TRANSPOSE([1]!cftAnnualRateTableJustRates($H197,"GBP",,,,TRUE))</f>
        <v>#NAME?</v>
      </c>
      <c r="L197" s="15" t="e">
        <f ca="1"/>
        <v>#NAME?</v>
      </c>
      <c r="M197" s="15" t="e">
        <f ca="1"/>
        <v>#NAME?</v>
      </c>
      <c r="N197" s="15" t="e">
        <f ca="1"/>
        <v>#NAME?</v>
      </c>
      <c r="O197" s="15" t="e">
        <f ca="1"/>
        <v>#NAME?</v>
      </c>
      <c r="P197" s="15" t="e">
        <f ca="1"/>
        <v>#NAME?</v>
      </c>
      <c r="Q197" s="15" t="e">
        <f ca="1"/>
        <v>#NAME?</v>
      </c>
      <c r="R197" s="15" t="e">
        <f ca="1"/>
        <v>#NAME?</v>
      </c>
      <c r="S197" s="15" t="e">
        <f ca="1"/>
        <v>#NAME?</v>
      </c>
      <c r="T197" s="15" t="e">
        <f ca="1"/>
        <v>#NAME?</v>
      </c>
      <c r="U197" s="15" t="e">
        <f ca="1"/>
        <v>#NAME?</v>
      </c>
      <c r="V197" s="15" t="e">
        <f ca="1"/>
        <v>#NAME?</v>
      </c>
      <c r="W197" s="15" t="e">
        <f ca="1"/>
        <v>#NAME?</v>
      </c>
      <c r="X197" s="15" t="e">
        <f ca="1"/>
        <v>#NAME?</v>
      </c>
      <c r="Y197" s="15" t="e">
        <f ca="1"/>
        <v>#NAME?</v>
      </c>
      <c r="Z197" s="15" t="e">
        <f ca="1"/>
        <v>#NAME?</v>
      </c>
      <c r="AA197" s="15" t="e">
        <f ca="1"/>
        <v>#NAME?</v>
      </c>
      <c r="AB197" s="15" t="e">
        <f ca="1"/>
        <v>#NAME?</v>
      </c>
      <c r="AC197" s="15" t="e">
        <f ca="1"/>
        <v>#NAME?</v>
      </c>
      <c r="AD197" s="15" t="e">
        <f ca="1"/>
        <v>#NAME?</v>
      </c>
      <c r="AE197" s="15" t="e">
        <f ca="1"/>
        <v>#NAME?</v>
      </c>
      <c r="AF197" s="15" t="e">
        <f ca="1"/>
        <v>#NAME?</v>
      </c>
      <c r="AG197" s="15" t="e">
        <f ca="1"/>
        <v>#NAME?</v>
      </c>
      <c r="AH197" s="15" t="e">
        <f ca="1"/>
        <v>#NAME?</v>
      </c>
      <c r="AI197" s="15" t="e">
        <f ca="1"/>
        <v>#NAME?</v>
      </c>
      <c r="AJ197" s="30" t="e">
        <f ca="1"/>
        <v>#NAME?</v>
      </c>
    </row>
    <row r="198" spans="6:36" x14ac:dyDescent="0.25">
      <c r="F198">
        <v>197</v>
      </c>
      <c r="G198" s="25" t="e">
        <f ca="1"/>
        <v>#N/A</v>
      </c>
      <c r="H198" t="e">
        <f ca="1">[1]!cftObjectByDate($C$1,$G198,TRUE)</f>
        <v>#N/A</v>
      </c>
      <c r="K198" s="29" t="e">
        <f t="array" aca="1" ref="K198:AJ198" ca="1">TRANSPOSE([1]!cftAnnualRateTableJustRates($H198,"GBP",,,,TRUE))</f>
        <v>#NAME?</v>
      </c>
      <c r="L198" s="15" t="e">
        <f ca="1"/>
        <v>#NAME?</v>
      </c>
      <c r="M198" s="15" t="e">
        <f ca="1"/>
        <v>#NAME?</v>
      </c>
      <c r="N198" s="15" t="e">
        <f ca="1"/>
        <v>#NAME?</v>
      </c>
      <c r="O198" s="15" t="e">
        <f ca="1"/>
        <v>#NAME?</v>
      </c>
      <c r="P198" s="15" t="e">
        <f ca="1"/>
        <v>#NAME?</v>
      </c>
      <c r="Q198" s="15" t="e">
        <f ca="1"/>
        <v>#NAME?</v>
      </c>
      <c r="R198" s="15" t="e">
        <f ca="1"/>
        <v>#NAME?</v>
      </c>
      <c r="S198" s="15" t="e">
        <f ca="1"/>
        <v>#NAME?</v>
      </c>
      <c r="T198" s="15" t="e">
        <f ca="1"/>
        <v>#NAME?</v>
      </c>
      <c r="U198" s="15" t="e">
        <f ca="1"/>
        <v>#NAME?</v>
      </c>
      <c r="V198" s="15" t="e">
        <f ca="1"/>
        <v>#NAME?</v>
      </c>
      <c r="W198" s="15" t="e">
        <f ca="1"/>
        <v>#NAME?</v>
      </c>
      <c r="X198" s="15" t="e">
        <f ca="1"/>
        <v>#NAME?</v>
      </c>
      <c r="Y198" s="15" t="e">
        <f ca="1"/>
        <v>#NAME?</v>
      </c>
      <c r="Z198" s="15" t="e">
        <f ca="1"/>
        <v>#NAME?</v>
      </c>
      <c r="AA198" s="15" t="e">
        <f ca="1"/>
        <v>#NAME?</v>
      </c>
      <c r="AB198" s="15" t="e">
        <f ca="1"/>
        <v>#NAME?</v>
      </c>
      <c r="AC198" s="15" t="e">
        <f ca="1"/>
        <v>#NAME?</v>
      </c>
      <c r="AD198" s="15" t="e">
        <f ca="1"/>
        <v>#NAME?</v>
      </c>
      <c r="AE198" s="15" t="e">
        <f ca="1"/>
        <v>#NAME?</v>
      </c>
      <c r="AF198" s="15" t="e">
        <f ca="1"/>
        <v>#NAME?</v>
      </c>
      <c r="AG198" s="15" t="e">
        <f ca="1"/>
        <v>#NAME?</v>
      </c>
      <c r="AH198" s="15" t="e">
        <f ca="1"/>
        <v>#NAME?</v>
      </c>
      <c r="AI198" s="15" t="e">
        <f ca="1"/>
        <v>#NAME?</v>
      </c>
      <c r="AJ198" s="30" t="e">
        <f ca="1"/>
        <v>#NAME?</v>
      </c>
    </row>
    <row r="199" spans="6:36" x14ac:dyDescent="0.25">
      <c r="F199">
        <v>198</v>
      </c>
      <c r="G199" s="25" t="e">
        <f ca="1"/>
        <v>#N/A</v>
      </c>
      <c r="H199" t="e">
        <f ca="1">[1]!cftObjectByDate($C$1,$G199,TRUE)</f>
        <v>#N/A</v>
      </c>
      <c r="K199" s="29" t="e">
        <f t="array" aca="1" ref="K199:AJ199" ca="1">TRANSPOSE([1]!cftAnnualRateTableJustRates($H199,"GBP",,,,TRUE))</f>
        <v>#NAME?</v>
      </c>
      <c r="L199" s="15" t="e">
        <f ca="1"/>
        <v>#NAME?</v>
      </c>
      <c r="M199" s="15" t="e">
        <f ca="1"/>
        <v>#NAME?</v>
      </c>
      <c r="N199" s="15" t="e">
        <f ca="1"/>
        <v>#NAME?</v>
      </c>
      <c r="O199" s="15" t="e">
        <f ca="1"/>
        <v>#NAME?</v>
      </c>
      <c r="P199" s="15" t="e">
        <f ca="1"/>
        <v>#NAME?</v>
      </c>
      <c r="Q199" s="15" t="e">
        <f ca="1"/>
        <v>#NAME?</v>
      </c>
      <c r="R199" s="15" t="e">
        <f ca="1"/>
        <v>#NAME?</v>
      </c>
      <c r="S199" s="15" t="e">
        <f ca="1"/>
        <v>#NAME?</v>
      </c>
      <c r="T199" s="15" t="e">
        <f ca="1"/>
        <v>#NAME?</v>
      </c>
      <c r="U199" s="15" t="e">
        <f ca="1"/>
        <v>#NAME?</v>
      </c>
      <c r="V199" s="15" t="e">
        <f ca="1"/>
        <v>#NAME?</v>
      </c>
      <c r="W199" s="15" t="e">
        <f ca="1"/>
        <v>#NAME?</v>
      </c>
      <c r="X199" s="15" t="e">
        <f ca="1"/>
        <v>#NAME?</v>
      </c>
      <c r="Y199" s="15" t="e">
        <f ca="1"/>
        <v>#NAME?</v>
      </c>
      <c r="Z199" s="15" t="e">
        <f ca="1"/>
        <v>#NAME?</v>
      </c>
      <c r="AA199" s="15" t="e">
        <f ca="1"/>
        <v>#NAME?</v>
      </c>
      <c r="AB199" s="15" t="e">
        <f ca="1"/>
        <v>#NAME?</v>
      </c>
      <c r="AC199" s="15" t="e">
        <f ca="1"/>
        <v>#NAME?</v>
      </c>
      <c r="AD199" s="15" t="e">
        <f ca="1"/>
        <v>#NAME?</v>
      </c>
      <c r="AE199" s="15" t="e">
        <f ca="1"/>
        <v>#NAME?</v>
      </c>
      <c r="AF199" s="15" t="e">
        <f ca="1"/>
        <v>#NAME?</v>
      </c>
      <c r="AG199" s="15" t="e">
        <f ca="1"/>
        <v>#NAME?</v>
      </c>
      <c r="AH199" s="15" t="e">
        <f ca="1"/>
        <v>#NAME?</v>
      </c>
      <c r="AI199" s="15" t="e">
        <f ca="1"/>
        <v>#NAME?</v>
      </c>
      <c r="AJ199" s="30" t="e">
        <f ca="1"/>
        <v>#NAME?</v>
      </c>
    </row>
    <row r="200" spans="6:36" x14ac:dyDescent="0.25">
      <c r="F200">
        <v>199</v>
      </c>
      <c r="G200" s="25" t="e">
        <f ca="1"/>
        <v>#N/A</v>
      </c>
      <c r="H200" t="e">
        <f ca="1">[1]!cftObjectByDate($C$1,$G200,TRUE)</f>
        <v>#N/A</v>
      </c>
      <c r="K200" s="29" t="e">
        <f t="array" aca="1" ref="K200:AJ200" ca="1">TRANSPOSE([1]!cftAnnualRateTableJustRates($H200,"GBP",,,,TRUE))</f>
        <v>#NAME?</v>
      </c>
      <c r="L200" s="15" t="e">
        <f ca="1"/>
        <v>#NAME?</v>
      </c>
      <c r="M200" s="15" t="e">
        <f ca="1"/>
        <v>#NAME?</v>
      </c>
      <c r="N200" s="15" t="e">
        <f ca="1"/>
        <v>#NAME?</v>
      </c>
      <c r="O200" s="15" t="e">
        <f ca="1"/>
        <v>#NAME?</v>
      </c>
      <c r="P200" s="15" t="e">
        <f ca="1"/>
        <v>#NAME?</v>
      </c>
      <c r="Q200" s="15" t="e">
        <f ca="1"/>
        <v>#NAME?</v>
      </c>
      <c r="R200" s="15" t="e">
        <f ca="1"/>
        <v>#NAME?</v>
      </c>
      <c r="S200" s="15" t="e">
        <f ca="1"/>
        <v>#NAME?</v>
      </c>
      <c r="T200" s="15" t="e">
        <f ca="1"/>
        <v>#NAME?</v>
      </c>
      <c r="U200" s="15" t="e">
        <f ca="1"/>
        <v>#NAME?</v>
      </c>
      <c r="V200" s="15" t="e">
        <f ca="1"/>
        <v>#NAME?</v>
      </c>
      <c r="W200" s="15" t="e">
        <f ca="1"/>
        <v>#NAME?</v>
      </c>
      <c r="X200" s="15" t="e">
        <f ca="1"/>
        <v>#NAME?</v>
      </c>
      <c r="Y200" s="15" t="e">
        <f ca="1"/>
        <v>#NAME?</v>
      </c>
      <c r="Z200" s="15" t="e">
        <f ca="1"/>
        <v>#NAME?</v>
      </c>
      <c r="AA200" s="15" t="e">
        <f ca="1"/>
        <v>#NAME?</v>
      </c>
      <c r="AB200" s="15" t="e">
        <f ca="1"/>
        <v>#NAME?</v>
      </c>
      <c r="AC200" s="15" t="e">
        <f ca="1"/>
        <v>#NAME?</v>
      </c>
      <c r="AD200" s="15" t="e">
        <f ca="1"/>
        <v>#NAME?</v>
      </c>
      <c r="AE200" s="15" t="e">
        <f ca="1"/>
        <v>#NAME?</v>
      </c>
      <c r="AF200" s="15" t="e">
        <f ca="1"/>
        <v>#NAME?</v>
      </c>
      <c r="AG200" s="15" t="e">
        <f ca="1"/>
        <v>#NAME?</v>
      </c>
      <c r="AH200" s="15" t="e">
        <f ca="1"/>
        <v>#NAME?</v>
      </c>
      <c r="AI200" s="15" t="e">
        <f ca="1"/>
        <v>#NAME?</v>
      </c>
      <c r="AJ200" s="30" t="e">
        <f ca="1"/>
        <v>#NAME?</v>
      </c>
    </row>
    <row r="201" spans="6:36" x14ac:dyDescent="0.25">
      <c r="F201">
        <v>200</v>
      </c>
      <c r="G201" s="25" t="e">
        <f ca="1"/>
        <v>#N/A</v>
      </c>
      <c r="H201" t="e">
        <f ca="1">[1]!cftObjectByDate($C$1,$G201,TRUE)</f>
        <v>#N/A</v>
      </c>
      <c r="K201" s="29" t="e">
        <f t="array" aca="1" ref="K201:AJ201" ca="1">TRANSPOSE([1]!cftAnnualRateTableJustRates($H201,"GBP",,,,TRUE))</f>
        <v>#NAME?</v>
      </c>
      <c r="L201" s="15" t="e">
        <f ca="1"/>
        <v>#NAME?</v>
      </c>
      <c r="M201" s="15" t="e">
        <f ca="1"/>
        <v>#NAME?</v>
      </c>
      <c r="N201" s="15" t="e">
        <f ca="1"/>
        <v>#NAME?</v>
      </c>
      <c r="O201" s="15" t="e">
        <f ca="1"/>
        <v>#NAME?</v>
      </c>
      <c r="P201" s="15" t="e">
        <f ca="1"/>
        <v>#NAME?</v>
      </c>
      <c r="Q201" s="15" t="e">
        <f ca="1"/>
        <v>#NAME?</v>
      </c>
      <c r="R201" s="15" t="e">
        <f ca="1"/>
        <v>#NAME?</v>
      </c>
      <c r="S201" s="15" t="e">
        <f ca="1"/>
        <v>#NAME?</v>
      </c>
      <c r="T201" s="15" t="e">
        <f ca="1"/>
        <v>#NAME?</v>
      </c>
      <c r="U201" s="15" t="e">
        <f ca="1"/>
        <v>#NAME?</v>
      </c>
      <c r="V201" s="15" t="e">
        <f ca="1"/>
        <v>#NAME?</v>
      </c>
      <c r="W201" s="15" t="e">
        <f ca="1"/>
        <v>#NAME?</v>
      </c>
      <c r="X201" s="15" t="e">
        <f ca="1"/>
        <v>#NAME?</v>
      </c>
      <c r="Y201" s="15" t="e">
        <f ca="1"/>
        <v>#NAME?</v>
      </c>
      <c r="Z201" s="15" t="e">
        <f ca="1"/>
        <v>#NAME?</v>
      </c>
      <c r="AA201" s="15" t="e">
        <f ca="1"/>
        <v>#NAME?</v>
      </c>
      <c r="AB201" s="15" t="e">
        <f ca="1"/>
        <v>#NAME?</v>
      </c>
      <c r="AC201" s="15" t="e">
        <f ca="1"/>
        <v>#NAME?</v>
      </c>
      <c r="AD201" s="15" t="e">
        <f ca="1"/>
        <v>#NAME?</v>
      </c>
      <c r="AE201" s="15" t="e">
        <f ca="1"/>
        <v>#NAME?</v>
      </c>
      <c r="AF201" s="15" t="e">
        <f ca="1"/>
        <v>#NAME?</v>
      </c>
      <c r="AG201" s="15" t="e">
        <f ca="1"/>
        <v>#NAME?</v>
      </c>
      <c r="AH201" s="15" t="e">
        <f ca="1"/>
        <v>#NAME?</v>
      </c>
      <c r="AI201" s="15" t="e">
        <f ca="1"/>
        <v>#NAME?</v>
      </c>
      <c r="AJ201" s="30" t="e">
        <f ca="1"/>
        <v>#NAME?</v>
      </c>
    </row>
    <row r="202" spans="6:36" x14ac:dyDescent="0.25">
      <c r="F202">
        <v>201</v>
      </c>
      <c r="G202" s="25" t="e">
        <f ca="1"/>
        <v>#N/A</v>
      </c>
      <c r="H202" t="e">
        <f ca="1">[1]!cftObjectByDate($C$1,$G202,TRUE)</f>
        <v>#N/A</v>
      </c>
      <c r="K202" s="29" t="e">
        <f t="array" aca="1" ref="K202:AJ202" ca="1">TRANSPOSE([1]!cftAnnualRateTableJustRates($H202,"GBP",,,,TRUE))</f>
        <v>#NAME?</v>
      </c>
      <c r="L202" s="15" t="e">
        <f ca="1"/>
        <v>#NAME?</v>
      </c>
      <c r="M202" s="15" t="e">
        <f ca="1"/>
        <v>#NAME?</v>
      </c>
      <c r="N202" s="15" t="e">
        <f ca="1"/>
        <v>#NAME?</v>
      </c>
      <c r="O202" s="15" t="e">
        <f ca="1"/>
        <v>#NAME?</v>
      </c>
      <c r="P202" s="15" t="e">
        <f ca="1"/>
        <v>#NAME?</v>
      </c>
      <c r="Q202" s="15" t="e">
        <f ca="1"/>
        <v>#NAME?</v>
      </c>
      <c r="R202" s="15" t="e">
        <f ca="1"/>
        <v>#NAME?</v>
      </c>
      <c r="S202" s="15" t="e">
        <f ca="1"/>
        <v>#NAME?</v>
      </c>
      <c r="T202" s="15" t="e">
        <f ca="1"/>
        <v>#NAME?</v>
      </c>
      <c r="U202" s="15" t="e">
        <f ca="1"/>
        <v>#NAME?</v>
      </c>
      <c r="V202" s="15" t="e">
        <f ca="1"/>
        <v>#NAME?</v>
      </c>
      <c r="W202" s="15" t="e">
        <f ca="1"/>
        <v>#NAME?</v>
      </c>
      <c r="X202" s="15" t="e">
        <f ca="1"/>
        <v>#NAME?</v>
      </c>
      <c r="Y202" s="15" t="e">
        <f ca="1"/>
        <v>#NAME?</v>
      </c>
      <c r="Z202" s="15" t="e">
        <f ca="1"/>
        <v>#NAME?</v>
      </c>
      <c r="AA202" s="15" t="e">
        <f ca="1"/>
        <v>#NAME?</v>
      </c>
      <c r="AB202" s="15" t="e">
        <f ca="1"/>
        <v>#NAME?</v>
      </c>
      <c r="AC202" s="15" t="e">
        <f ca="1"/>
        <v>#NAME?</v>
      </c>
      <c r="AD202" s="15" t="e">
        <f ca="1"/>
        <v>#NAME?</v>
      </c>
      <c r="AE202" s="15" t="e">
        <f ca="1"/>
        <v>#NAME?</v>
      </c>
      <c r="AF202" s="15" t="e">
        <f ca="1"/>
        <v>#NAME?</v>
      </c>
      <c r="AG202" s="15" t="e">
        <f ca="1"/>
        <v>#NAME?</v>
      </c>
      <c r="AH202" s="15" t="e">
        <f ca="1"/>
        <v>#NAME?</v>
      </c>
      <c r="AI202" s="15" t="e">
        <f ca="1"/>
        <v>#NAME?</v>
      </c>
      <c r="AJ202" s="30" t="e">
        <f ca="1"/>
        <v>#NAME?</v>
      </c>
    </row>
    <row r="203" spans="6:36" x14ac:dyDescent="0.25">
      <c r="F203">
        <v>202</v>
      </c>
      <c r="G203" s="25" t="e">
        <f ca="1"/>
        <v>#N/A</v>
      </c>
      <c r="H203" t="e">
        <f ca="1">[1]!cftObjectByDate($C$1,$G203,TRUE)</f>
        <v>#N/A</v>
      </c>
      <c r="K203" s="29" t="e">
        <f t="array" aca="1" ref="K203:AJ203" ca="1">TRANSPOSE([1]!cftAnnualRateTableJustRates($H203,"GBP",,,,TRUE))</f>
        <v>#NAME?</v>
      </c>
      <c r="L203" s="15" t="e">
        <f ca="1"/>
        <v>#NAME?</v>
      </c>
      <c r="M203" s="15" t="e">
        <f ca="1"/>
        <v>#NAME?</v>
      </c>
      <c r="N203" s="15" t="e">
        <f ca="1"/>
        <v>#NAME?</v>
      </c>
      <c r="O203" s="15" t="e">
        <f ca="1"/>
        <v>#NAME?</v>
      </c>
      <c r="P203" s="15" t="e">
        <f ca="1"/>
        <v>#NAME?</v>
      </c>
      <c r="Q203" s="15" t="e">
        <f ca="1"/>
        <v>#NAME?</v>
      </c>
      <c r="R203" s="15" t="e">
        <f ca="1"/>
        <v>#NAME?</v>
      </c>
      <c r="S203" s="15" t="e">
        <f ca="1"/>
        <v>#NAME?</v>
      </c>
      <c r="T203" s="15" t="e">
        <f ca="1"/>
        <v>#NAME?</v>
      </c>
      <c r="U203" s="15" t="e">
        <f ca="1"/>
        <v>#NAME?</v>
      </c>
      <c r="V203" s="15" t="e">
        <f ca="1"/>
        <v>#NAME?</v>
      </c>
      <c r="W203" s="15" t="e">
        <f ca="1"/>
        <v>#NAME?</v>
      </c>
      <c r="X203" s="15" t="e">
        <f ca="1"/>
        <v>#NAME?</v>
      </c>
      <c r="Y203" s="15" t="e">
        <f ca="1"/>
        <v>#NAME?</v>
      </c>
      <c r="Z203" s="15" t="e">
        <f ca="1"/>
        <v>#NAME?</v>
      </c>
      <c r="AA203" s="15" t="e">
        <f ca="1"/>
        <v>#NAME?</v>
      </c>
      <c r="AB203" s="15" t="e">
        <f ca="1"/>
        <v>#NAME?</v>
      </c>
      <c r="AC203" s="15" t="e">
        <f ca="1"/>
        <v>#NAME?</v>
      </c>
      <c r="AD203" s="15" t="e">
        <f ca="1"/>
        <v>#NAME?</v>
      </c>
      <c r="AE203" s="15" t="e">
        <f ca="1"/>
        <v>#NAME?</v>
      </c>
      <c r="AF203" s="15" t="e">
        <f ca="1"/>
        <v>#NAME?</v>
      </c>
      <c r="AG203" s="15" t="e">
        <f ca="1"/>
        <v>#NAME?</v>
      </c>
      <c r="AH203" s="15" t="e">
        <f ca="1"/>
        <v>#NAME?</v>
      </c>
      <c r="AI203" s="15" t="e">
        <f ca="1"/>
        <v>#NAME?</v>
      </c>
      <c r="AJ203" s="30" t="e">
        <f ca="1"/>
        <v>#NAME?</v>
      </c>
    </row>
    <row r="204" spans="6:36" x14ac:dyDescent="0.25">
      <c r="F204">
        <v>203</v>
      </c>
      <c r="G204" s="25" t="e">
        <f ca="1"/>
        <v>#N/A</v>
      </c>
      <c r="H204" t="e">
        <f ca="1">[1]!cftObjectByDate($C$1,$G204,TRUE)</f>
        <v>#N/A</v>
      </c>
      <c r="K204" s="29" t="e">
        <f t="array" aca="1" ref="K204:AJ204" ca="1">TRANSPOSE([1]!cftAnnualRateTableJustRates($H204,"GBP",,,,TRUE))</f>
        <v>#NAME?</v>
      </c>
      <c r="L204" s="15" t="e">
        <f ca="1"/>
        <v>#NAME?</v>
      </c>
      <c r="M204" s="15" t="e">
        <f ca="1"/>
        <v>#NAME?</v>
      </c>
      <c r="N204" s="15" t="e">
        <f ca="1"/>
        <v>#NAME?</v>
      </c>
      <c r="O204" s="15" t="e">
        <f ca="1"/>
        <v>#NAME?</v>
      </c>
      <c r="P204" s="15" t="e">
        <f ca="1"/>
        <v>#NAME?</v>
      </c>
      <c r="Q204" s="15" t="e">
        <f ca="1"/>
        <v>#NAME?</v>
      </c>
      <c r="R204" s="15" t="e">
        <f ca="1"/>
        <v>#NAME?</v>
      </c>
      <c r="S204" s="15" t="e">
        <f ca="1"/>
        <v>#NAME?</v>
      </c>
      <c r="T204" s="15" t="e">
        <f ca="1"/>
        <v>#NAME?</v>
      </c>
      <c r="U204" s="15" t="e">
        <f ca="1"/>
        <v>#NAME?</v>
      </c>
      <c r="V204" s="15" t="e">
        <f ca="1"/>
        <v>#NAME?</v>
      </c>
      <c r="W204" s="15" t="e">
        <f ca="1"/>
        <v>#NAME?</v>
      </c>
      <c r="X204" s="15" t="e">
        <f ca="1"/>
        <v>#NAME?</v>
      </c>
      <c r="Y204" s="15" t="e">
        <f ca="1"/>
        <v>#NAME?</v>
      </c>
      <c r="Z204" s="15" t="e">
        <f ca="1"/>
        <v>#NAME?</v>
      </c>
      <c r="AA204" s="15" t="e">
        <f ca="1"/>
        <v>#NAME?</v>
      </c>
      <c r="AB204" s="15" t="e">
        <f ca="1"/>
        <v>#NAME?</v>
      </c>
      <c r="AC204" s="15" t="e">
        <f ca="1"/>
        <v>#NAME?</v>
      </c>
      <c r="AD204" s="15" t="e">
        <f ca="1"/>
        <v>#NAME?</v>
      </c>
      <c r="AE204" s="15" t="e">
        <f ca="1"/>
        <v>#NAME?</v>
      </c>
      <c r="AF204" s="15" t="e">
        <f ca="1"/>
        <v>#NAME?</v>
      </c>
      <c r="AG204" s="15" t="e">
        <f ca="1"/>
        <v>#NAME?</v>
      </c>
      <c r="AH204" s="15" t="e">
        <f ca="1"/>
        <v>#NAME?</v>
      </c>
      <c r="AI204" s="15" t="e">
        <f ca="1"/>
        <v>#NAME?</v>
      </c>
      <c r="AJ204" s="30" t="e">
        <f ca="1"/>
        <v>#NAME?</v>
      </c>
    </row>
    <row r="205" spans="6:36" x14ac:dyDescent="0.25">
      <c r="F205">
        <v>204</v>
      </c>
      <c r="G205" s="25" t="e">
        <f ca="1"/>
        <v>#N/A</v>
      </c>
      <c r="H205" t="e">
        <f ca="1">[1]!cftObjectByDate($C$1,$G205,TRUE)</f>
        <v>#N/A</v>
      </c>
      <c r="K205" s="29" t="e">
        <f t="array" aca="1" ref="K205:AJ205" ca="1">TRANSPOSE([1]!cftAnnualRateTableJustRates($H205,"GBP",,,,TRUE))</f>
        <v>#NAME?</v>
      </c>
      <c r="L205" s="15" t="e">
        <f ca="1"/>
        <v>#NAME?</v>
      </c>
      <c r="M205" s="15" t="e">
        <f ca="1"/>
        <v>#NAME?</v>
      </c>
      <c r="N205" s="15" t="e">
        <f ca="1"/>
        <v>#NAME?</v>
      </c>
      <c r="O205" s="15" t="e">
        <f ca="1"/>
        <v>#NAME?</v>
      </c>
      <c r="P205" s="15" t="e">
        <f ca="1"/>
        <v>#NAME?</v>
      </c>
      <c r="Q205" s="15" t="e">
        <f ca="1"/>
        <v>#NAME?</v>
      </c>
      <c r="R205" s="15" t="e">
        <f ca="1"/>
        <v>#NAME?</v>
      </c>
      <c r="S205" s="15" t="e">
        <f ca="1"/>
        <v>#NAME?</v>
      </c>
      <c r="T205" s="15" t="e">
        <f ca="1"/>
        <v>#NAME?</v>
      </c>
      <c r="U205" s="15" t="e">
        <f ca="1"/>
        <v>#NAME?</v>
      </c>
      <c r="V205" s="15" t="e">
        <f ca="1"/>
        <v>#NAME?</v>
      </c>
      <c r="W205" s="15" t="e">
        <f ca="1"/>
        <v>#NAME?</v>
      </c>
      <c r="X205" s="15" t="e">
        <f ca="1"/>
        <v>#NAME?</v>
      </c>
      <c r="Y205" s="15" t="e">
        <f ca="1"/>
        <v>#NAME?</v>
      </c>
      <c r="Z205" s="15" t="e">
        <f ca="1"/>
        <v>#NAME?</v>
      </c>
      <c r="AA205" s="15" t="e">
        <f ca="1"/>
        <v>#NAME?</v>
      </c>
      <c r="AB205" s="15" t="e">
        <f ca="1"/>
        <v>#NAME?</v>
      </c>
      <c r="AC205" s="15" t="e">
        <f ca="1"/>
        <v>#NAME?</v>
      </c>
      <c r="AD205" s="15" t="e">
        <f ca="1"/>
        <v>#NAME?</v>
      </c>
      <c r="AE205" s="15" t="e">
        <f ca="1"/>
        <v>#NAME?</v>
      </c>
      <c r="AF205" s="15" t="e">
        <f ca="1"/>
        <v>#NAME?</v>
      </c>
      <c r="AG205" s="15" t="e">
        <f ca="1"/>
        <v>#NAME?</v>
      </c>
      <c r="AH205" s="15" t="e">
        <f ca="1"/>
        <v>#NAME?</v>
      </c>
      <c r="AI205" s="15" t="e">
        <f ca="1"/>
        <v>#NAME?</v>
      </c>
      <c r="AJ205" s="30" t="e">
        <f ca="1"/>
        <v>#NAME?</v>
      </c>
    </row>
    <row r="206" spans="6:36" x14ac:dyDescent="0.25">
      <c r="F206">
        <v>205</v>
      </c>
      <c r="G206" s="25" t="e">
        <f ca="1"/>
        <v>#N/A</v>
      </c>
      <c r="H206" t="e">
        <f ca="1">[1]!cftObjectByDate($C$1,$G206,TRUE)</f>
        <v>#N/A</v>
      </c>
      <c r="K206" s="29" t="e">
        <f t="array" aca="1" ref="K206:AJ206" ca="1">TRANSPOSE([1]!cftAnnualRateTableJustRates($H206,"GBP",,,,TRUE))</f>
        <v>#NAME?</v>
      </c>
      <c r="L206" s="15" t="e">
        <f ca="1"/>
        <v>#NAME?</v>
      </c>
      <c r="M206" s="15" t="e">
        <f ca="1"/>
        <v>#NAME?</v>
      </c>
      <c r="N206" s="15" t="e">
        <f ca="1"/>
        <v>#NAME?</v>
      </c>
      <c r="O206" s="15" t="e">
        <f ca="1"/>
        <v>#NAME?</v>
      </c>
      <c r="P206" s="15" t="e">
        <f ca="1"/>
        <v>#NAME?</v>
      </c>
      <c r="Q206" s="15" t="e">
        <f ca="1"/>
        <v>#NAME?</v>
      </c>
      <c r="R206" s="15" t="e">
        <f ca="1"/>
        <v>#NAME?</v>
      </c>
      <c r="S206" s="15" t="e">
        <f ca="1"/>
        <v>#NAME?</v>
      </c>
      <c r="T206" s="15" t="e">
        <f ca="1"/>
        <v>#NAME?</v>
      </c>
      <c r="U206" s="15" t="e">
        <f ca="1"/>
        <v>#NAME?</v>
      </c>
      <c r="V206" s="15" t="e">
        <f ca="1"/>
        <v>#NAME?</v>
      </c>
      <c r="W206" s="15" t="e">
        <f ca="1"/>
        <v>#NAME?</v>
      </c>
      <c r="X206" s="15" t="e">
        <f ca="1"/>
        <v>#NAME?</v>
      </c>
      <c r="Y206" s="15" t="e">
        <f ca="1"/>
        <v>#NAME?</v>
      </c>
      <c r="Z206" s="15" t="e">
        <f ca="1"/>
        <v>#NAME?</v>
      </c>
      <c r="AA206" s="15" t="e">
        <f ca="1"/>
        <v>#NAME?</v>
      </c>
      <c r="AB206" s="15" t="e">
        <f ca="1"/>
        <v>#NAME?</v>
      </c>
      <c r="AC206" s="15" t="e">
        <f ca="1"/>
        <v>#NAME?</v>
      </c>
      <c r="AD206" s="15" t="e">
        <f ca="1"/>
        <v>#NAME?</v>
      </c>
      <c r="AE206" s="15" t="e">
        <f ca="1"/>
        <v>#NAME?</v>
      </c>
      <c r="AF206" s="15" t="e">
        <f ca="1"/>
        <v>#NAME?</v>
      </c>
      <c r="AG206" s="15" t="e">
        <f ca="1"/>
        <v>#NAME?</v>
      </c>
      <c r="AH206" s="15" t="e">
        <f ca="1"/>
        <v>#NAME?</v>
      </c>
      <c r="AI206" s="15" t="e">
        <f ca="1"/>
        <v>#NAME?</v>
      </c>
      <c r="AJ206" s="30" t="e">
        <f ca="1"/>
        <v>#NAME?</v>
      </c>
    </row>
    <row r="207" spans="6:36" x14ac:dyDescent="0.25">
      <c r="F207">
        <v>206</v>
      </c>
      <c r="G207" s="25" t="e">
        <f ca="1"/>
        <v>#N/A</v>
      </c>
      <c r="H207" t="e">
        <f ca="1">[1]!cftObjectByDate($C$1,$G207,TRUE)</f>
        <v>#N/A</v>
      </c>
      <c r="K207" s="29" t="e">
        <f t="array" aca="1" ref="K207:AJ207" ca="1">TRANSPOSE([1]!cftAnnualRateTableJustRates($H207,"GBP",,,,TRUE))</f>
        <v>#NAME?</v>
      </c>
      <c r="L207" s="15" t="e">
        <f ca="1"/>
        <v>#NAME?</v>
      </c>
      <c r="M207" s="15" t="e">
        <f ca="1"/>
        <v>#NAME?</v>
      </c>
      <c r="N207" s="15" t="e">
        <f ca="1"/>
        <v>#NAME?</v>
      </c>
      <c r="O207" s="15" t="e">
        <f ca="1"/>
        <v>#NAME?</v>
      </c>
      <c r="P207" s="15" t="e">
        <f ca="1"/>
        <v>#NAME?</v>
      </c>
      <c r="Q207" s="15" t="e">
        <f ca="1"/>
        <v>#NAME?</v>
      </c>
      <c r="R207" s="15" t="e">
        <f ca="1"/>
        <v>#NAME?</v>
      </c>
      <c r="S207" s="15" t="e">
        <f ca="1"/>
        <v>#NAME?</v>
      </c>
      <c r="T207" s="15" t="e">
        <f ca="1"/>
        <v>#NAME?</v>
      </c>
      <c r="U207" s="15" t="e">
        <f ca="1"/>
        <v>#NAME?</v>
      </c>
      <c r="V207" s="15" t="e">
        <f ca="1"/>
        <v>#NAME?</v>
      </c>
      <c r="W207" s="15" t="e">
        <f ca="1"/>
        <v>#NAME?</v>
      </c>
      <c r="X207" s="15" t="e">
        <f ca="1"/>
        <v>#NAME?</v>
      </c>
      <c r="Y207" s="15" t="e">
        <f ca="1"/>
        <v>#NAME?</v>
      </c>
      <c r="Z207" s="15" t="e">
        <f ca="1"/>
        <v>#NAME?</v>
      </c>
      <c r="AA207" s="15" t="e">
        <f ca="1"/>
        <v>#NAME?</v>
      </c>
      <c r="AB207" s="15" t="e">
        <f ca="1"/>
        <v>#NAME?</v>
      </c>
      <c r="AC207" s="15" t="e">
        <f ca="1"/>
        <v>#NAME?</v>
      </c>
      <c r="AD207" s="15" t="e">
        <f ca="1"/>
        <v>#NAME?</v>
      </c>
      <c r="AE207" s="15" t="e">
        <f ca="1"/>
        <v>#NAME?</v>
      </c>
      <c r="AF207" s="15" t="e">
        <f ca="1"/>
        <v>#NAME?</v>
      </c>
      <c r="AG207" s="15" t="e">
        <f ca="1"/>
        <v>#NAME?</v>
      </c>
      <c r="AH207" s="15" t="e">
        <f ca="1"/>
        <v>#NAME?</v>
      </c>
      <c r="AI207" s="15" t="e">
        <f ca="1"/>
        <v>#NAME?</v>
      </c>
      <c r="AJ207" s="30" t="e">
        <f ca="1"/>
        <v>#NAME?</v>
      </c>
    </row>
    <row r="208" spans="6:36" x14ac:dyDescent="0.25">
      <c r="F208">
        <v>207</v>
      </c>
      <c r="G208" s="25" t="e">
        <f ca="1"/>
        <v>#N/A</v>
      </c>
      <c r="H208" t="e">
        <f ca="1">[1]!cftObjectByDate($C$1,$G208,TRUE)</f>
        <v>#N/A</v>
      </c>
      <c r="K208" s="29" t="e">
        <f t="array" aca="1" ref="K208:AJ208" ca="1">TRANSPOSE([1]!cftAnnualRateTableJustRates($H208,"GBP",,,,TRUE))</f>
        <v>#NAME?</v>
      </c>
      <c r="L208" s="15" t="e">
        <f ca="1"/>
        <v>#NAME?</v>
      </c>
      <c r="M208" s="15" t="e">
        <f ca="1"/>
        <v>#NAME?</v>
      </c>
      <c r="N208" s="15" t="e">
        <f ca="1"/>
        <v>#NAME?</v>
      </c>
      <c r="O208" s="15" t="e">
        <f ca="1"/>
        <v>#NAME?</v>
      </c>
      <c r="P208" s="15" t="e">
        <f ca="1"/>
        <v>#NAME?</v>
      </c>
      <c r="Q208" s="15" t="e">
        <f ca="1"/>
        <v>#NAME?</v>
      </c>
      <c r="R208" s="15" t="e">
        <f ca="1"/>
        <v>#NAME?</v>
      </c>
      <c r="S208" s="15" t="e">
        <f ca="1"/>
        <v>#NAME?</v>
      </c>
      <c r="T208" s="15" t="e">
        <f ca="1"/>
        <v>#NAME?</v>
      </c>
      <c r="U208" s="15" t="e">
        <f ca="1"/>
        <v>#NAME?</v>
      </c>
      <c r="V208" s="15" t="e">
        <f ca="1"/>
        <v>#NAME?</v>
      </c>
      <c r="W208" s="15" t="e">
        <f ca="1"/>
        <v>#NAME?</v>
      </c>
      <c r="X208" s="15" t="e">
        <f ca="1"/>
        <v>#NAME?</v>
      </c>
      <c r="Y208" s="15" t="e">
        <f ca="1"/>
        <v>#NAME?</v>
      </c>
      <c r="Z208" s="15" t="e">
        <f ca="1"/>
        <v>#NAME?</v>
      </c>
      <c r="AA208" s="15" t="e">
        <f ca="1"/>
        <v>#NAME?</v>
      </c>
      <c r="AB208" s="15" t="e">
        <f ca="1"/>
        <v>#NAME?</v>
      </c>
      <c r="AC208" s="15" t="e">
        <f ca="1"/>
        <v>#NAME?</v>
      </c>
      <c r="AD208" s="15" t="e">
        <f ca="1"/>
        <v>#NAME?</v>
      </c>
      <c r="AE208" s="15" t="e">
        <f ca="1"/>
        <v>#NAME?</v>
      </c>
      <c r="AF208" s="15" t="e">
        <f ca="1"/>
        <v>#NAME?</v>
      </c>
      <c r="AG208" s="15" t="e">
        <f ca="1"/>
        <v>#NAME?</v>
      </c>
      <c r="AH208" s="15" t="e">
        <f ca="1"/>
        <v>#NAME?</v>
      </c>
      <c r="AI208" s="15" t="e">
        <f ca="1"/>
        <v>#NAME?</v>
      </c>
      <c r="AJ208" s="30" t="e">
        <f ca="1"/>
        <v>#NAME?</v>
      </c>
    </row>
    <row r="209" spans="6:36" x14ac:dyDescent="0.25">
      <c r="F209">
        <v>208</v>
      </c>
      <c r="G209" s="25" t="e">
        <f ca="1"/>
        <v>#N/A</v>
      </c>
      <c r="H209" t="e">
        <f ca="1">[1]!cftObjectByDate($C$1,$G209,TRUE)</f>
        <v>#N/A</v>
      </c>
      <c r="K209" s="29" t="e">
        <f t="array" aca="1" ref="K209:AJ209" ca="1">TRANSPOSE([1]!cftAnnualRateTableJustRates($H209,"GBP",,,,TRUE))</f>
        <v>#NAME?</v>
      </c>
      <c r="L209" s="15" t="e">
        <f ca="1"/>
        <v>#NAME?</v>
      </c>
      <c r="M209" s="15" t="e">
        <f ca="1"/>
        <v>#NAME?</v>
      </c>
      <c r="N209" s="15" t="e">
        <f ca="1"/>
        <v>#NAME?</v>
      </c>
      <c r="O209" s="15" t="e">
        <f ca="1"/>
        <v>#NAME?</v>
      </c>
      <c r="P209" s="15" t="e">
        <f ca="1"/>
        <v>#NAME?</v>
      </c>
      <c r="Q209" s="15" t="e">
        <f ca="1"/>
        <v>#NAME?</v>
      </c>
      <c r="R209" s="15" t="e">
        <f ca="1"/>
        <v>#NAME?</v>
      </c>
      <c r="S209" s="15" t="e">
        <f ca="1"/>
        <v>#NAME?</v>
      </c>
      <c r="T209" s="15" t="e">
        <f ca="1"/>
        <v>#NAME?</v>
      </c>
      <c r="U209" s="15" t="e">
        <f ca="1"/>
        <v>#NAME?</v>
      </c>
      <c r="V209" s="15" t="e">
        <f ca="1"/>
        <v>#NAME?</v>
      </c>
      <c r="W209" s="15" t="e">
        <f ca="1"/>
        <v>#NAME?</v>
      </c>
      <c r="X209" s="15" t="e">
        <f ca="1"/>
        <v>#NAME?</v>
      </c>
      <c r="Y209" s="15" t="e">
        <f ca="1"/>
        <v>#NAME?</v>
      </c>
      <c r="Z209" s="15" t="e">
        <f ca="1"/>
        <v>#NAME?</v>
      </c>
      <c r="AA209" s="15" t="e">
        <f ca="1"/>
        <v>#NAME?</v>
      </c>
      <c r="AB209" s="15" t="e">
        <f ca="1"/>
        <v>#NAME?</v>
      </c>
      <c r="AC209" s="15" t="e">
        <f ca="1"/>
        <v>#NAME?</v>
      </c>
      <c r="AD209" s="15" t="e">
        <f ca="1"/>
        <v>#NAME?</v>
      </c>
      <c r="AE209" s="15" t="e">
        <f ca="1"/>
        <v>#NAME?</v>
      </c>
      <c r="AF209" s="15" t="e">
        <f ca="1"/>
        <v>#NAME?</v>
      </c>
      <c r="AG209" s="15" t="e">
        <f ca="1"/>
        <v>#NAME?</v>
      </c>
      <c r="AH209" s="15" t="e">
        <f ca="1"/>
        <v>#NAME?</v>
      </c>
      <c r="AI209" s="15" t="e">
        <f ca="1"/>
        <v>#NAME?</v>
      </c>
      <c r="AJ209" s="30" t="e">
        <f ca="1"/>
        <v>#NAME?</v>
      </c>
    </row>
    <row r="210" spans="6:36" x14ac:dyDescent="0.25">
      <c r="F210">
        <v>209</v>
      </c>
      <c r="G210" s="25" t="e">
        <f ca="1"/>
        <v>#N/A</v>
      </c>
      <c r="H210" t="e">
        <f ca="1">[1]!cftObjectByDate($C$1,$G210,TRUE)</f>
        <v>#N/A</v>
      </c>
      <c r="K210" s="29" t="e">
        <f t="array" aca="1" ref="K210:AJ210" ca="1">TRANSPOSE([1]!cftAnnualRateTableJustRates($H210,"GBP",,,,TRUE))</f>
        <v>#NAME?</v>
      </c>
      <c r="L210" s="15" t="e">
        <f ca="1"/>
        <v>#NAME?</v>
      </c>
      <c r="M210" s="15" t="e">
        <f ca="1"/>
        <v>#NAME?</v>
      </c>
      <c r="N210" s="15" t="e">
        <f ca="1"/>
        <v>#NAME?</v>
      </c>
      <c r="O210" s="15" t="e">
        <f ca="1"/>
        <v>#NAME?</v>
      </c>
      <c r="P210" s="15" t="e">
        <f ca="1"/>
        <v>#NAME?</v>
      </c>
      <c r="Q210" s="15" t="e">
        <f ca="1"/>
        <v>#NAME?</v>
      </c>
      <c r="R210" s="15" t="e">
        <f ca="1"/>
        <v>#NAME?</v>
      </c>
      <c r="S210" s="15" t="e">
        <f ca="1"/>
        <v>#NAME?</v>
      </c>
      <c r="T210" s="15" t="e">
        <f ca="1"/>
        <v>#NAME?</v>
      </c>
      <c r="U210" s="15" t="e">
        <f ca="1"/>
        <v>#NAME?</v>
      </c>
      <c r="V210" s="15" t="e">
        <f ca="1"/>
        <v>#NAME?</v>
      </c>
      <c r="W210" s="15" t="e">
        <f ca="1"/>
        <v>#NAME?</v>
      </c>
      <c r="X210" s="15" t="e">
        <f ca="1"/>
        <v>#NAME?</v>
      </c>
      <c r="Y210" s="15" t="e">
        <f ca="1"/>
        <v>#NAME?</v>
      </c>
      <c r="Z210" s="15" t="e">
        <f ca="1"/>
        <v>#NAME?</v>
      </c>
      <c r="AA210" s="15" t="e">
        <f ca="1"/>
        <v>#NAME?</v>
      </c>
      <c r="AB210" s="15" t="e">
        <f ca="1"/>
        <v>#NAME?</v>
      </c>
      <c r="AC210" s="15" t="e">
        <f ca="1"/>
        <v>#NAME?</v>
      </c>
      <c r="AD210" s="15" t="e">
        <f ca="1"/>
        <v>#NAME?</v>
      </c>
      <c r="AE210" s="15" t="e">
        <f ca="1"/>
        <v>#NAME?</v>
      </c>
      <c r="AF210" s="15" t="e">
        <f ca="1"/>
        <v>#NAME?</v>
      </c>
      <c r="AG210" s="15" t="e">
        <f ca="1"/>
        <v>#NAME?</v>
      </c>
      <c r="AH210" s="15" t="e">
        <f ca="1"/>
        <v>#NAME?</v>
      </c>
      <c r="AI210" s="15" t="e">
        <f ca="1"/>
        <v>#NAME?</v>
      </c>
      <c r="AJ210" s="30" t="e">
        <f ca="1"/>
        <v>#NAME?</v>
      </c>
    </row>
    <row r="211" spans="6:36" x14ac:dyDescent="0.25">
      <c r="F211">
        <v>210</v>
      </c>
      <c r="G211" s="25" t="e">
        <f ca="1"/>
        <v>#N/A</v>
      </c>
      <c r="H211" t="e">
        <f ca="1">[1]!cftObjectByDate($C$1,$G211,TRUE)</f>
        <v>#N/A</v>
      </c>
      <c r="K211" s="29" t="e">
        <f t="array" aca="1" ref="K211:AJ211" ca="1">TRANSPOSE([1]!cftAnnualRateTableJustRates($H211,"GBP",,,,TRUE))</f>
        <v>#NAME?</v>
      </c>
      <c r="L211" s="15" t="e">
        <f ca="1"/>
        <v>#NAME?</v>
      </c>
      <c r="M211" s="15" t="e">
        <f ca="1"/>
        <v>#NAME?</v>
      </c>
      <c r="N211" s="15" t="e">
        <f ca="1"/>
        <v>#NAME?</v>
      </c>
      <c r="O211" s="15" t="e">
        <f ca="1"/>
        <v>#NAME?</v>
      </c>
      <c r="P211" s="15" t="e">
        <f ca="1"/>
        <v>#NAME?</v>
      </c>
      <c r="Q211" s="15" t="e">
        <f ca="1"/>
        <v>#NAME?</v>
      </c>
      <c r="R211" s="15" t="e">
        <f ca="1"/>
        <v>#NAME?</v>
      </c>
      <c r="S211" s="15" t="e">
        <f ca="1"/>
        <v>#NAME?</v>
      </c>
      <c r="T211" s="15" t="e">
        <f ca="1"/>
        <v>#NAME?</v>
      </c>
      <c r="U211" s="15" t="e">
        <f ca="1"/>
        <v>#NAME?</v>
      </c>
      <c r="V211" s="15" t="e">
        <f ca="1"/>
        <v>#NAME?</v>
      </c>
      <c r="W211" s="15" t="e">
        <f ca="1"/>
        <v>#NAME?</v>
      </c>
      <c r="X211" s="15" t="e">
        <f ca="1"/>
        <v>#NAME?</v>
      </c>
      <c r="Y211" s="15" t="e">
        <f ca="1"/>
        <v>#NAME?</v>
      </c>
      <c r="Z211" s="15" t="e">
        <f ca="1"/>
        <v>#NAME?</v>
      </c>
      <c r="AA211" s="15" t="e">
        <f ca="1"/>
        <v>#NAME?</v>
      </c>
      <c r="AB211" s="15" t="e">
        <f ca="1"/>
        <v>#NAME?</v>
      </c>
      <c r="AC211" s="15" t="e">
        <f ca="1"/>
        <v>#NAME?</v>
      </c>
      <c r="AD211" s="15" t="e">
        <f ca="1"/>
        <v>#NAME?</v>
      </c>
      <c r="AE211" s="15" t="e">
        <f ca="1"/>
        <v>#NAME?</v>
      </c>
      <c r="AF211" s="15" t="e">
        <f ca="1"/>
        <v>#NAME?</v>
      </c>
      <c r="AG211" s="15" t="e">
        <f ca="1"/>
        <v>#NAME?</v>
      </c>
      <c r="AH211" s="15" t="e">
        <f ca="1"/>
        <v>#NAME?</v>
      </c>
      <c r="AI211" s="15" t="e">
        <f ca="1"/>
        <v>#NAME?</v>
      </c>
      <c r="AJ211" s="30" t="e">
        <f ca="1"/>
        <v>#NAME?</v>
      </c>
    </row>
    <row r="212" spans="6:36" x14ac:dyDescent="0.25">
      <c r="F212">
        <v>211</v>
      </c>
      <c r="G212" s="25" t="e">
        <f ca="1"/>
        <v>#N/A</v>
      </c>
      <c r="H212" t="e">
        <f ca="1">[1]!cftObjectByDate($C$1,$G212,TRUE)</f>
        <v>#N/A</v>
      </c>
      <c r="K212" s="29" t="e">
        <f t="array" aca="1" ref="K212:AJ212" ca="1">TRANSPOSE([1]!cftAnnualRateTableJustRates($H212,"GBP",,,,TRUE))</f>
        <v>#NAME?</v>
      </c>
      <c r="L212" s="15" t="e">
        <f ca="1"/>
        <v>#NAME?</v>
      </c>
      <c r="M212" s="15" t="e">
        <f ca="1"/>
        <v>#NAME?</v>
      </c>
      <c r="N212" s="15" t="e">
        <f ca="1"/>
        <v>#NAME?</v>
      </c>
      <c r="O212" s="15" t="e">
        <f ca="1"/>
        <v>#NAME?</v>
      </c>
      <c r="P212" s="15" t="e">
        <f ca="1"/>
        <v>#NAME?</v>
      </c>
      <c r="Q212" s="15" t="e">
        <f ca="1"/>
        <v>#NAME?</v>
      </c>
      <c r="R212" s="15" t="e">
        <f ca="1"/>
        <v>#NAME?</v>
      </c>
      <c r="S212" s="15" t="e">
        <f ca="1"/>
        <v>#NAME?</v>
      </c>
      <c r="T212" s="15" t="e">
        <f ca="1"/>
        <v>#NAME?</v>
      </c>
      <c r="U212" s="15" t="e">
        <f ca="1"/>
        <v>#NAME?</v>
      </c>
      <c r="V212" s="15" t="e">
        <f ca="1"/>
        <v>#NAME?</v>
      </c>
      <c r="W212" s="15" t="e">
        <f ca="1"/>
        <v>#NAME?</v>
      </c>
      <c r="X212" s="15" t="e">
        <f ca="1"/>
        <v>#NAME?</v>
      </c>
      <c r="Y212" s="15" t="e">
        <f ca="1"/>
        <v>#NAME?</v>
      </c>
      <c r="Z212" s="15" t="e">
        <f ca="1"/>
        <v>#NAME?</v>
      </c>
      <c r="AA212" s="15" t="e">
        <f ca="1"/>
        <v>#NAME?</v>
      </c>
      <c r="AB212" s="15" t="e">
        <f ca="1"/>
        <v>#NAME?</v>
      </c>
      <c r="AC212" s="15" t="e">
        <f ca="1"/>
        <v>#NAME?</v>
      </c>
      <c r="AD212" s="15" t="e">
        <f ca="1"/>
        <v>#NAME?</v>
      </c>
      <c r="AE212" s="15" t="e">
        <f ca="1"/>
        <v>#NAME?</v>
      </c>
      <c r="AF212" s="15" t="e">
        <f ca="1"/>
        <v>#NAME?</v>
      </c>
      <c r="AG212" s="15" t="e">
        <f ca="1"/>
        <v>#NAME?</v>
      </c>
      <c r="AH212" s="15" t="e">
        <f ca="1"/>
        <v>#NAME?</v>
      </c>
      <c r="AI212" s="15" t="e">
        <f ca="1"/>
        <v>#NAME?</v>
      </c>
      <c r="AJ212" s="30" t="e">
        <f ca="1"/>
        <v>#NAME?</v>
      </c>
    </row>
    <row r="213" spans="6:36" x14ac:dyDescent="0.25">
      <c r="F213">
        <v>212</v>
      </c>
      <c r="G213" s="25" t="e">
        <f ca="1"/>
        <v>#N/A</v>
      </c>
      <c r="H213" t="e">
        <f ca="1">[1]!cftObjectByDate($C$1,$G213,TRUE)</f>
        <v>#N/A</v>
      </c>
      <c r="K213" s="29" t="e">
        <f t="array" aca="1" ref="K213:AJ213" ca="1">TRANSPOSE([1]!cftAnnualRateTableJustRates($H213,"GBP",,,,TRUE))</f>
        <v>#NAME?</v>
      </c>
      <c r="L213" s="15" t="e">
        <f ca="1"/>
        <v>#NAME?</v>
      </c>
      <c r="M213" s="15" t="e">
        <f ca="1"/>
        <v>#NAME?</v>
      </c>
      <c r="N213" s="15" t="e">
        <f ca="1"/>
        <v>#NAME?</v>
      </c>
      <c r="O213" s="15" t="e">
        <f ca="1"/>
        <v>#NAME?</v>
      </c>
      <c r="P213" s="15" t="e">
        <f ca="1"/>
        <v>#NAME?</v>
      </c>
      <c r="Q213" s="15" t="e">
        <f ca="1"/>
        <v>#NAME?</v>
      </c>
      <c r="R213" s="15" t="e">
        <f ca="1"/>
        <v>#NAME?</v>
      </c>
      <c r="S213" s="15" t="e">
        <f ca="1"/>
        <v>#NAME?</v>
      </c>
      <c r="T213" s="15" t="e">
        <f ca="1"/>
        <v>#NAME?</v>
      </c>
      <c r="U213" s="15" t="e">
        <f ca="1"/>
        <v>#NAME?</v>
      </c>
      <c r="V213" s="15" t="e">
        <f ca="1"/>
        <v>#NAME?</v>
      </c>
      <c r="W213" s="15" t="e">
        <f ca="1"/>
        <v>#NAME?</v>
      </c>
      <c r="X213" s="15" t="e">
        <f ca="1"/>
        <v>#NAME?</v>
      </c>
      <c r="Y213" s="15" t="e">
        <f ca="1"/>
        <v>#NAME?</v>
      </c>
      <c r="Z213" s="15" t="e">
        <f ca="1"/>
        <v>#NAME?</v>
      </c>
      <c r="AA213" s="15" t="e">
        <f ca="1"/>
        <v>#NAME?</v>
      </c>
      <c r="AB213" s="15" t="e">
        <f ca="1"/>
        <v>#NAME?</v>
      </c>
      <c r="AC213" s="15" t="e">
        <f ca="1"/>
        <v>#NAME?</v>
      </c>
      <c r="AD213" s="15" t="e">
        <f ca="1"/>
        <v>#NAME?</v>
      </c>
      <c r="AE213" s="15" t="e">
        <f ca="1"/>
        <v>#NAME?</v>
      </c>
      <c r="AF213" s="15" t="e">
        <f ca="1"/>
        <v>#NAME?</v>
      </c>
      <c r="AG213" s="15" t="e">
        <f ca="1"/>
        <v>#NAME?</v>
      </c>
      <c r="AH213" s="15" t="e">
        <f ca="1"/>
        <v>#NAME?</v>
      </c>
      <c r="AI213" s="15" t="e">
        <f ca="1"/>
        <v>#NAME?</v>
      </c>
      <c r="AJ213" s="30" t="e">
        <f ca="1"/>
        <v>#NAME?</v>
      </c>
    </row>
    <row r="214" spans="6:36" x14ac:dyDescent="0.25">
      <c r="F214">
        <v>213</v>
      </c>
      <c r="G214" s="25" t="e">
        <f ca="1"/>
        <v>#N/A</v>
      </c>
      <c r="H214" t="e">
        <f ca="1">[1]!cftObjectByDate($C$1,$G214,TRUE)</f>
        <v>#N/A</v>
      </c>
      <c r="K214" s="29" t="e">
        <f t="array" aca="1" ref="K214:AJ214" ca="1">TRANSPOSE([1]!cftAnnualRateTableJustRates($H214,"GBP",,,,TRUE))</f>
        <v>#NAME?</v>
      </c>
      <c r="L214" s="15" t="e">
        <f ca="1"/>
        <v>#NAME?</v>
      </c>
      <c r="M214" s="15" t="e">
        <f ca="1"/>
        <v>#NAME?</v>
      </c>
      <c r="N214" s="15" t="e">
        <f ca="1"/>
        <v>#NAME?</v>
      </c>
      <c r="O214" s="15" t="e">
        <f ca="1"/>
        <v>#NAME?</v>
      </c>
      <c r="P214" s="15" t="e">
        <f ca="1"/>
        <v>#NAME?</v>
      </c>
      <c r="Q214" s="15" t="e">
        <f ca="1"/>
        <v>#NAME?</v>
      </c>
      <c r="R214" s="15" t="e">
        <f ca="1"/>
        <v>#NAME?</v>
      </c>
      <c r="S214" s="15" t="e">
        <f ca="1"/>
        <v>#NAME?</v>
      </c>
      <c r="T214" s="15" t="e">
        <f ca="1"/>
        <v>#NAME?</v>
      </c>
      <c r="U214" s="15" t="e">
        <f ca="1"/>
        <v>#NAME?</v>
      </c>
      <c r="V214" s="15" t="e">
        <f ca="1"/>
        <v>#NAME?</v>
      </c>
      <c r="W214" s="15" t="e">
        <f ca="1"/>
        <v>#NAME?</v>
      </c>
      <c r="X214" s="15" t="e">
        <f ca="1"/>
        <v>#NAME?</v>
      </c>
      <c r="Y214" s="15" t="e">
        <f ca="1"/>
        <v>#NAME?</v>
      </c>
      <c r="Z214" s="15" t="e">
        <f ca="1"/>
        <v>#NAME?</v>
      </c>
      <c r="AA214" s="15" t="e">
        <f ca="1"/>
        <v>#NAME?</v>
      </c>
      <c r="AB214" s="15" t="e">
        <f ca="1"/>
        <v>#NAME?</v>
      </c>
      <c r="AC214" s="15" t="e">
        <f ca="1"/>
        <v>#NAME?</v>
      </c>
      <c r="AD214" s="15" t="e">
        <f ca="1"/>
        <v>#NAME?</v>
      </c>
      <c r="AE214" s="15" t="e">
        <f ca="1"/>
        <v>#NAME?</v>
      </c>
      <c r="AF214" s="15" t="e">
        <f ca="1"/>
        <v>#NAME?</v>
      </c>
      <c r="AG214" s="15" t="e">
        <f ca="1"/>
        <v>#NAME?</v>
      </c>
      <c r="AH214" s="15" t="e">
        <f ca="1"/>
        <v>#NAME?</v>
      </c>
      <c r="AI214" s="15" t="e">
        <f ca="1"/>
        <v>#NAME?</v>
      </c>
      <c r="AJ214" s="30" t="e">
        <f ca="1"/>
        <v>#NAME?</v>
      </c>
    </row>
    <row r="215" spans="6:36" x14ac:dyDescent="0.25">
      <c r="F215">
        <v>214</v>
      </c>
      <c r="G215" s="25" t="e">
        <f ca="1"/>
        <v>#N/A</v>
      </c>
      <c r="H215" t="e">
        <f ca="1">[1]!cftObjectByDate($C$1,$G215,TRUE)</f>
        <v>#N/A</v>
      </c>
      <c r="K215" s="29" t="e">
        <f t="array" aca="1" ref="K215:AJ215" ca="1">TRANSPOSE([1]!cftAnnualRateTableJustRates($H215,"GBP",,,,TRUE))</f>
        <v>#NAME?</v>
      </c>
      <c r="L215" s="15" t="e">
        <f ca="1"/>
        <v>#NAME?</v>
      </c>
      <c r="M215" s="15" t="e">
        <f ca="1"/>
        <v>#NAME?</v>
      </c>
      <c r="N215" s="15" t="e">
        <f ca="1"/>
        <v>#NAME?</v>
      </c>
      <c r="O215" s="15" t="e">
        <f ca="1"/>
        <v>#NAME?</v>
      </c>
      <c r="P215" s="15" t="e">
        <f ca="1"/>
        <v>#NAME?</v>
      </c>
      <c r="Q215" s="15" t="e">
        <f ca="1"/>
        <v>#NAME?</v>
      </c>
      <c r="R215" s="15" t="e">
        <f ca="1"/>
        <v>#NAME?</v>
      </c>
      <c r="S215" s="15" t="e">
        <f ca="1"/>
        <v>#NAME?</v>
      </c>
      <c r="T215" s="15" t="e">
        <f ca="1"/>
        <v>#NAME?</v>
      </c>
      <c r="U215" s="15" t="e">
        <f ca="1"/>
        <v>#NAME?</v>
      </c>
      <c r="V215" s="15" t="e">
        <f ca="1"/>
        <v>#NAME?</v>
      </c>
      <c r="W215" s="15" t="e">
        <f ca="1"/>
        <v>#NAME?</v>
      </c>
      <c r="X215" s="15" t="e">
        <f ca="1"/>
        <v>#NAME?</v>
      </c>
      <c r="Y215" s="15" t="e">
        <f ca="1"/>
        <v>#NAME?</v>
      </c>
      <c r="Z215" s="15" t="e">
        <f ca="1"/>
        <v>#NAME?</v>
      </c>
      <c r="AA215" s="15" t="e">
        <f ca="1"/>
        <v>#NAME?</v>
      </c>
      <c r="AB215" s="15" t="e">
        <f ca="1"/>
        <v>#NAME?</v>
      </c>
      <c r="AC215" s="15" t="e">
        <f ca="1"/>
        <v>#NAME?</v>
      </c>
      <c r="AD215" s="15" t="e">
        <f ca="1"/>
        <v>#NAME?</v>
      </c>
      <c r="AE215" s="15" t="e">
        <f ca="1"/>
        <v>#NAME?</v>
      </c>
      <c r="AF215" s="15" t="e">
        <f ca="1"/>
        <v>#NAME?</v>
      </c>
      <c r="AG215" s="15" t="e">
        <f ca="1"/>
        <v>#NAME?</v>
      </c>
      <c r="AH215" s="15" t="e">
        <f ca="1"/>
        <v>#NAME?</v>
      </c>
      <c r="AI215" s="15" t="e">
        <f ca="1"/>
        <v>#NAME?</v>
      </c>
      <c r="AJ215" s="30" t="e">
        <f ca="1"/>
        <v>#NAME?</v>
      </c>
    </row>
    <row r="216" spans="6:36" x14ac:dyDescent="0.25">
      <c r="F216">
        <v>215</v>
      </c>
      <c r="G216" s="25" t="e">
        <f ca="1"/>
        <v>#N/A</v>
      </c>
      <c r="H216" t="e">
        <f ca="1">[1]!cftObjectByDate($C$1,$G216,TRUE)</f>
        <v>#N/A</v>
      </c>
      <c r="K216" s="29" t="e">
        <f t="array" aca="1" ref="K216:AJ216" ca="1">TRANSPOSE([1]!cftAnnualRateTableJustRates($H216,"GBP",,,,TRUE))</f>
        <v>#NAME?</v>
      </c>
      <c r="L216" s="15" t="e">
        <f ca="1"/>
        <v>#NAME?</v>
      </c>
      <c r="M216" s="15" t="e">
        <f ca="1"/>
        <v>#NAME?</v>
      </c>
      <c r="N216" s="15" t="e">
        <f ca="1"/>
        <v>#NAME?</v>
      </c>
      <c r="O216" s="15" t="e">
        <f ca="1"/>
        <v>#NAME?</v>
      </c>
      <c r="P216" s="15" t="e">
        <f ca="1"/>
        <v>#NAME?</v>
      </c>
      <c r="Q216" s="15" t="e">
        <f ca="1"/>
        <v>#NAME?</v>
      </c>
      <c r="R216" s="15" t="e">
        <f ca="1"/>
        <v>#NAME?</v>
      </c>
      <c r="S216" s="15" t="e">
        <f ca="1"/>
        <v>#NAME?</v>
      </c>
      <c r="T216" s="15" t="e">
        <f ca="1"/>
        <v>#NAME?</v>
      </c>
      <c r="U216" s="15" t="e">
        <f ca="1"/>
        <v>#NAME?</v>
      </c>
      <c r="V216" s="15" t="e">
        <f ca="1"/>
        <v>#NAME?</v>
      </c>
      <c r="W216" s="15" t="e">
        <f ca="1"/>
        <v>#NAME?</v>
      </c>
      <c r="X216" s="15" t="e">
        <f ca="1"/>
        <v>#NAME?</v>
      </c>
      <c r="Y216" s="15" t="e">
        <f ca="1"/>
        <v>#NAME?</v>
      </c>
      <c r="Z216" s="15" t="e">
        <f ca="1"/>
        <v>#NAME?</v>
      </c>
      <c r="AA216" s="15" t="e">
        <f ca="1"/>
        <v>#NAME?</v>
      </c>
      <c r="AB216" s="15" t="e">
        <f ca="1"/>
        <v>#NAME?</v>
      </c>
      <c r="AC216" s="15" t="e">
        <f ca="1"/>
        <v>#NAME?</v>
      </c>
      <c r="AD216" s="15" t="e">
        <f ca="1"/>
        <v>#NAME?</v>
      </c>
      <c r="AE216" s="15" t="e">
        <f ca="1"/>
        <v>#NAME?</v>
      </c>
      <c r="AF216" s="15" t="e">
        <f ca="1"/>
        <v>#NAME?</v>
      </c>
      <c r="AG216" s="15" t="e">
        <f ca="1"/>
        <v>#NAME?</v>
      </c>
      <c r="AH216" s="15" t="e">
        <f ca="1"/>
        <v>#NAME?</v>
      </c>
      <c r="AI216" s="15" t="e">
        <f ca="1"/>
        <v>#NAME?</v>
      </c>
      <c r="AJ216" s="30" t="e">
        <f ca="1"/>
        <v>#NAME?</v>
      </c>
    </row>
    <row r="217" spans="6:36" x14ac:dyDescent="0.25">
      <c r="F217">
        <v>216</v>
      </c>
      <c r="G217" s="25" t="e">
        <f ca="1"/>
        <v>#N/A</v>
      </c>
      <c r="H217" t="e">
        <f ca="1">[1]!cftObjectByDate($C$1,$G217,TRUE)</f>
        <v>#N/A</v>
      </c>
      <c r="K217" s="29" t="e">
        <f t="array" aca="1" ref="K217:AJ217" ca="1">TRANSPOSE([1]!cftAnnualRateTableJustRates($H217,"GBP",,,,TRUE))</f>
        <v>#NAME?</v>
      </c>
      <c r="L217" s="15" t="e">
        <f ca="1"/>
        <v>#NAME?</v>
      </c>
      <c r="M217" s="15" t="e">
        <f ca="1"/>
        <v>#NAME?</v>
      </c>
      <c r="N217" s="15" t="e">
        <f ca="1"/>
        <v>#NAME?</v>
      </c>
      <c r="O217" s="15" t="e">
        <f ca="1"/>
        <v>#NAME?</v>
      </c>
      <c r="P217" s="15" t="e">
        <f ca="1"/>
        <v>#NAME?</v>
      </c>
      <c r="Q217" s="15" t="e">
        <f ca="1"/>
        <v>#NAME?</v>
      </c>
      <c r="R217" s="15" t="e">
        <f ca="1"/>
        <v>#NAME?</v>
      </c>
      <c r="S217" s="15" t="e">
        <f ca="1"/>
        <v>#NAME?</v>
      </c>
      <c r="T217" s="15" t="e">
        <f ca="1"/>
        <v>#NAME?</v>
      </c>
      <c r="U217" s="15" t="e">
        <f ca="1"/>
        <v>#NAME?</v>
      </c>
      <c r="V217" s="15" t="e">
        <f ca="1"/>
        <v>#NAME?</v>
      </c>
      <c r="W217" s="15" t="e">
        <f ca="1"/>
        <v>#NAME?</v>
      </c>
      <c r="X217" s="15" t="e">
        <f ca="1"/>
        <v>#NAME?</v>
      </c>
      <c r="Y217" s="15" t="e">
        <f ca="1"/>
        <v>#NAME?</v>
      </c>
      <c r="Z217" s="15" t="e">
        <f ca="1"/>
        <v>#NAME?</v>
      </c>
      <c r="AA217" s="15" t="e">
        <f ca="1"/>
        <v>#NAME?</v>
      </c>
      <c r="AB217" s="15" t="e">
        <f ca="1"/>
        <v>#NAME?</v>
      </c>
      <c r="AC217" s="15" t="e">
        <f ca="1"/>
        <v>#NAME?</v>
      </c>
      <c r="AD217" s="15" t="e">
        <f ca="1"/>
        <v>#NAME?</v>
      </c>
      <c r="AE217" s="15" t="e">
        <f ca="1"/>
        <v>#NAME?</v>
      </c>
      <c r="AF217" s="15" t="e">
        <f ca="1"/>
        <v>#NAME?</v>
      </c>
      <c r="AG217" s="15" t="e">
        <f ca="1"/>
        <v>#NAME?</v>
      </c>
      <c r="AH217" s="15" t="e">
        <f ca="1"/>
        <v>#NAME?</v>
      </c>
      <c r="AI217" s="15" t="e">
        <f ca="1"/>
        <v>#NAME?</v>
      </c>
      <c r="AJ217" s="30" t="e">
        <f ca="1"/>
        <v>#NAME?</v>
      </c>
    </row>
    <row r="218" spans="6:36" x14ac:dyDescent="0.25">
      <c r="F218">
        <v>217</v>
      </c>
      <c r="G218" s="25" t="e">
        <f ca="1"/>
        <v>#N/A</v>
      </c>
      <c r="H218" t="e">
        <f ca="1">[1]!cftObjectByDate($C$1,$G218,TRUE)</f>
        <v>#N/A</v>
      </c>
      <c r="K218" s="29" t="e">
        <f t="array" aca="1" ref="K218:AJ218" ca="1">TRANSPOSE([1]!cftAnnualRateTableJustRates($H218,"GBP",,,,TRUE))</f>
        <v>#NAME?</v>
      </c>
      <c r="L218" s="15" t="e">
        <f ca="1"/>
        <v>#NAME?</v>
      </c>
      <c r="M218" s="15" t="e">
        <f ca="1"/>
        <v>#NAME?</v>
      </c>
      <c r="N218" s="15" t="e">
        <f ca="1"/>
        <v>#NAME?</v>
      </c>
      <c r="O218" s="15" t="e">
        <f ca="1"/>
        <v>#NAME?</v>
      </c>
      <c r="P218" s="15" t="e">
        <f ca="1"/>
        <v>#NAME?</v>
      </c>
      <c r="Q218" s="15" t="e">
        <f ca="1"/>
        <v>#NAME?</v>
      </c>
      <c r="R218" s="15" t="e">
        <f ca="1"/>
        <v>#NAME?</v>
      </c>
      <c r="S218" s="15" t="e">
        <f ca="1"/>
        <v>#NAME?</v>
      </c>
      <c r="T218" s="15" t="e">
        <f ca="1"/>
        <v>#NAME?</v>
      </c>
      <c r="U218" s="15" t="e">
        <f ca="1"/>
        <v>#NAME?</v>
      </c>
      <c r="V218" s="15" t="e">
        <f ca="1"/>
        <v>#NAME?</v>
      </c>
      <c r="W218" s="15" t="e">
        <f ca="1"/>
        <v>#NAME?</v>
      </c>
      <c r="X218" s="15" t="e">
        <f ca="1"/>
        <v>#NAME?</v>
      </c>
      <c r="Y218" s="15" t="e">
        <f ca="1"/>
        <v>#NAME?</v>
      </c>
      <c r="Z218" s="15" t="e">
        <f ca="1"/>
        <v>#NAME?</v>
      </c>
      <c r="AA218" s="15" t="e">
        <f ca="1"/>
        <v>#NAME?</v>
      </c>
      <c r="AB218" s="15" t="e">
        <f ca="1"/>
        <v>#NAME?</v>
      </c>
      <c r="AC218" s="15" t="e">
        <f ca="1"/>
        <v>#NAME?</v>
      </c>
      <c r="AD218" s="15" t="e">
        <f ca="1"/>
        <v>#NAME?</v>
      </c>
      <c r="AE218" s="15" t="e">
        <f ca="1"/>
        <v>#NAME?</v>
      </c>
      <c r="AF218" s="15" t="e">
        <f ca="1"/>
        <v>#NAME?</v>
      </c>
      <c r="AG218" s="15" t="e">
        <f ca="1"/>
        <v>#NAME?</v>
      </c>
      <c r="AH218" s="15" t="e">
        <f ca="1"/>
        <v>#NAME?</v>
      </c>
      <c r="AI218" s="15" t="e">
        <f ca="1"/>
        <v>#NAME?</v>
      </c>
      <c r="AJ218" s="30" t="e">
        <f ca="1"/>
        <v>#NAME?</v>
      </c>
    </row>
    <row r="219" spans="6:36" x14ac:dyDescent="0.25">
      <c r="F219">
        <v>218</v>
      </c>
      <c r="G219" s="25" t="e">
        <f ca="1"/>
        <v>#N/A</v>
      </c>
      <c r="H219" t="e">
        <f ca="1">[1]!cftObjectByDate($C$1,$G219,TRUE)</f>
        <v>#N/A</v>
      </c>
      <c r="K219" s="29" t="e">
        <f t="array" aca="1" ref="K219:AJ219" ca="1">TRANSPOSE([1]!cftAnnualRateTableJustRates($H219,"GBP",,,,TRUE))</f>
        <v>#NAME?</v>
      </c>
      <c r="L219" s="15" t="e">
        <f ca="1"/>
        <v>#NAME?</v>
      </c>
      <c r="M219" s="15" t="e">
        <f ca="1"/>
        <v>#NAME?</v>
      </c>
      <c r="N219" s="15" t="e">
        <f ca="1"/>
        <v>#NAME?</v>
      </c>
      <c r="O219" s="15" t="e">
        <f ca="1"/>
        <v>#NAME?</v>
      </c>
      <c r="P219" s="15" t="e">
        <f ca="1"/>
        <v>#NAME?</v>
      </c>
      <c r="Q219" s="15" t="e">
        <f ca="1"/>
        <v>#NAME?</v>
      </c>
      <c r="R219" s="15" t="e">
        <f ca="1"/>
        <v>#NAME?</v>
      </c>
      <c r="S219" s="15" t="e">
        <f ca="1"/>
        <v>#NAME?</v>
      </c>
      <c r="T219" s="15" t="e">
        <f ca="1"/>
        <v>#NAME?</v>
      </c>
      <c r="U219" s="15" t="e">
        <f ca="1"/>
        <v>#NAME?</v>
      </c>
      <c r="V219" s="15" t="e">
        <f ca="1"/>
        <v>#NAME?</v>
      </c>
      <c r="W219" s="15" t="e">
        <f ca="1"/>
        <v>#NAME?</v>
      </c>
      <c r="X219" s="15" t="e">
        <f ca="1"/>
        <v>#NAME?</v>
      </c>
      <c r="Y219" s="15" t="e">
        <f ca="1"/>
        <v>#NAME?</v>
      </c>
      <c r="Z219" s="15" t="e">
        <f ca="1"/>
        <v>#NAME?</v>
      </c>
      <c r="AA219" s="15" t="e">
        <f ca="1"/>
        <v>#NAME?</v>
      </c>
      <c r="AB219" s="15" t="e">
        <f ca="1"/>
        <v>#NAME?</v>
      </c>
      <c r="AC219" s="15" t="e">
        <f ca="1"/>
        <v>#NAME?</v>
      </c>
      <c r="AD219" s="15" t="e">
        <f ca="1"/>
        <v>#NAME?</v>
      </c>
      <c r="AE219" s="15" t="e">
        <f ca="1"/>
        <v>#NAME?</v>
      </c>
      <c r="AF219" s="15" t="e">
        <f ca="1"/>
        <v>#NAME?</v>
      </c>
      <c r="AG219" s="15" t="e">
        <f ca="1"/>
        <v>#NAME?</v>
      </c>
      <c r="AH219" s="15" t="e">
        <f ca="1"/>
        <v>#NAME?</v>
      </c>
      <c r="AI219" s="15" t="e">
        <f ca="1"/>
        <v>#NAME?</v>
      </c>
      <c r="AJ219" s="30" t="e">
        <f ca="1"/>
        <v>#NAME?</v>
      </c>
    </row>
    <row r="220" spans="6:36" x14ac:dyDescent="0.25">
      <c r="F220">
        <v>219</v>
      </c>
      <c r="G220" s="25" t="e">
        <f ca="1"/>
        <v>#N/A</v>
      </c>
      <c r="H220" t="e">
        <f ca="1">[1]!cftObjectByDate($C$1,$G220,TRUE)</f>
        <v>#N/A</v>
      </c>
      <c r="K220" s="29" t="e">
        <f t="array" aca="1" ref="K220:AJ220" ca="1">TRANSPOSE([1]!cftAnnualRateTableJustRates($H220,"GBP",,,,TRUE))</f>
        <v>#NAME?</v>
      </c>
      <c r="L220" s="15" t="e">
        <f ca="1"/>
        <v>#NAME?</v>
      </c>
      <c r="M220" s="15" t="e">
        <f ca="1"/>
        <v>#NAME?</v>
      </c>
      <c r="N220" s="15" t="e">
        <f ca="1"/>
        <v>#NAME?</v>
      </c>
      <c r="O220" s="15" t="e">
        <f ca="1"/>
        <v>#NAME?</v>
      </c>
      <c r="P220" s="15" t="e">
        <f ca="1"/>
        <v>#NAME?</v>
      </c>
      <c r="Q220" s="15" t="e">
        <f ca="1"/>
        <v>#NAME?</v>
      </c>
      <c r="R220" s="15" t="e">
        <f ca="1"/>
        <v>#NAME?</v>
      </c>
      <c r="S220" s="15" t="e">
        <f ca="1"/>
        <v>#NAME?</v>
      </c>
      <c r="T220" s="15" t="e">
        <f ca="1"/>
        <v>#NAME?</v>
      </c>
      <c r="U220" s="15" t="e">
        <f ca="1"/>
        <v>#NAME?</v>
      </c>
      <c r="V220" s="15" t="e">
        <f ca="1"/>
        <v>#NAME?</v>
      </c>
      <c r="W220" s="15" t="e">
        <f ca="1"/>
        <v>#NAME?</v>
      </c>
      <c r="X220" s="15" t="e">
        <f ca="1"/>
        <v>#NAME?</v>
      </c>
      <c r="Y220" s="15" t="e">
        <f ca="1"/>
        <v>#NAME?</v>
      </c>
      <c r="Z220" s="15" t="e">
        <f ca="1"/>
        <v>#NAME?</v>
      </c>
      <c r="AA220" s="15" t="e">
        <f ca="1"/>
        <v>#NAME?</v>
      </c>
      <c r="AB220" s="15" t="e">
        <f ca="1"/>
        <v>#NAME?</v>
      </c>
      <c r="AC220" s="15" t="e">
        <f ca="1"/>
        <v>#NAME?</v>
      </c>
      <c r="AD220" s="15" t="e">
        <f ca="1"/>
        <v>#NAME?</v>
      </c>
      <c r="AE220" s="15" t="e">
        <f ca="1"/>
        <v>#NAME?</v>
      </c>
      <c r="AF220" s="15" t="e">
        <f ca="1"/>
        <v>#NAME?</v>
      </c>
      <c r="AG220" s="15" t="e">
        <f ca="1"/>
        <v>#NAME?</v>
      </c>
      <c r="AH220" s="15" t="e">
        <f ca="1"/>
        <v>#NAME?</v>
      </c>
      <c r="AI220" s="15" t="e">
        <f ca="1"/>
        <v>#NAME?</v>
      </c>
      <c r="AJ220" s="30" t="e">
        <f ca="1"/>
        <v>#NAME?</v>
      </c>
    </row>
    <row r="221" spans="6:36" x14ac:dyDescent="0.25">
      <c r="F221">
        <v>220</v>
      </c>
      <c r="G221" s="25" t="e">
        <f ca="1"/>
        <v>#N/A</v>
      </c>
      <c r="H221" t="e">
        <f ca="1">[1]!cftObjectByDate($C$1,$G221,TRUE)</f>
        <v>#N/A</v>
      </c>
      <c r="K221" s="29" t="e">
        <f t="array" aca="1" ref="K221:AJ221" ca="1">TRANSPOSE([1]!cftAnnualRateTableJustRates($H221,"GBP",,,,TRUE))</f>
        <v>#NAME?</v>
      </c>
      <c r="L221" s="15" t="e">
        <f ca="1"/>
        <v>#NAME?</v>
      </c>
      <c r="M221" s="15" t="e">
        <f ca="1"/>
        <v>#NAME?</v>
      </c>
      <c r="N221" s="15" t="e">
        <f ca="1"/>
        <v>#NAME?</v>
      </c>
      <c r="O221" s="15" t="e">
        <f ca="1"/>
        <v>#NAME?</v>
      </c>
      <c r="P221" s="15" t="e">
        <f ca="1"/>
        <v>#NAME?</v>
      </c>
      <c r="Q221" s="15" t="e">
        <f ca="1"/>
        <v>#NAME?</v>
      </c>
      <c r="R221" s="15" t="e">
        <f ca="1"/>
        <v>#NAME?</v>
      </c>
      <c r="S221" s="15" t="e">
        <f ca="1"/>
        <v>#NAME?</v>
      </c>
      <c r="T221" s="15" t="e">
        <f ca="1"/>
        <v>#NAME?</v>
      </c>
      <c r="U221" s="15" t="e">
        <f ca="1"/>
        <v>#NAME?</v>
      </c>
      <c r="V221" s="15" t="e">
        <f ca="1"/>
        <v>#NAME?</v>
      </c>
      <c r="W221" s="15" t="e">
        <f ca="1"/>
        <v>#NAME?</v>
      </c>
      <c r="X221" s="15" t="e">
        <f ca="1"/>
        <v>#NAME?</v>
      </c>
      <c r="Y221" s="15" t="e">
        <f ca="1"/>
        <v>#NAME?</v>
      </c>
      <c r="Z221" s="15" t="e">
        <f ca="1"/>
        <v>#NAME?</v>
      </c>
      <c r="AA221" s="15" t="e">
        <f ca="1"/>
        <v>#NAME?</v>
      </c>
      <c r="AB221" s="15" t="e">
        <f ca="1"/>
        <v>#NAME?</v>
      </c>
      <c r="AC221" s="15" t="e">
        <f ca="1"/>
        <v>#NAME?</v>
      </c>
      <c r="AD221" s="15" t="e">
        <f ca="1"/>
        <v>#NAME?</v>
      </c>
      <c r="AE221" s="15" t="e">
        <f ca="1"/>
        <v>#NAME?</v>
      </c>
      <c r="AF221" s="15" t="e">
        <f ca="1"/>
        <v>#NAME?</v>
      </c>
      <c r="AG221" s="15" t="e">
        <f ca="1"/>
        <v>#NAME?</v>
      </c>
      <c r="AH221" s="15" t="e">
        <f ca="1"/>
        <v>#NAME?</v>
      </c>
      <c r="AI221" s="15" t="e">
        <f ca="1"/>
        <v>#NAME?</v>
      </c>
      <c r="AJ221" s="30" t="e">
        <f ca="1"/>
        <v>#NAME?</v>
      </c>
    </row>
    <row r="222" spans="6:36" x14ac:dyDescent="0.25">
      <c r="F222">
        <v>221</v>
      </c>
      <c r="G222" s="25" t="e">
        <f ca="1"/>
        <v>#N/A</v>
      </c>
      <c r="H222" t="e">
        <f ca="1">[1]!cftObjectByDate($C$1,$G222,TRUE)</f>
        <v>#N/A</v>
      </c>
      <c r="K222" s="29" t="e">
        <f t="array" aca="1" ref="K222:AJ222" ca="1">TRANSPOSE([1]!cftAnnualRateTableJustRates($H222,"GBP",,,,TRUE))</f>
        <v>#NAME?</v>
      </c>
      <c r="L222" s="15" t="e">
        <f ca="1"/>
        <v>#NAME?</v>
      </c>
      <c r="M222" s="15" t="e">
        <f ca="1"/>
        <v>#NAME?</v>
      </c>
      <c r="N222" s="15" t="e">
        <f ca="1"/>
        <v>#NAME?</v>
      </c>
      <c r="O222" s="15" t="e">
        <f ca="1"/>
        <v>#NAME?</v>
      </c>
      <c r="P222" s="15" t="e">
        <f ca="1"/>
        <v>#NAME?</v>
      </c>
      <c r="Q222" s="15" t="e">
        <f ca="1"/>
        <v>#NAME?</v>
      </c>
      <c r="R222" s="15" t="e">
        <f ca="1"/>
        <v>#NAME?</v>
      </c>
      <c r="S222" s="15" t="e">
        <f ca="1"/>
        <v>#NAME?</v>
      </c>
      <c r="T222" s="15" t="e">
        <f ca="1"/>
        <v>#NAME?</v>
      </c>
      <c r="U222" s="15" t="e">
        <f ca="1"/>
        <v>#NAME?</v>
      </c>
      <c r="V222" s="15" t="e">
        <f ca="1"/>
        <v>#NAME?</v>
      </c>
      <c r="W222" s="15" t="e">
        <f ca="1"/>
        <v>#NAME?</v>
      </c>
      <c r="X222" s="15" t="e">
        <f ca="1"/>
        <v>#NAME?</v>
      </c>
      <c r="Y222" s="15" t="e">
        <f ca="1"/>
        <v>#NAME?</v>
      </c>
      <c r="Z222" s="15" t="e">
        <f ca="1"/>
        <v>#NAME?</v>
      </c>
      <c r="AA222" s="15" t="e">
        <f ca="1"/>
        <v>#NAME?</v>
      </c>
      <c r="AB222" s="15" t="e">
        <f ca="1"/>
        <v>#NAME?</v>
      </c>
      <c r="AC222" s="15" t="e">
        <f ca="1"/>
        <v>#NAME?</v>
      </c>
      <c r="AD222" s="15" t="e">
        <f ca="1"/>
        <v>#NAME?</v>
      </c>
      <c r="AE222" s="15" t="e">
        <f ca="1"/>
        <v>#NAME?</v>
      </c>
      <c r="AF222" s="15" t="e">
        <f ca="1"/>
        <v>#NAME?</v>
      </c>
      <c r="AG222" s="15" t="e">
        <f ca="1"/>
        <v>#NAME?</v>
      </c>
      <c r="AH222" s="15" t="e">
        <f ca="1"/>
        <v>#NAME?</v>
      </c>
      <c r="AI222" s="15" t="e">
        <f ca="1"/>
        <v>#NAME?</v>
      </c>
      <c r="AJ222" s="30" t="e">
        <f ca="1"/>
        <v>#NAME?</v>
      </c>
    </row>
    <row r="223" spans="6:36" x14ac:dyDescent="0.25">
      <c r="F223">
        <v>222</v>
      </c>
      <c r="G223" s="25" t="e">
        <f ca="1"/>
        <v>#N/A</v>
      </c>
      <c r="H223" t="e">
        <f ca="1">[1]!cftObjectByDate($C$1,$G223,TRUE)</f>
        <v>#N/A</v>
      </c>
      <c r="K223" s="29" t="e">
        <f t="array" aca="1" ref="K223:AJ223" ca="1">TRANSPOSE([1]!cftAnnualRateTableJustRates($H223,"GBP",,,,TRUE))</f>
        <v>#NAME?</v>
      </c>
      <c r="L223" s="15" t="e">
        <f ca="1"/>
        <v>#NAME?</v>
      </c>
      <c r="M223" s="15" t="e">
        <f ca="1"/>
        <v>#NAME?</v>
      </c>
      <c r="N223" s="15" t="e">
        <f ca="1"/>
        <v>#NAME?</v>
      </c>
      <c r="O223" s="15" t="e">
        <f ca="1"/>
        <v>#NAME?</v>
      </c>
      <c r="P223" s="15" t="e">
        <f ca="1"/>
        <v>#NAME?</v>
      </c>
      <c r="Q223" s="15" t="e">
        <f ca="1"/>
        <v>#NAME?</v>
      </c>
      <c r="R223" s="15" t="e">
        <f ca="1"/>
        <v>#NAME?</v>
      </c>
      <c r="S223" s="15" t="e">
        <f ca="1"/>
        <v>#NAME?</v>
      </c>
      <c r="T223" s="15" t="e">
        <f ca="1"/>
        <v>#NAME?</v>
      </c>
      <c r="U223" s="15" t="e">
        <f ca="1"/>
        <v>#NAME?</v>
      </c>
      <c r="V223" s="15" t="e">
        <f ca="1"/>
        <v>#NAME?</v>
      </c>
      <c r="W223" s="15" t="e">
        <f ca="1"/>
        <v>#NAME?</v>
      </c>
      <c r="X223" s="15" t="e">
        <f ca="1"/>
        <v>#NAME?</v>
      </c>
      <c r="Y223" s="15" t="e">
        <f ca="1"/>
        <v>#NAME?</v>
      </c>
      <c r="Z223" s="15" t="e">
        <f ca="1"/>
        <v>#NAME?</v>
      </c>
      <c r="AA223" s="15" t="e">
        <f ca="1"/>
        <v>#NAME?</v>
      </c>
      <c r="AB223" s="15" t="e">
        <f ca="1"/>
        <v>#NAME?</v>
      </c>
      <c r="AC223" s="15" t="e">
        <f ca="1"/>
        <v>#NAME?</v>
      </c>
      <c r="AD223" s="15" t="e">
        <f ca="1"/>
        <v>#NAME?</v>
      </c>
      <c r="AE223" s="15" t="e">
        <f ca="1"/>
        <v>#NAME?</v>
      </c>
      <c r="AF223" s="15" t="e">
        <f ca="1"/>
        <v>#NAME?</v>
      </c>
      <c r="AG223" s="15" t="e">
        <f ca="1"/>
        <v>#NAME?</v>
      </c>
      <c r="AH223" s="15" t="e">
        <f ca="1"/>
        <v>#NAME?</v>
      </c>
      <c r="AI223" s="15" t="e">
        <f ca="1"/>
        <v>#NAME?</v>
      </c>
      <c r="AJ223" s="30" t="e">
        <f ca="1"/>
        <v>#NAME?</v>
      </c>
    </row>
    <row r="224" spans="6:36" x14ac:dyDescent="0.25">
      <c r="F224">
        <v>223</v>
      </c>
      <c r="G224" s="25" t="e">
        <f ca="1"/>
        <v>#N/A</v>
      </c>
      <c r="H224" t="e">
        <f ca="1">[1]!cftObjectByDate($C$1,$G224,TRUE)</f>
        <v>#N/A</v>
      </c>
      <c r="K224" s="29" t="e">
        <f t="array" aca="1" ref="K224:AJ224" ca="1">TRANSPOSE([1]!cftAnnualRateTableJustRates($H224,"GBP",,,,TRUE))</f>
        <v>#NAME?</v>
      </c>
      <c r="L224" s="15" t="e">
        <f ca="1"/>
        <v>#NAME?</v>
      </c>
      <c r="M224" s="15" t="e">
        <f ca="1"/>
        <v>#NAME?</v>
      </c>
      <c r="N224" s="15" t="e">
        <f ca="1"/>
        <v>#NAME?</v>
      </c>
      <c r="O224" s="15" t="e">
        <f ca="1"/>
        <v>#NAME?</v>
      </c>
      <c r="P224" s="15" t="e">
        <f ca="1"/>
        <v>#NAME?</v>
      </c>
      <c r="Q224" s="15" t="e">
        <f ca="1"/>
        <v>#NAME?</v>
      </c>
      <c r="R224" s="15" t="e">
        <f ca="1"/>
        <v>#NAME?</v>
      </c>
      <c r="S224" s="15" t="e">
        <f ca="1"/>
        <v>#NAME?</v>
      </c>
      <c r="T224" s="15" t="e">
        <f ca="1"/>
        <v>#NAME?</v>
      </c>
      <c r="U224" s="15" t="e">
        <f ca="1"/>
        <v>#NAME?</v>
      </c>
      <c r="V224" s="15" t="e">
        <f ca="1"/>
        <v>#NAME?</v>
      </c>
      <c r="W224" s="15" t="e">
        <f ca="1"/>
        <v>#NAME?</v>
      </c>
      <c r="X224" s="15" t="e">
        <f ca="1"/>
        <v>#NAME?</v>
      </c>
      <c r="Y224" s="15" t="e">
        <f ca="1"/>
        <v>#NAME?</v>
      </c>
      <c r="Z224" s="15" t="e">
        <f ca="1"/>
        <v>#NAME?</v>
      </c>
      <c r="AA224" s="15" t="e">
        <f ca="1"/>
        <v>#NAME?</v>
      </c>
      <c r="AB224" s="15" t="e">
        <f ca="1"/>
        <v>#NAME?</v>
      </c>
      <c r="AC224" s="15" t="e">
        <f ca="1"/>
        <v>#NAME?</v>
      </c>
      <c r="AD224" s="15" t="e">
        <f ca="1"/>
        <v>#NAME?</v>
      </c>
      <c r="AE224" s="15" t="e">
        <f ca="1"/>
        <v>#NAME?</v>
      </c>
      <c r="AF224" s="15" t="e">
        <f ca="1"/>
        <v>#NAME?</v>
      </c>
      <c r="AG224" s="15" t="e">
        <f ca="1"/>
        <v>#NAME?</v>
      </c>
      <c r="AH224" s="15" t="e">
        <f ca="1"/>
        <v>#NAME?</v>
      </c>
      <c r="AI224" s="15" t="e">
        <f ca="1"/>
        <v>#NAME?</v>
      </c>
      <c r="AJ224" s="30" t="e">
        <f ca="1"/>
        <v>#NAME?</v>
      </c>
    </row>
    <row r="225" spans="6:36" x14ac:dyDescent="0.25">
      <c r="F225">
        <v>224</v>
      </c>
      <c r="G225" s="25" t="e">
        <f ca="1"/>
        <v>#N/A</v>
      </c>
      <c r="H225" t="e">
        <f ca="1">[1]!cftObjectByDate($C$1,$G225,TRUE)</f>
        <v>#N/A</v>
      </c>
      <c r="K225" s="29" t="e">
        <f t="array" aca="1" ref="K225:AJ225" ca="1">TRANSPOSE([1]!cftAnnualRateTableJustRates($H225,"GBP",,,,TRUE))</f>
        <v>#NAME?</v>
      </c>
      <c r="L225" s="15" t="e">
        <f ca="1"/>
        <v>#NAME?</v>
      </c>
      <c r="M225" s="15" t="e">
        <f ca="1"/>
        <v>#NAME?</v>
      </c>
      <c r="N225" s="15" t="e">
        <f ca="1"/>
        <v>#NAME?</v>
      </c>
      <c r="O225" s="15" t="e">
        <f ca="1"/>
        <v>#NAME?</v>
      </c>
      <c r="P225" s="15" t="e">
        <f ca="1"/>
        <v>#NAME?</v>
      </c>
      <c r="Q225" s="15" t="e">
        <f ca="1"/>
        <v>#NAME?</v>
      </c>
      <c r="R225" s="15" t="e">
        <f ca="1"/>
        <v>#NAME?</v>
      </c>
      <c r="S225" s="15" t="e">
        <f ca="1"/>
        <v>#NAME?</v>
      </c>
      <c r="T225" s="15" t="e">
        <f ca="1"/>
        <v>#NAME?</v>
      </c>
      <c r="U225" s="15" t="e">
        <f ca="1"/>
        <v>#NAME?</v>
      </c>
      <c r="V225" s="15" t="e">
        <f ca="1"/>
        <v>#NAME?</v>
      </c>
      <c r="W225" s="15" t="e">
        <f ca="1"/>
        <v>#NAME?</v>
      </c>
      <c r="X225" s="15" t="e">
        <f ca="1"/>
        <v>#NAME?</v>
      </c>
      <c r="Y225" s="15" t="e">
        <f ca="1"/>
        <v>#NAME?</v>
      </c>
      <c r="Z225" s="15" t="e">
        <f ca="1"/>
        <v>#NAME?</v>
      </c>
      <c r="AA225" s="15" t="e">
        <f ca="1"/>
        <v>#NAME?</v>
      </c>
      <c r="AB225" s="15" t="e">
        <f ca="1"/>
        <v>#NAME?</v>
      </c>
      <c r="AC225" s="15" t="e">
        <f ca="1"/>
        <v>#NAME?</v>
      </c>
      <c r="AD225" s="15" t="e">
        <f ca="1"/>
        <v>#NAME?</v>
      </c>
      <c r="AE225" s="15" t="e">
        <f ca="1"/>
        <v>#NAME?</v>
      </c>
      <c r="AF225" s="15" t="e">
        <f ca="1"/>
        <v>#NAME?</v>
      </c>
      <c r="AG225" s="15" t="e">
        <f ca="1"/>
        <v>#NAME?</v>
      </c>
      <c r="AH225" s="15" t="e">
        <f ca="1"/>
        <v>#NAME?</v>
      </c>
      <c r="AI225" s="15" t="e">
        <f ca="1"/>
        <v>#NAME?</v>
      </c>
      <c r="AJ225" s="30" t="e">
        <f ca="1"/>
        <v>#NAME?</v>
      </c>
    </row>
    <row r="226" spans="6:36" x14ac:dyDescent="0.25">
      <c r="F226">
        <v>225</v>
      </c>
      <c r="G226" s="25" t="e">
        <f ca="1"/>
        <v>#N/A</v>
      </c>
      <c r="H226" t="e">
        <f ca="1">[1]!cftObjectByDate($C$1,$G226,TRUE)</f>
        <v>#N/A</v>
      </c>
      <c r="K226" s="29" t="e">
        <f t="array" aca="1" ref="K226:AJ226" ca="1">TRANSPOSE([1]!cftAnnualRateTableJustRates($H226,"GBP",,,,TRUE))</f>
        <v>#NAME?</v>
      </c>
      <c r="L226" s="15" t="e">
        <f ca="1"/>
        <v>#NAME?</v>
      </c>
      <c r="M226" s="15" t="e">
        <f ca="1"/>
        <v>#NAME?</v>
      </c>
      <c r="N226" s="15" t="e">
        <f ca="1"/>
        <v>#NAME?</v>
      </c>
      <c r="O226" s="15" t="e">
        <f ca="1"/>
        <v>#NAME?</v>
      </c>
      <c r="P226" s="15" t="e">
        <f ca="1"/>
        <v>#NAME?</v>
      </c>
      <c r="Q226" s="15" t="e">
        <f ca="1"/>
        <v>#NAME?</v>
      </c>
      <c r="R226" s="15" t="e">
        <f ca="1"/>
        <v>#NAME?</v>
      </c>
      <c r="S226" s="15" t="e">
        <f ca="1"/>
        <v>#NAME?</v>
      </c>
      <c r="T226" s="15" t="e">
        <f ca="1"/>
        <v>#NAME?</v>
      </c>
      <c r="U226" s="15" t="e">
        <f ca="1"/>
        <v>#NAME?</v>
      </c>
      <c r="V226" s="15" t="e">
        <f ca="1"/>
        <v>#NAME?</v>
      </c>
      <c r="W226" s="15" t="e">
        <f ca="1"/>
        <v>#NAME?</v>
      </c>
      <c r="X226" s="15" t="e">
        <f ca="1"/>
        <v>#NAME?</v>
      </c>
      <c r="Y226" s="15" t="e">
        <f ca="1"/>
        <v>#NAME?</v>
      </c>
      <c r="Z226" s="15" t="e">
        <f ca="1"/>
        <v>#NAME?</v>
      </c>
      <c r="AA226" s="15" t="e">
        <f ca="1"/>
        <v>#NAME?</v>
      </c>
      <c r="AB226" s="15" t="e">
        <f ca="1"/>
        <v>#NAME?</v>
      </c>
      <c r="AC226" s="15" t="e">
        <f ca="1"/>
        <v>#NAME?</v>
      </c>
      <c r="AD226" s="15" t="e">
        <f ca="1"/>
        <v>#NAME?</v>
      </c>
      <c r="AE226" s="15" t="e">
        <f ca="1"/>
        <v>#NAME?</v>
      </c>
      <c r="AF226" s="15" t="e">
        <f ca="1"/>
        <v>#NAME?</v>
      </c>
      <c r="AG226" s="15" t="e">
        <f ca="1"/>
        <v>#NAME?</v>
      </c>
      <c r="AH226" s="15" t="e">
        <f ca="1"/>
        <v>#NAME?</v>
      </c>
      <c r="AI226" s="15" t="e">
        <f ca="1"/>
        <v>#NAME?</v>
      </c>
      <c r="AJ226" s="30" t="e">
        <f ca="1"/>
        <v>#NAME?</v>
      </c>
    </row>
    <row r="227" spans="6:36" x14ac:dyDescent="0.25">
      <c r="F227">
        <v>226</v>
      </c>
      <c r="G227" s="25" t="e">
        <f ca="1"/>
        <v>#N/A</v>
      </c>
      <c r="H227" t="e">
        <f ca="1">[1]!cftObjectByDate($C$1,$G227,TRUE)</f>
        <v>#N/A</v>
      </c>
      <c r="K227" s="29" t="e">
        <f t="array" aca="1" ref="K227:AJ227" ca="1">TRANSPOSE([1]!cftAnnualRateTableJustRates($H227,"GBP",,,,TRUE))</f>
        <v>#NAME?</v>
      </c>
      <c r="L227" s="15" t="e">
        <f ca="1"/>
        <v>#NAME?</v>
      </c>
      <c r="M227" s="15" t="e">
        <f ca="1"/>
        <v>#NAME?</v>
      </c>
      <c r="N227" s="15" t="e">
        <f ca="1"/>
        <v>#NAME?</v>
      </c>
      <c r="O227" s="15" t="e">
        <f ca="1"/>
        <v>#NAME?</v>
      </c>
      <c r="P227" s="15" t="e">
        <f ca="1"/>
        <v>#NAME?</v>
      </c>
      <c r="Q227" s="15" t="e">
        <f ca="1"/>
        <v>#NAME?</v>
      </c>
      <c r="R227" s="15" t="e">
        <f ca="1"/>
        <v>#NAME?</v>
      </c>
      <c r="S227" s="15" t="e">
        <f ca="1"/>
        <v>#NAME?</v>
      </c>
      <c r="T227" s="15" t="e">
        <f ca="1"/>
        <v>#NAME?</v>
      </c>
      <c r="U227" s="15" t="e">
        <f ca="1"/>
        <v>#NAME?</v>
      </c>
      <c r="V227" s="15" t="e">
        <f ca="1"/>
        <v>#NAME?</v>
      </c>
      <c r="W227" s="15" t="e">
        <f ca="1"/>
        <v>#NAME?</v>
      </c>
      <c r="X227" s="15" t="e">
        <f ca="1"/>
        <v>#NAME?</v>
      </c>
      <c r="Y227" s="15" t="e">
        <f ca="1"/>
        <v>#NAME?</v>
      </c>
      <c r="Z227" s="15" t="e">
        <f ca="1"/>
        <v>#NAME?</v>
      </c>
      <c r="AA227" s="15" t="e">
        <f ca="1"/>
        <v>#NAME?</v>
      </c>
      <c r="AB227" s="15" t="e">
        <f ca="1"/>
        <v>#NAME?</v>
      </c>
      <c r="AC227" s="15" t="e">
        <f ca="1"/>
        <v>#NAME?</v>
      </c>
      <c r="AD227" s="15" t="e">
        <f ca="1"/>
        <v>#NAME?</v>
      </c>
      <c r="AE227" s="15" t="e">
        <f ca="1"/>
        <v>#NAME?</v>
      </c>
      <c r="AF227" s="15" t="e">
        <f ca="1"/>
        <v>#NAME?</v>
      </c>
      <c r="AG227" s="15" t="e">
        <f ca="1"/>
        <v>#NAME?</v>
      </c>
      <c r="AH227" s="15" t="e">
        <f ca="1"/>
        <v>#NAME?</v>
      </c>
      <c r="AI227" s="15" t="e">
        <f ca="1"/>
        <v>#NAME?</v>
      </c>
      <c r="AJ227" s="30" t="e">
        <f ca="1"/>
        <v>#NAME?</v>
      </c>
    </row>
    <row r="228" spans="6:36" x14ac:dyDescent="0.25">
      <c r="F228">
        <v>227</v>
      </c>
      <c r="G228" s="25" t="e">
        <f ca="1"/>
        <v>#N/A</v>
      </c>
      <c r="H228" t="e">
        <f ca="1">[1]!cftObjectByDate($C$1,$G228,TRUE)</f>
        <v>#N/A</v>
      </c>
      <c r="K228" s="29" t="e">
        <f t="array" aca="1" ref="K228:AJ228" ca="1">TRANSPOSE([1]!cftAnnualRateTableJustRates($H228,"GBP",,,,TRUE))</f>
        <v>#NAME?</v>
      </c>
      <c r="L228" s="15" t="e">
        <f ca="1"/>
        <v>#NAME?</v>
      </c>
      <c r="M228" s="15" t="e">
        <f ca="1"/>
        <v>#NAME?</v>
      </c>
      <c r="N228" s="15" t="e">
        <f ca="1"/>
        <v>#NAME?</v>
      </c>
      <c r="O228" s="15" t="e">
        <f ca="1"/>
        <v>#NAME?</v>
      </c>
      <c r="P228" s="15" t="e">
        <f ca="1"/>
        <v>#NAME?</v>
      </c>
      <c r="Q228" s="15" t="e">
        <f ca="1"/>
        <v>#NAME?</v>
      </c>
      <c r="R228" s="15" t="e">
        <f ca="1"/>
        <v>#NAME?</v>
      </c>
      <c r="S228" s="15" t="e">
        <f ca="1"/>
        <v>#NAME?</v>
      </c>
      <c r="T228" s="15" t="e">
        <f ca="1"/>
        <v>#NAME?</v>
      </c>
      <c r="U228" s="15" t="e">
        <f ca="1"/>
        <v>#NAME?</v>
      </c>
      <c r="V228" s="15" t="e">
        <f ca="1"/>
        <v>#NAME?</v>
      </c>
      <c r="W228" s="15" t="e">
        <f ca="1"/>
        <v>#NAME?</v>
      </c>
      <c r="X228" s="15" t="e">
        <f ca="1"/>
        <v>#NAME?</v>
      </c>
      <c r="Y228" s="15" t="e">
        <f ca="1"/>
        <v>#NAME?</v>
      </c>
      <c r="Z228" s="15" t="e">
        <f ca="1"/>
        <v>#NAME?</v>
      </c>
      <c r="AA228" s="15" t="e">
        <f ca="1"/>
        <v>#NAME?</v>
      </c>
      <c r="AB228" s="15" t="e">
        <f ca="1"/>
        <v>#NAME?</v>
      </c>
      <c r="AC228" s="15" t="e">
        <f ca="1"/>
        <v>#NAME?</v>
      </c>
      <c r="AD228" s="15" t="e">
        <f ca="1"/>
        <v>#NAME?</v>
      </c>
      <c r="AE228" s="15" t="e">
        <f ca="1"/>
        <v>#NAME?</v>
      </c>
      <c r="AF228" s="15" t="e">
        <f ca="1"/>
        <v>#NAME?</v>
      </c>
      <c r="AG228" s="15" t="e">
        <f ca="1"/>
        <v>#NAME?</v>
      </c>
      <c r="AH228" s="15" t="e">
        <f ca="1"/>
        <v>#NAME?</v>
      </c>
      <c r="AI228" s="15" t="e">
        <f ca="1"/>
        <v>#NAME?</v>
      </c>
      <c r="AJ228" s="30" t="e">
        <f ca="1"/>
        <v>#NAME?</v>
      </c>
    </row>
    <row r="229" spans="6:36" x14ac:dyDescent="0.25">
      <c r="F229">
        <v>228</v>
      </c>
      <c r="G229" s="25" t="e">
        <f ca="1"/>
        <v>#N/A</v>
      </c>
      <c r="H229" t="e">
        <f ca="1">[1]!cftObjectByDate($C$1,$G229,TRUE)</f>
        <v>#N/A</v>
      </c>
      <c r="K229" s="29" t="e">
        <f t="array" aca="1" ref="K229:AJ229" ca="1">TRANSPOSE([1]!cftAnnualRateTableJustRates($H229,"GBP",,,,TRUE))</f>
        <v>#NAME?</v>
      </c>
      <c r="L229" s="15" t="e">
        <f ca="1"/>
        <v>#NAME?</v>
      </c>
      <c r="M229" s="15" t="e">
        <f ca="1"/>
        <v>#NAME?</v>
      </c>
      <c r="N229" s="15" t="e">
        <f ca="1"/>
        <v>#NAME?</v>
      </c>
      <c r="O229" s="15" t="e">
        <f ca="1"/>
        <v>#NAME?</v>
      </c>
      <c r="P229" s="15" t="e">
        <f ca="1"/>
        <v>#NAME?</v>
      </c>
      <c r="Q229" s="15" t="e">
        <f ca="1"/>
        <v>#NAME?</v>
      </c>
      <c r="R229" s="15" t="e">
        <f ca="1"/>
        <v>#NAME?</v>
      </c>
      <c r="S229" s="15" t="e">
        <f ca="1"/>
        <v>#NAME?</v>
      </c>
      <c r="T229" s="15" t="e">
        <f ca="1"/>
        <v>#NAME?</v>
      </c>
      <c r="U229" s="15" t="e">
        <f ca="1"/>
        <v>#NAME?</v>
      </c>
      <c r="V229" s="15" t="e">
        <f ca="1"/>
        <v>#NAME?</v>
      </c>
      <c r="W229" s="15" t="e">
        <f ca="1"/>
        <v>#NAME?</v>
      </c>
      <c r="X229" s="15" t="e">
        <f ca="1"/>
        <v>#NAME?</v>
      </c>
      <c r="Y229" s="15" t="e">
        <f ca="1"/>
        <v>#NAME?</v>
      </c>
      <c r="Z229" s="15" t="e">
        <f ca="1"/>
        <v>#NAME?</v>
      </c>
      <c r="AA229" s="15" t="e">
        <f ca="1"/>
        <v>#NAME?</v>
      </c>
      <c r="AB229" s="15" t="e">
        <f ca="1"/>
        <v>#NAME?</v>
      </c>
      <c r="AC229" s="15" t="e">
        <f ca="1"/>
        <v>#NAME?</v>
      </c>
      <c r="AD229" s="15" t="e">
        <f ca="1"/>
        <v>#NAME?</v>
      </c>
      <c r="AE229" s="15" t="e">
        <f ca="1"/>
        <v>#NAME?</v>
      </c>
      <c r="AF229" s="15" t="e">
        <f ca="1"/>
        <v>#NAME?</v>
      </c>
      <c r="AG229" s="15" t="e">
        <f ca="1"/>
        <v>#NAME?</v>
      </c>
      <c r="AH229" s="15" t="e">
        <f ca="1"/>
        <v>#NAME?</v>
      </c>
      <c r="AI229" s="15" t="e">
        <f ca="1"/>
        <v>#NAME?</v>
      </c>
      <c r="AJ229" s="30" t="e">
        <f ca="1"/>
        <v>#NAME?</v>
      </c>
    </row>
    <row r="230" spans="6:36" x14ac:dyDescent="0.25">
      <c r="F230">
        <v>229</v>
      </c>
      <c r="G230" s="25" t="e">
        <f ca="1"/>
        <v>#N/A</v>
      </c>
      <c r="H230" t="e">
        <f ca="1">[1]!cftObjectByDate($C$1,$G230,TRUE)</f>
        <v>#N/A</v>
      </c>
      <c r="K230" s="29" t="e">
        <f t="array" aca="1" ref="K230:AJ230" ca="1">TRANSPOSE([1]!cftAnnualRateTableJustRates($H230,"GBP",,,,TRUE))</f>
        <v>#NAME?</v>
      </c>
      <c r="L230" s="15" t="e">
        <f ca="1"/>
        <v>#NAME?</v>
      </c>
      <c r="M230" s="15" t="e">
        <f ca="1"/>
        <v>#NAME?</v>
      </c>
      <c r="N230" s="15" t="e">
        <f ca="1"/>
        <v>#NAME?</v>
      </c>
      <c r="O230" s="15" t="e">
        <f ca="1"/>
        <v>#NAME?</v>
      </c>
      <c r="P230" s="15" t="e">
        <f ca="1"/>
        <v>#NAME?</v>
      </c>
      <c r="Q230" s="15" t="e">
        <f ca="1"/>
        <v>#NAME?</v>
      </c>
      <c r="R230" s="15" t="e">
        <f ca="1"/>
        <v>#NAME?</v>
      </c>
      <c r="S230" s="15" t="e">
        <f ca="1"/>
        <v>#NAME?</v>
      </c>
      <c r="T230" s="15" t="e">
        <f ca="1"/>
        <v>#NAME?</v>
      </c>
      <c r="U230" s="15" t="e">
        <f ca="1"/>
        <v>#NAME?</v>
      </c>
      <c r="V230" s="15" t="e">
        <f ca="1"/>
        <v>#NAME?</v>
      </c>
      <c r="W230" s="15" t="e">
        <f ca="1"/>
        <v>#NAME?</v>
      </c>
      <c r="X230" s="15" t="e">
        <f ca="1"/>
        <v>#NAME?</v>
      </c>
      <c r="Y230" s="15" t="e">
        <f ca="1"/>
        <v>#NAME?</v>
      </c>
      <c r="Z230" s="15" t="e">
        <f ca="1"/>
        <v>#NAME?</v>
      </c>
      <c r="AA230" s="15" t="e">
        <f ca="1"/>
        <v>#NAME?</v>
      </c>
      <c r="AB230" s="15" t="e">
        <f ca="1"/>
        <v>#NAME?</v>
      </c>
      <c r="AC230" s="15" t="e">
        <f ca="1"/>
        <v>#NAME?</v>
      </c>
      <c r="AD230" s="15" t="e">
        <f ca="1"/>
        <v>#NAME?</v>
      </c>
      <c r="AE230" s="15" t="e">
        <f ca="1"/>
        <v>#NAME?</v>
      </c>
      <c r="AF230" s="15" t="e">
        <f ca="1"/>
        <v>#NAME?</v>
      </c>
      <c r="AG230" s="15" t="e">
        <f ca="1"/>
        <v>#NAME?</v>
      </c>
      <c r="AH230" s="15" t="e">
        <f ca="1"/>
        <v>#NAME?</v>
      </c>
      <c r="AI230" s="15" t="e">
        <f ca="1"/>
        <v>#NAME?</v>
      </c>
      <c r="AJ230" s="30" t="e">
        <f ca="1"/>
        <v>#NAME?</v>
      </c>
    </row>
    <row r="231" spans="6:36" x14ac:dyDescent="0.25">
      <c r="F231">
        <v>230</v>
      </c>
      <c r="G231" s="25" t="e">
        <f ca="1"/>
        <v>#N/A</v>
      </c>
      <c r="H231" t="e">
        <f ca="1">[1]!cftObjectByDate($C$1,$G231,TRUE)</f>
        <v>#N/A</v>
      </c>
      <c r="K231" s="29" t="e">
        <f t="array" aca="1" ref="K231:AJ231" ca="1">TRANSPOSE([1]!cftAnnualRateTableJustRates($H231,"GBP",,,,TRUE))</f>
        <v>#NAME?</v>
      </c>
      <c r="L231" s="15" t="e">
        <f ca="1"/>
        <v>#NAME?</v>
      </c>
      <c r="M231" s="15" t="e">
        <f ca="1"/>
        <v>#NAME?</v>
      </c>
      <c r="N231" s="15" t="e">
        <f ca="1"/>
        <v>#NAME?</v>
      </c>
      <c r="O231" s="15" t="e">
        <f ca="1"/>
        <v>#NAME?</v>
      </c>
      <c r="P231" s="15" t="e">
        <f ca="1"/>
        <v>#NAME?</v>
      </c>
      <c r="Q231" s="15" t="e">
        <f ca="1"/>
        <v>#NAME?</v>
      </c>
      <c r="R231" s="15" t="e">
        <f ca="1"/>
        <v>#NAME?</v>
      </c>
      <c r="S231" s="15" t="e">
        <f ca="1"/>
        <v>#NAME?</v>
      </c>
      <c r="T231" s="15" t="e">
        <f ca="1"/>
        <v>#NAME?</v>
      </c>
      <c r="U231" s="15" t="e">
        <f ca="1"/>
        <v>#NAME?</v>
      </c>
      <c r="V231" s="15" t="e">
        <f ca="1"/>
        <v>#NAME?</v>
      </c>
      <c r="W231" s="15" t="e">
        <f ca="1"/>
        <v>#NAME?</v>
      </c>
      <c r="X231" s="15" t="e">
        <f ca="1"/>
        <v>#NAME?</v>
      </c>
      <c r="Y231" s="15" t="e">
        <f ca="1"/>
        <v>#NAME?</v>
      </c>
      <c r="Z231" s="15" t="e">
        <f ca="1"/>
        <v>#NAME?</v>
      </c>
      <c r="AA231" s="15" t="e">
        <f ca="1"/>
        <v>#NAME?</v>
      </c>
      <c r="AB231" s="15" t="e">
        <f ca="1"/>
        <v>#NAME?</v>
      </c>
      <c r="AC231" s="15" t="e">
        <f ca="1"/>
        <v>#NAME?</v>
      </c>
      <c r="AD231" s="15" t="e">
        <f ca="1"/>
        <v>#NAME?</v>
      </c>
      <c r="AE231" s="15" t="e">
        <f ca="1"/>
        <v>#NAME?</v>
      </c>
      <c r="AF231" s="15" t="e">
        <f ca="1"/>
        <v>#NAME?</v>
      </c>
      <c r="AG231" s="15" t="e">
        <f ca="1"/>
        <v>#NAME?</v>
      </c>
      <c r="AH231" s="15" t="e">
        <f ca="1"/>
        <v>#NAME?</v>
      </c>
      <c r="AI231" s="15" t="e">
        <f ca="1"/>
        <v>#NAME?</v>
      </c>
      <c r="AJ231" s="30" t="e">
        <f ca="1"/>
        <v>#NAME?</v>
      </c>
    </row>
    <row r="232" spans="6:36" x14ac:dyDescent="0.25">
      <c r="F232">
        <v>231</v>
      </c>
      <c r="G232" s="25" t="e">
        <f ca="1"/>
        <v>#N/A</v>
      </c>
      <c r="H232" t="e">
        <f ca="1">[1]!cftObjectByDate($C$1,$G232,TRUE)</f>
        <v>#N/A</v>
      </c>
      <c r="K232" s="29" t="e">
        <f t="array" aca="1" ref="K232:AJ232" ca="1">TRANSPOSE([1]!cftAnnualRateTableJustRates($H232,"GBP",,,,TRUE))</f>
        <v>#NAME?</v>
      </c>
      <c r="L232" s="15" t="e">
        <f ca="1"/>
        <v>#NAME?</v>
      </c>
      <c r="M232" s="15" t="e">
        <f ca="1"/>
        <v>#NAME?</v>
      </c>
      <c r="N232" s="15" t="e">
        <f ca="1"/>
        <v>#NAME?</v>
      </c>
      <c r="O232" s="15" t="e">
        <f ca="1"/>
        <v>#NAME?</v>
      </c>
      <c r="P232" s="15" t="e">
        <f ca="1"/>
        <v>#NAME?</v>
      </c>
      <c r="Q232" s="15" t="e">
        <f ca="1"/>
        <v>#NAME?</v>
      </c>
      <c r="R232" s="15" t="e">
        <f ca="1"/>
        <v>#NAME?</v>
      </c>
      <c r="S232" s="15" t="e">
        <f ca="1"/>
        <v>#NAME?</v>
      </c>
      <c r="T232" s="15" t="e">
        <f ca="1"/>
        <v>#NAME?</v>
      </c>
      <c r="U232" s="15" t="e">
        <f ca="1"/>
        <v>#NAME?</v>
      </c>
      <c r="V232" s="15" t="e">
        <f ca="1"/>
        <v>#NAME?</v>
      </c>
      <c r="W232" s="15" t="e">
        <f ca="1"/>
        <v>#NAME?</v>
      </c>
      <c r="X232" s="15" t="e">
        <f ca="1"/>
        <v>#NAME?</v>
      </c>
      <c r="Y232" s="15" t="e">
        <f ca="1"/>
        <v>#NAME?</v>
      </c>
      <c r="Z232" s="15" t="e">
        <f ca="1"/>
        <v>#NAME?</v>
      </c>
      <c r="AA232" s="15" t="e">
        <f ca="1"/>
        <v>#NAME?</v>
      </c>
      <c r="AB232" s="15" t="e">
        <f ca="1"/>
        <v>#NAME?</v>
      </c>
      <c r="AC232" s="15" t="e">
        <f ca="1"/>
        <v>#NAME?</v>
      </c>
      <c r="AD232" s="15" t="e">
        <f ca="1"/>
        <v>#NAME?</v>
      </c>
      <c r="AE232" s="15" t="e">
        <f ca="1"/>
        <v>#NAME?</v>
      </c>
      <c r="AF232" s="15" t="e">
        <f ca="1"/>
        <v>#NAME?</v>
      </c>
      <c r="AG232" s="15" t="e">
        <f ca="1"/>
        <v>#NAME?</v>
      </c>
      <c r="AH232" s="15" t="e">
        <f ca="1"/>
        <v>#NAME?</v>
      </c>
      <c r="AI232" s="15" t="e">
        <f ca="1"/>
        <v>#NAME?</v>
      </c>
      <c r="AJ232" s="30" t="e">
        <f ca="1"/>
        <v>#NAME?</v>
      </c>
    </row>
    <row r="233" spans="6:36" x14ac:dyDescent="0.25">
      <c r="F233">
        <v>232</v>
      </c>
      <c r="G233" s="25" t="e">
        <f ca="1"/>
        <v>#N/A</v>
      </c>
      <c r="H233" t="e">
        <f ca="1">[1]!cftObjectByDate($C$1,$G233,TRUE)</f>
        <v>#N/A</v>
      </c>
      <c r="K233" s="29" t="e">
        <f t="array" aca="1" ref="K233:AJ233" ca="1">TRANSPOSE([1]!cftAnnualRateTableJustRates($H233,"GBP",,,,TRUE))</f>
        <v>#NAME?</v>
      </c>
      <c r="L233" s="15" t="e">
        <f ca="1"/>
        <v>#NAME?</v>
      </c>
      <c r="M233" s="15" t="e">
        <f ca="1"/>
        <v>#NAME?</v>
      </c>
      <c r="N233" s="15" t="e">
        <f ca="1"/>
        <v>#NAME?</v>
      </c>
      <c r="O233" s="15" t="e">
        <f ca="1"/>
        <v>#NAME?</v>
      </c>
      <c r="P233" s="15" t="e">
        <f ca="1"/>
        <v>#NAME?</v>
      </c>
      <c r="Q233" s="15" t="e">
        <f ca="1"/>
        <v>#NAME?</v>
      </c>
      <c r="R233" s="15" t="e">
        <f ca="1"/>
        <v>#NAME?</v>
      </c>
      <c r="S233" s="15" t="e">
        <f ca="1"/>
        <v>#NAME?</v>
      </c>
      <c r="T233" s="15" t="e">
        <f ca="1"/>
        <v>#NAME?</v>
      </c>
      <c r="U233" s="15" t="e">
        <f ca="1"/>
        <v>#NAME?</v>
      </c>
      <c r="V233" s="15" t="e">
        <f ca="1"/>
        <v>#NAME?</v>
      </c>
      <c r="W233" s="15" t="e">
        <f ca="1"/>
        <v>#NAME?</v>
      </c>
      <c r="X233" s="15" t="e">
        <f ca="1"/>
        <v>#NAME?</v>
      </c>
      <c r="Y233" s="15" t="e">
        <f ca="1"/>
        <v>#NAME?</v>
      </c>
      <c r="Z233" s="15" t="e">
        <f ca="1"/>
        <v>#NAME?</v>
      </c>
      <c r="AA233" s="15" t="e">
        <f ca="1"/>
        <v>#NAME?</v>
      </c>
      <c r="AB233" s="15" t="e">
        <f ca="1"/>
        <v>#NAME?</v>
      </c>
      <c r="AC233" s="15" t="e">
        <f ca="1"/>
        <v>#NAME?</v>
      </c>
      <c r="AD233" s="15" t="e">
        <f ca="1"/>
        <v>#NAME?</v>
      </c>
      <c r="AE233" s="15" t="e">
        <f ca="1"/>
        <v>#NAME?</v>
      </c>
      <c r="AF233" s="15" t="e">
        <f ca="1"/>
        <v>#NAME?</v>
      </c>
      <c r="AG233" s="15" t="e">
        <f ca="1"/>
        <v>#NAME?</v>
      </c>
      <c r="AH233" s="15" t="e">
        <f ca="1"/>
        <v>#NAME?</v>
      </c>
      <c r="AI233" s="15" t="e">
        <f ca="1"/>
        <v>#NAME?</v>
      </c>
      <c r="AJ233" s="30" t="e">
        <f ca="1"/>
        <v>#NAME?</v>
      </c>
    </row>
    <row r="234" spans="6:36" x14ac:dyDescent="0.25">
      <c r="F234">
        <v>233</v>
      </c>
      <c r="G234" s="25" t="e">
        <f ca="1"/>
        <v>#N/A</v>
      </c>
      <c r="H234" t="e">
        <f ca="1">[1]!cftObjectByDate($C$1,$G234,TRUE)</f>
        <v>#N/A</v>
      </c>
      <c r="K234" s="29" t="e">
        <f t="array" aca="1" ref="K234:AJ234" ca="1">TRANSPOSE([1]!cftAnnualRateTableJustRates($H234,"GBP",,,,TRUE))</f>
        <v>#NAME?</v>
      </c>
      <c r="L234" s="15" t="e">
        <f ca="1"/>
        <v>#NAME?</v>
      </c>
      <c r="M234" s="15" t="e">
        <f ca="1"/>
        <v>#NAME?</v>
      </c>
      <c r="N234" s="15" t="e">
        <f ca="1"/>
        <v>#NAME?</v>
      </c>
      <c r="O234" s="15" t="e">
        <f ca="1"/>
        <v>#NAME?</v>
      </c>
      <c r="P234" s="15" t="e">
        <f ca="1"/>
        <v>#NAME?</v>
      </c>
      <c r="Q234" s="15" t="e">
        <f ca="1"/>
        <v>#NAME?</v>
      </c>
      <c r="R234" s="15" t="e">
        <f ca="1"/>
        <v>#NAME?</v>
      </c>
      <c r="S234" s="15" t="e">
        <f ca="1"/>
        <v>#NAME?</v>
      </c>
      <c r="T234" s="15" t="e">
        <f ca="1"/>
        <v>#NAME?</v>
      </c>
      <c r="U234" s="15" t="e">
        <f ca="1"/>
        <v>#NAME?</v>
      </c>
      <c r="V234" s="15" t="e">
        <f ca="1"/>
        <v>#NAME?</v>
      </c>
      <c r="W234" s="15" t="e">
        <f ca="1"/>
        <v>#NAME?</v>
      </c>
      <c r="X234" s="15" t="e">
        <f ca="1"/>
        <v>#NAME?</v>
      </c>
      <c r="Y234" s="15" t="e">
        <f ca="1"/>
        <v>#NAME?</v>
      </c>
      <c r="Z234" s="15" t="e">
        <f ca="1"/>
        <v>#NAME?</v>
      </c>
      <c r="AA234" s="15" t="e">
        <f ca="1"/>
        <v>#NAME?</v>
      </c>
      <c r="AB234" s="15" t="e">
        <f ca="1"/>
        <v>#NAME?</v>
      </c>
      <c r="AC234" s="15" t="e">
        <f ca="1"/>
        <v>#NAME?</v>
      </c>
      <c r="AD234" s="15" t="e">
        <f ca="1"/>
        <v>#NAME?</v>
      </c>
      <c r="AE234" s="15" t="e">
        <f ca="1"/>
        <v>#NAME?</v>
      </c>
      <c r="AF234" s="15" t="e">
        <f ca="1"/>
        <v>#NAME?</v>
      </c>
      <c r="AG234" s="15" t="e">
        <f ca="1"/>
        <v>#NAME?</v>
      </c>
      <c r="AH234" s="15" t="e">
        <f ca="1"/>
        <v>#NAME?</v>
      </c>
      <c r="AI234" s="15" t="e">
        <f ca="1"/>
        <v>#NAME?</v>
      </c>
      <c r="AJ234" s="30" t="e">
        <f ca="1"/>
        <v>#NAME?</v>
      </c>
    </row>
    <row r="235" spans="6:36" x14ac:dyDescent="0.25">
      <c r="F235">
        <v>234</v>
      </c>
      <c r="G235" s="25" t="e">
        <f ca="1"/>
        <v>#N/A</v>
      </c>
      <c r="H235" t="e">
        <f ca="1">[1]!cftObjectByDate($C$1,$G235,TRUE)</f>
        <v>#N/A</v>
      </c>
      <c r="K235" s="29" t="e">
        <f t="array" aca="1" ref="K235:AJ235" ca="1">TRANSPOSE([1]!cftAnnualRateTableJustRates($H235,"GBP",,,,TRUE))</f>
        <v>#NAME?</v>
      </c>
      <c r="L235" s="15" t="e">
        <f ca="1"/>
        <v>#NAME?</v>
      </c>
      <c r="M235" s="15" t="e">
        <f ca="1"/>
        <v>#NAME?</v>
      </c>
      <c r="N235" s="15" t="e">
        <f ca="1"/>
        <v>#NAME?</v>
      </c>
      <c r="O235" s="15" t="e">
        <f ca="1"/>
        <v>#NAME?</v>
      </c>
      <c r="P235" s="15" t="e">
        <f ca="1"/>
        <v>#NAME?</v>
      </c>
      <c r="Q235" s="15" t="e">
        <f ca="1"/>
        <v>#NAME?</v>
      </c>
      <c r="R235" s="15" t="e">
        <f ca="1"/>
        <v>#NAME?</v>
      </c>
      <c r="S235" s="15" t="e">
        <f ca="1"/>
        <v>#NAME?</v>
      </c>
      <c r="T235" s="15" t="e">
        <f ca="1"/>
        <v>#NAME?</v>
      </c>
      <c r="U235" s="15" t="e">
        <f ca="1"/>
        <v>#NAME?</v>
      </c>
      <c r="V235" s="15" t="e">
        <f ca="1"/>
        <v>#NAME?</v>
      </c>
      <c r="W235" s="15" t="e">
        <f ca="1"/>
        <v>#NAME?</v>
      </c>
      <c r="X235" s="15" t="e">
        <f ca="1"/>
        <v>#NAME?</v>
      </c>
      <c r="Y235" s="15" t="e">
        <f ca="1"/>
        <v>#NAME?</v>
      </c>
      <c r="Z235" s="15" t="e">
        <f ca="1"/>
        <v>#NAME?</v>
      </c>
      <c r="AA235" s="15" t="e">
        <f ca="1"/>
        <v>#NAME?</v>
      </c>
      <c r="AB235" s="15" t="e">
        <f ca="1"/>
        <v>#NAME?</v>
      </c>
      <c r="AC235" s="15" t="e">
        <f ca="1"/>
        <v>#NAME?</v>
      </c>
      <c r="AD235" s="15" t="e">
        <f ca="1"/>
        <v>#NAME?</v>
      </c>
      <c r="AE235" s="15" t="e">
        <f ca="1"/>
        <v>#NAME?</v>
      </c>
      <c r="AF235" s="15" t="e">
        <f ca="1"/>
        <v>#NAME?</v>
      </c>
      <c r="AG235" s="15" t="e">
        <f ca="1"/>
        <v>#NAME?</v>
      </c>
      <c r="AH235" s="15" t="e">
        <f ca="1"/>
        <v>#NAME?</v>
      </c>
      <c r="AI235" s="15" t="e">
        <f ca="1"/>
        <v>#NAME?</v>
      </c>
      <c r="AJ235" s="30" t="e">
        <f ca="1"/>
        <v>#NAME?</v>
      </c>
    </row>
    <row r="236" spans="6:36" x14ac:dyDescent="0.25">
      <c r="F236">
        <v>235</v>
      </c>
      <c r="G236" s="25" t="e">
        <f ca="1"/>
        <v>#N/A</v>
      </c>
      <c r="H236" t="e">
        <f ca="1">[1]!cftObjectByDate($C$1,$G236,TRUE)</f>
        <v>#N/A</v>
      </c>
      <c r="K236" s="29" t="e">
        <f t="array" aca="1" ref="K236:AJ236" ca="1">TRANSPOSE([1]!cftAnnualRateTableJustRates($H236,"GBP",,,,TRUE))</f>
        <v>#NAME?</v>
      </c>
      <c r="L236" s="15" t="e">
        <f ca="1"/>
        <v>#NAME?</v>
      </c>
      <c r="M236" s="15" t="e">
        <f ca="1"/>
        <v>#NAME?</v>
      </c>
      <c r="N236" s="15" t="e">
        <f ca="1"/>
        <v>#NAME?</v>
      </c>
      <c r="O236" s="15" t="e">
        <f ca="1"/>
        <v>#NAME?</v>
      </c>
      <c r="P236" s="15" t="e">
        <f ca="1"/>
        <v>#NAME?</v>
      </c>
      <c r="Q236" s="15" t="e">
        <f ca="1"/>
        <v>#NAME?</v>
      </c>
      <c r="R236" s="15" t="e">
        <f ca="1"/>
        <v>#NAME?</v>
      </c>
      <c r="S236" s="15" t="e">
        <f ca="1"/>
        <v>#NAME?</v>
      </c>
      <c r="T236" s="15" t="e">
        <f ca="1"/>
        <v>#NAME?</v>
      </c>
      <c r="U236" s="15" t="e">
        <f ca="1"/>
        <v>#NAME?</v>
      </c>
      <c r="V236" s="15" t="e">
        <f ca="1"/>
        <v>#NAME?</v>
      </c>
      <c r="W236" s="15" t="e">
        <f ca="1"/>
        <v>#NAME?</v>
      </c>
      <c r="X236" s="15" t="e">
        <f ca="1"/>
        <v>#NAME?</v>
      </c>
      <c r="Y236" s="15" t="e">
        <f ca="1"/>
        <v>#NAME?</v>
      </c>
      <c r="Z236" s="15" t="e">
        <f ca="1"/>
        <v>#NAME?</v>
      </c>
      <c r="AA236" s="15" t="e">
        <f ca="1"/>
        <v>#NAME?</v>
      </c>
      <c r="AB236" s="15" t="e">
        <f ca="1"/>
        <v>#NAME?</v>
      </c>
      <c r="AC236" s="15" t="e">
        <f ca="1"/>
        <v>#NAME?</v>
      </c>
      <c r="AD236" s="15" t="e">
        <f ca="1"/>
        <v>#NAME?</v>
      </c>
      <c r="AE236" s="15" t="e">
        <f ca="1"/>
        <v>#NAME?</v>
      </c>
      <c r="AF236" s="15" t="e">
        <f ca="1"/>
        <v>#NAME?</v>
      </c>
      <c r="AG236" s="15" t="e">
        <f ca="1"/>
        <v>#NAME?</v>
      </c>
      <c r="AH236" s="15" t="e">
        <f ca="1"/>
        <v>#NAME?</v>
      </c>
      <c r="AI236" s="15" t="e">
        <f ca="1"/>
        <v>#NAME?</v>
      </c>
      <c r="AJ236" s="30" t="e">
        <f ca="1"/>
        <v>#NAME?</v>
      </c>
    </row>
    <row r="237" spans="6:36" x14ac:dyDescent="0.25">
      <c r="F237">
        <v>236</v>
      </c>
      <c r="G237" s="25" t="e">
        <f ca="1"/>
        <v>#N/A</v>
      </c>
      <c r="H237" t="e">
        <f ca="1">[1]!cftObjectByDate($C$1,$G237,TRUE)</f>
        <v>#N/A</v>
      </c>
      <c r="K237" s="29" t="e">
        <f t="array" aca="1" ref="K237:AJ237" ca="1">TRANSPOSE([1]!cftAnnualRateTableJustRates($H237,"GBP",,,,TRUE))</f>
        <v>#NAME?</v>
      </c>
      <c r="L237" s="15" t="e">
        <f ca="1"/>
        <v>#NAME?</v>
      </c>
      <c r="M237" s="15" t="e">
        <f ca="1"/>
        <v>#NAME?</v>
      </c>
      <c r="N237" s="15" t="e">
        <f ca="1"/>
        <v>#NAME?</v>
      </c>
      <c r="O237" s="15" t="e">
        <f ca="1"/>
        <v>#NAME?</v>
      </c>
      <c r="P237" s="15" t="e">
        <f ca="1"/>
        <v>#NAME?</v>
      </c>
      <c r="Q237" s="15" t="e">
        <f ca="1"/>
        <v>#NAME?</v>
      </c>
      <c r="R237" s="15" t="e">
        <f ca="1"/>
        <v>#NAME?</v>
      </c>
      <c r="S237" s="15" t="e">
        <f ca="1"/>
        <v>#NAME?</v>
      </c>
      <c r="T237" s="15" t="e">
        <f ca="1"/>
        <v>#NAME?</v>
      </c>
      <c r="U237" s="15" t="e">
        <f ca="1"/>
        <v>#NAME?</v>
      </c>
      <c r="V237" s="15" t="e">
        <f ca="1"/>
        <v>#NAME?</v>
      </c>
      <c r="W237" s="15" t="e">
        <f ca="1"/>
        <v>#NAME?</v>
      </c>
      <c r="X237" s="15" t="e">
        <f ca="1"/>
        <v>#NAME?</v>
      </c>
      <c r="Y237" s="15" t="e">
        <f ca="1"/>
        <v>#NAME?</v>
      </c>
      <c r="Z237" s="15" t="e">
        <f ca="1"/>
        <v>#NAME?</v>
      </c>
      <c r="AA237" s="15" t="e">
        <f ca="1"/>
        <v>#NAME?</v>
      </c>
      <c r="AB237" s="15" t="e">
        <f ca="1"/>
        <v>#NAME?</v>
      </c>
      <c r="AC237" s="15" t="e">
        <f ca="1"/>
        <v>#NAME?</v>
      </c>
      <c r="AD237" s="15" t="e">
        <f ca="1"/>
        <v>#NAME?</v>
      </c>
      <c r="AE237" s="15" t="e">
        <f ca="1"/>
        <v>#NAME?</v>
      </c>
      <c r="AF237" s="15" t="e">
        <f ca="1"/>
        <v>#NAME?</v>
      </c>
      <c r="AG237" s="15" t="e">
        <f ca="1"/>
        <v>#NAME?</v>
      </c>
      <c r="AH237" s="15" t="e">
        <f ca="1"/>
        <v>#NAME?</v>
      </c>
      <c r="AI237" s="15" t="e">
        <f ca="1"/>
        <v>#NAME?</v>
      </c>
      <c r="AJ237" s="30" t="e">
        <f ca="1"/>
        <v>#NAME?</v>
      </c>
    </row>
    <row r="238" spans="6:36" x14ac:dyDescent="0.25">
      <c r="F238">
        <v>237</v>
      </c>
      <c r="G238" s="25" t="e">
        <f ca="1"/>
        <v>#N/A</v>
      </c>
      <c r="H238" t="e">
        <f ca="1">[1]!cftObjectByDate($C$1,$G238,TRUE)</f>
        <v>#N/A</v>
      </c>
      <c r="K238" s="29" t="e">
        <f t="array" aca="1" ref="K238:AJ238" ca="1">TRANSPOSE([1]!cftAnnualRateTableJustRates($H238,"GBP",,,,TRUE))</f>
        <v>#NAME?</v>
      </c>
      <c r="L238" s="15" t="e">
        <f ca="1"/>
        <v>#NAME?</v>
      </c>
      <c r="M238" s="15" t="e">
        <f ca="1"/>
        <v>#NAME?</v>
      </c>
      <c r="N238" s="15" t="e">
        <f ca="1"/>
        <v>#NAME?</v>
      </c>
      <c r="O238" s="15" t="e">
        <f ca="1"/>
        <v>#NAME?</v>
      </c>
      <c r="P238" s="15" t="e">
        <f ca="1"/>
        <v>#NAME?</v>
      </c>
      <c r="Q238" s="15" t="e">
        <f ca="1"/>
        <v>#NAME?</v>
      </c>
      <c r="R238" s="15" t="e">
        <f ca="1"/>
        <v>#NAME?</v>
      </c>
      <c r="S238" s="15" t="e">
        <f ca="1"/>
        <v>#NAME?</v>
      </c>
      <c r="T238" s="15" t="e">
        <f ca="1"/>
        <v>#NAME?</v>
      </c>
      <c r="U238" s="15" t="e">
        <f ca="1"/>
        <v>#NAME?</v>
      </c>
      <c r="V238" s="15" t="e">
        <f ca="1"/>
        <v>#NAME?</v>
      </c>
      <c r="W238" s="15" t="e">
        <f ca="1"/>
        <v>#NAME?</v>
      </c>
      <c r="X238" s="15" t="e">
        <f ca="1"/>
        <v>#NAME?</v>
      </c>
      <c r="Y238" s="15" t="e">
        <f ca="1"/>
        <v>#NAME?</v>
      </c>
      <c r="Z238" s="15" t="e">
        <f ca="1"/>
        <v>#NAME?</v>
      </c>
      <c r="AA238" s="15" t="e">
        <f ca="1"/>
        <v>#NAME?</v>
      </c>
      <c r="AB238" s="15" t="e">
        <f ca="1"/>
        <v>#NAME?</v>
      </c>
      <c r="AC238" s="15" t="e">
        <f ca="1"/>
        <v>#NAME?</v>
      </c>
      <c r="AD238" s="15" t="e">
        <f ca="1"/>
        <v>#NAME?</v>
      </c>
      <c r="AE238" s="15" t="e">
        <f ca="1"/>
        <v>#NAME?</v>
      </c>
      <c r="AF238" s="15" t="e">
        <f ca="1"/>
        <v>#NAME?</v>
      </c>
      <c r="AG238" s="15" t="e">
        <f ca="1"/>
        <v>#NAME?</v>
      </c>
      <c r="AH238" s="15" t="e">
        <f ca="1"/>
        <v>#NAME?</v>
      </c>
      <c r="AI238" s="15" t="e">
        <f ca="1"/>
        <v>#NAME?</v>
      </c>
      <c r="AJ238" s="30" t="e">
        <f ca="1"/>
        <v>#NAME?</v>
      </c>
    </row>
    <row r="239" spans="6:36" x14ac:dyDescent="0.25">
      <c r="F239">
        <v>238</v>
      </c>
      <c r="G239" s="25" t="e">
        <f ca="1"/>
        <v>#N/A</v>
      </c>
      <c r="H239" t="e">
        <f ca="1">[1]!cftObjectByDate($C$1,$G239,TRUE)</f>
        <v>#N/A</v>
      </c>
      <c r="K239" s="29" t="e">
        <f t="array" aca="1" ref="K239:AJ239" ca="1">TRANSPOSE([1]!cftAnnualRateTableJustRates($H239,"GBP",,,,TRUE))</f>
        <v>#NAME?</v>
      </c>
      <c r="L239" s="15" t="e">
        <f ca="1"/>
        <v>#NAME?</v>
      </c>
      <c r="M239" s="15" t="e">
        <f ca="1"/>
        <v>#NAME?</v>
      </c>
      <c r="N239" s="15" t="e">
        <f ca="1"/>
        <v>#NAME?</v>
      </c>
      <c r="O239" s="15" t="e">
        <f ca="1"/>
        <v>#NAME?</v>
      </c>
      <c r="P239" s="15" t="e">
        <f ca="1"/>
        <v>#NAME?</v>
      </c>
      <c r="Q239" s="15" t="e">
        <f ca="1"/>
        <v>#NAME?</v>
      </c>
      <c r="R239" s="15" t="e">
        <f ca="1"/>
        <v>#NAME?</v>
      </c>
      <c r="S239" s="15" t="e">
        <f ca="1"/>
        <v>#NAME?</v>
      </c>
      <c r="T239" s="15" t="e">
        <f ca="1"/>
        <v>#NAME?</v>
      </c>
      <c r="U239" s="15" t="e">
        <f ca="1"/>
        <v>#NAME?</v>
      </c>
      <c r="V239" s="15" t="e">
        <f ca="1"/>
        <v>#NAME?</v>
      </c>
      <c r="W239" s="15" t="e">
        <f ca="1"/>
        <v>#NAME?</v>
      </c>
      <c r="X239" s="15" t="e">
        <f ca="1"/>
        <v>#NAME?</v>
      </c>
      <c r="Y239" s="15" t="e">
        <f ca="1"/>
        <v>#NAME?</v>
      </c>
      <c r="Z239" s="15" t="e">
        <f ca="1"/>
        <v>#NAME?</v>
      </c>
      <c r="AA239" s="15" t="e">
        <f ca="1"/>
        <v>#NAME?</v>
      </c>
      <c r="AB239" s="15" t="e">
        <f ca="1"/>
        <v>#NAME?</v>
      </c>
      <c r="AC239" s="15" t="e">
        <f ca="1"/>
        <v>#NAME?</v>
      </c>
      <c r="AD239" s="15" t="e">
        <f ca="1"/>
        <v>#NAME?</v>
      </c>
      <c r="AE239" s="15" t="e">
        <f ca="1"/>
        <v>#NAME?</v>
      </c>
      <c r="AF239" s="15" t="e">
        <f ca="1"/>
        <v>#NAME?</v>
      </c>
      <c r="AG239" s="15" t="e">
        <f ca="1"/>
        <v>#NAME?</v>
      </c>
      <c r="AH239" s="15" t="e">
        <f ca="1"/>
        <v>#NAME?</v>
      </c>
      <c r="AI239" s="15" t="e">
        <f ca="1"/>
        <v>#NAME?</v>
      </c>
      <c r="AJ239" s="30" t="e">
        <f ca="1"/>
        <v>#NAME?</v>
      </c>
    </row>
    <row r="240" spans="6:36" x14ac:dyDescent="0.25">
      <c r="F240">
        <v>239</v>
      </c>
      <c r="G240" s="25" t="e">
        <f ca="1"/>
        <v>#N/A</v>
      </c>
      <c r="H240" t="e">
        <f ca="1">[1]!cftObjectByDate($C$1,$G240,TRUE)</f>
        <v>#N/A</v>
      </c>
      <c r="K240" s="29" t="e">
        <f t="array" aca="1" ref="K240:AJ240" ca="1">TRANSPOSE([1]!cftAnnualRateTableJustRates($H240,"GBP",,,,TRUE))</f>
        <v>#NAME?</v>
      </c>
      <c r="L240" s="15" t="e">
        <f ca="1"/>
        <v>#NAME?</v>
      </c>
      <c r="M240" s="15" t="e">
        <f ca="1"/>
        <v>#NAME?</v>
      </c>
      <c r="N240" s="15" t="e">
        <f ca="1"/>
        <v>#NAME?</v>
      </c>
      <c r="O240" s="15" t="e">
        <f ca="1"/>
        <v>#NAME?</v>
      </c>
      <c r="P240" s="15" t="e">
        <f ca="1"/>
        <v>#NAME?</v>
      </c>
      <c r="Q240" s="15" t="e">
        <f ca="1"/>
        <v>#NAME?</v>
      </c>
      <c r="R240" s="15" t="e">
        <f ca="1"/>
        <v>#NAME?</v>
      </c>
      <c r="S240" s="15" t="e">
        <f ca="1"/>
        <v>#NAME?</v>
      </c>
      <c r="T240" s="15" t="e">
        <f ca="1"/>
        <v>#NAME?</v>
      </c>
      <c r="U240" s="15" t="e">
        <f ca="1"/>
        <v>#NAME?</v>
      </c>
      <c r="V240" s="15" t="e">
        <f ca="1"/>
        <v>#NAME?</v>
      </c>
      <c r="W240" s="15" t="e">
        <f ca="1"/>
        <v>#NAME?</v>
      </c>
      <c r="X240" s="15" t="e">
        <f ca="1"/>
        <v>#NAME?</v>
      </c>
      <c r="Y240" s="15" t="e">
        <f ca="1"/>
        <v>#NAME?</v>
      </c>
      <c r="Z240" s="15" t="e">
        <f ca="1"/>
        <v>#NAME?</v>
      </c>
      <c r="AA240" s="15" t="e">
        <f ca="1"/>
        <v>#NAME?</v>
      </c>
      <c r="AB240" s="15" t="e">
        <f ca="1"/>
        <v>#NAME?</v>
      </c>
      <c r="AC240" s="15" t="e">
        <f ca="1"/>
        <v>#NAME?</v>
      </c>
      <c r="AD240" s="15" t="e">
        <f ca="1"/>
        <v>#NAME?</v>
      </c>
      <c r="AE240" s="15" t="e">
        <f ca="1"/>
        <v>#NAME?</v>
      </c>
      <c r="AF240" s="15" t="e">
        <f ca="1"/>
        <v>#NAME?</v>
      </c>
      <c r="AG240" s="15" t="e">
        <f ca="1"/>
        <v>#NAME?</v>
      </c>
      <c r="AH240" s="15" t="e">
        <f ca="1"/>
        <v>#NAME?</v>
      </c>
      <c r="AI240" s="15" t="e">
        <f ca="1"/>
        <v>#NAME?</v>
      </c>
      <c r="AJ240" s="30" t="e">
        <f ca="1"/>
        <v>#NAME?</v>
      </c>
    </row>
    <row r="241" spans="6:36" x14ac:dyDescent="0.25">
      <c r="F241">
        <v>240</v>
      </c>
      <c r="G241" s="25" t="e">
        <f ca="1"/>
        <v>#N/A</v>
      </c>
      <c r="H241" t="e">
        <f ca="1">[1]!cftObjectByDate($C$1,$G241,TRUE)</f>
        <v>#N/A</v>
      </c>
      <c r="K241" s="29" t="e">
        <f t="array" aca="1" ref="K241:AJ241" ca="1">TRANSPOSE([1]!cftAnnualRateTableJustRates($H241,"GBP",,,,TRUE))</f>
        <v>#NAME?</v>
      </c>
      <c r="L241" s="15" t="e">
        <f ca="1"/>
        <v>#NAME?</v>
      </c>
      <c r="M241" s="15" t="e">
        <f ca="1"/>
        <v>#NAME?</v>
      </c>
      <c r="N241" s="15" t="e">
        <f ca="1"/>
        <v>#NAME?</v>
      </c>
      <c r="O241" s="15" t="e">
        <f ca="1"/>
        <v>#NAME?</v>
      </c>
      <c r="P241" s="15" t="e">
        <f ca="1"/>
        <v>#NAME?</v>
      </c>
      <c r="Q241" s="15" t="e">
        <f ca="1"/>
        <v>#NAME?</v>
      </c>
      <c r="R241" s="15" t="e">
        <f ca="1"/>
        <v>#NAME?</v>
      </c>
      <c r="S241" s="15" t="e">
        <f ca="1"/>
        <v>#NAME?</v>
      </c>
      <c r="T241" s="15" t="e">
        <f ca="1"/>
        <v>#NAME?</v>
      </c>
      <c r="U241" s="15" t="e">
        <f ca="1"/>
        <v>#NAME?</v>
      </c>
      <c r="V241" s="15" t="e">
        <f ca="1"/>
        <v>#NAME?</v>
      </c>
      <c r="W241" s="15" t="e">
        <f ca="1"/>
        <v>#NAME?</v>
      </c>
      <c r="X241" s="15" t="e">
        <f ca="1"/>
        <v>#NAME?</v>
      </c>
      <c r="Y241" s="15" t="e">
        <f ca="1"/>
        <v>#NAME?</v>
      </c>
      <c r="Z241" s="15" t="e">
        <f ca="1"/>
        <v>#NAME?</v>
      </c>
      <c r="AA241" s="15" t="e">
        <f ca="1"/>
        <v>#NAME?</v>
      </c>
      <c r="AB241" s="15" t="e">
        <f ca="1"/>
        <v>#NAME?</v>
      </c>
      <c r="AC241" s="15" t="e">
        <f ca="1"/>
        <v>#NAME?</v>
      </c>
      <c r="AD241" s="15" t="e">
        <f ca="1"/>
        <v>#NAME?</v>
      </c>
      <c r="AE241" s="15" t="e">
        <f ca="1"/>
        <v>#NAME?</v>
      </c>
      <c r="AF241" s="15" t="e">
        <f ca="1"/>
        <v>#NAME?</v>
      </c>
      <c r="AG241" s="15" t="e">
        <f ca="1"/>
        <v>#NAME?</v>
      </c>
      <c r="AH241" s="15" t="e">
        <f ca="1"/>
        <v>#NAME?</v>
      </c>
      <c r="AI241" s="15" t="e">
        <f ca="1"/>
        <v>#NAME?</v>
      </c>
      <c r="AJ241" s="30" t="e">
        <f ca="1"/>
        <v>#NAME?</v>
      </c>
    </row>
    <row r="242" spans="6:36" x14ac:dyDescent="0.25">
      <c r="F242">
        <v>241</v>
      </c>
      <c r="G242" s="25" t="e">
        <f ca="1"/>
        <v>#N/A</v>
      </c>
      <c r="H242" t="e">
        <f ca="1">[1]!cftObjectByDate($C$1,$G242,TRUE)</f>
        <v>#N/A</v>
      </c>
      <c r="K242" s="29" t="e">
        <f t="array" aca="1" ref="K242:AJ242" ca="1">TRANSPOSE([1]!cftAnnualRateTableJustRates($H242,"GBP",,,,TRUE))</f>
        <v>#NAME?</v>
      </c>
      <c r="L242" s="15" t="e">
        <f ca="1"/>
        <v>#NAME?</v>
      </c>
      <c r="M242" s="15" t="e">
        <f ca="1"/>
        <v>#NAME?</v>
      </c>
      <c r="N242" s="15" t="e">
        <f ca="1"/>
        <v>#NAME?</v>
      </c>
      <c r="O242" s="15" t="e">
        <f ca="1"/>
        <v>#NAME?</v>
      </c>
      <c r="P242" s="15" t="e">
        <f ca="1"/>
        <v>#NAME?</v>
      </c>
      <c r="Q242" s="15" t="e">
        <f ca="1"/>
        <v>#NAME?</v>
      </c>
      <c r="R242" s="15" t="e">
        <f ca="1"/>
        <v>#NAME?</v>
      </c>
      <c r="S242" s="15" t="e">
        <f ca="1"/>
        <v>#NAME?</v>
      </c>
      <c r="T242" s="15" t="e">
        <f ca="1"/>
        <v>#NAME?</v>
      </c>
      <c r="U242" s="15" t="e">
        <f ca="1"/>
        <v>#NAME?</v>
      </c>
      <c r="V242" s="15" t="e">
        <f ca="1"/>
        <v>#NAME?</v>
      </c>
      <c r="W242" s="15" t="e">
        <f ca="1"/>
        <v>#NAME?</v>
      </c>
      <c r="X242" s="15" t="e">
        <f ca="1"/>
        <v>#NAME?</v>
      </c>
      <c r="Y242" s="15" t="e">
        <f ca="1"/>
        <v>#NAME?</v>
      </c>
      <c r="Z242" s="15" t="e">
        <f ca="1"/>
        <v>#NAME?</v>
      </c>
      <c r="AA242" s="15" t="e">
        <f ca="1"/>
        <v>#NAME?</v>
      </c>
      <c r="AB242" s="15" t="e">
        <f ca="1"/>
        <v>#NAME?</v>
      </c>
      <c r="AC242" s="15" t="e">
        <f ca="1"/>
        <v>#NAME?</v>
      </c>
      <c r="AD242" s="15" t="e">
        <f ca="1"/>
        <v>#NAME?</v>
      </c>
      <c r="AE242" s="15" t="e">
        <f ca="1"/>
        <v>#NAME?</v>
      </c>
      <c r="AF242" s="15" t="e">
        <f ca="1"/>
        <v>#NAME?</v>
      </c>
      <c r="AG242" s="15" t="e">
        <f ca="1"/>
        <v>#NAME?</v>
      </c>
      <c r="AH242" s="15" t="e">
        <f ca="1"/>
        <v>#NAME?</v>
      </c>
      <c r="AI242" s="15" t="e">
        <f ca="1"/>
        <v>#NAME?</v>
      </c>
      <c r="AJ242" s="30" t="e">
        <f ca="1"/>
        <v>#NAME?</v>
      </c>
    </row>
    <row r="243" spans="6:36" x14ac:dyDescent="0.25">
      <c r="F243">
        <v>242</v>
      </c>
      <c r="G243" s="25" t="e">
        <f ca="1"/>
        <v>#N/A</v>
      </c>
      <c r="H243" t="e">
        <f ca="1">[1]!cftObjectByDate($C$1,$G243,TRUE)</f>
        <v>#N/A</v>
      </c>
      <c r="K243" s="29" t="e">
        <f t="array" aca="1" ref="K243:AJ243" ca="1">TRANSPOSE([1]!cftAnnualRateTableJustRates($H243,"GBP",,,,TRUE))</f>
        <v>#NAME?</v>
      </c>
      <c r="L243" s="15" t="e">
        <f ca="1"/>
        <v>#NAME?</v>
      </c>
      <c r="M243" s="15" t="e">
        <f ca="1"/>
        <v>#NAME?</v>
      </c>
      <c r="N243" s="15" t="e">
        <f ca="1"/>
        <v>#NAME?</v>
      </c>
      <c r="O243" s="15" t="e">
        <f ca="1"/>
        <v>#NAME?</v>
      </c>
      <c r="P243" s="15" t="e">
        <f ca="1"/>
        <v>#NAME?</v>
      </c>
      <c r="Q243" s="15" t="e">
        <f ca="1"/>
        <v>#NAME?</v>
      </c>
      <c r="R243" s="15" t="e">
        <f ca="1"/>
        <v>#NAME?</v>
      </c>
      <c r="S243" s="15" t="e">
        <f ca="1"/>
        <v>#NAME?</v>
      </c>
      <c r="T243" s="15" t="e">
        <f ca="1"/>
        <v>#NAME?</v>
      </c>
      <c r="U243" s="15" t="e">
        <f ca="1"/>
        <v>#NAME?</v>
      </c>
      <c r="V243" s="15" t="e">
        <f ca="1"/>
        <v>#NAME?</v>
      </c>
      <c r="W243" s="15" t="e">
        <f ca="1"/>
        <v>#NAME?</v>
      </c>
      <c r="X243" s="15" t="e">
        <f ca="1"/>
        <v>#NAME?</v>
      </c>
      <c r="Y243" s="15" t="e">
        <f ca="1"/>
        <v>#NAME?</v>
      </c>
      <c r="Z243" s="15" t="e">
        <f ca="1"/>
        <v>#NAME?</v>
      </c>
      <c r="AA243" s="15" t="e">
        <f ca="1"/>
        <v>#NAME?</v>
      </c>
      <c r="AB243" s="15" t="e">
        <f ca="1"/>
        <v>#NAME?</v>
      </c>
      <c r="AC243" s="15" t="e">
        <f ca="1"/>
        <v>#NAME?</v>
      </c>
      <c r="AD243" s="15" t="e">
        <f ca="1"/>
        <v>#NAME?</v>
      </c>
      <c r="AE243" s="15" t="e">
        <f ca="1"/>
        <v>#NAME?</v>
      </c>
      <c r="AF243" s="15" t="e">
        <f ca="1"/>
        <v>#NAME?</v>
      </c>
      <c r="AG243" s="15" t="e">
        <f ca="1"/>
        <v>#NAME?</v>
      </c>
      <c r="AH243" s="15" t="e">
        <f ca="1"/>
        <v>#NAME?</v>
      </c>
      <c r="AI243" s="15" t="e">
        <f ca="1"/>
        <v>#NAME?</v>
      </c>
      <c r="AJ243" s="30" t="e">
        <f ca="1"/>
        <v>#NAME?</v>
      </c>
    </row>
    <row r="244" spans="6:36" x14ac:dyDescent="0.25">
      <c r="F244">
        <v>243</v>
      </c>
      <c r="G244" s="25" t="e">
        <f ca="1"/>
        <v>#N/A</v>
      </c>
      <c r="H244" t="e">
        <f ca="1">[1]!cftObjectByDate($C$1,$G244,TRUE)</f>
        <v>#N/A</v>
      </c>
      <c r="K244" s="29" t="e">
        <f t="array" aca="1" ref="K244:AJ244" ca="1">TRANSPOSE([1]!cftAnnualRateTableJustRates($H244,"GBP",,,,TRUE))</f>
        <v>#NAME?</v>
      </c>
      <c r="L244" s="15" t="e">
        <f ca="1"/>
        <v>#NAME?</v>
      </c>
      <c r="M244" s="15" t="e">
        <f ca="1"/>
        <v>#NAME?</v>
      </c>
      <c r="N244" s="15" t="e">
        <f ca="1"/>
        <v>#NAME?</v>
      </c>
      <c r="O244" s="15" t="e">
        <f ca="1"/>
        <v>#NAME?</v>
      </c>
      <c r="P244" s="15" t="e">
        <f ca="1"/>
        <v>#NAME?</v>
      </c>
      <c r="Q244" s="15" t="e">
        <f ca="1"/>
        <v>#NAME?</v>
      </c>
      <c r="R244" s="15" t="e">
        <f ca="1"/>
        <v>#NAME?</v>
      </c>
      <c r="S244" s="15" t="e">
        <f ca="1"/>
        <v>#NAME?</v>
      </c>
      <c r="T244" s="15" t="e">
        <f ca="1"/>
        <v>#NAME?</v>
      </c>
      <c r="U244" s="15" t="e">
        <f ca="1"/>
        <v>#NAME?</v>
      </c>
      <c r="V244" s="15" t="e">
        <f ca="1"/>
        <v>#NAME?</v>
      </c>
      <c r="W244" s="15" t="e">
        <f ca="1"/>
        <v>#NAME?</v>
      </c>
      <c r="X244" s="15" t="e">
        <f ca="1"/>
        <v>#NAME?</v>
      </c>
      <c r="Y244" s="15" t="e">
        <f ca="1"/>
        <v>#NAME?</v>
      </c>
      <c r="Z244" s="15" t="e">
        <f ca="1"/>
        <v>#NAME?</v>
      </c>
      <c r="AA244" s="15" t="e">
        <f ca="1"/>
        <v>#NAME?</v>
      </c>
      <c r="AB244" s="15" t="e">
        <f ca="1"/>
        <v>#NAME?</v>
      </c>
      <c r="AC244" s="15" t="e">
        <f ca="1"/>
        <v>#NAME?</v>
      </c>
      <c r="AD244" s="15" t="e">
        <f ca="1"/>
        <v>#NAME?</v>
      </c>
      <c r="AE244" s="15" t="e">
        <f ca="1"/>
        <v>#NAME?</v>
      </c>
      <c r="AF244" s="15" t="e">
        <f ca="1"/>
        <v>#NAME?</v>
      </c>
      <c r="AG244" s="15" t="e">
        <f ca="1"/>
        <v>#NAME?</v>
      </c>
      <c r="AH244" s="15" t="e">
        <f ca="1"/>
        <v>#NAME?</v>
      </c>
      <c r="AI244" s="15" t="e">
        <f ca="1"/>
        <v>#NAME?</v>
      </c>
      <c r="AJ244" s="30" t="e">
        <f ca="1"/>
        <v>#NAME?</v>
      </c>
    </row>
    <row r="245" spans="6:36" x14ac:dyDescent="0.25">
      <c r="F245">
        <v>244</v>
      </c>
      <c r="G245" s="25" t="e">
        <f ca="1"/>
        <v>#N/A</v>
      </c>
      <c r="H245" t="e">
        <f ca="1">[1]!cftObjectByDate($C$1,$G245,TRUE)</f>
        <v>#N/A</v>
      </c>
      <c r="K245" s="29" t="e">
        <f t="array" aca="1" ref="K245:AJ245" ca="1">TRANSPOSE([1]!cftAnnualRateTableJustRates($H245,"GBP",,,,TRUE))</f>
        <v>#NAME?</v>
      </c>
      <c r="L245" s="15" t="e">
        <f ca="1"/>
        <v>#NAME?</v>
      </c>
      <c r="M245" s="15" t="e">
        <f ca="1"/>
        <v>#NAME?</v>
      </c>
      <c r="N245" s="15" t="e">
        <f ca="1"/>
        <v>#NAME?</v>
      </c>
      <c r="O245" s="15" t="e">
        <f ca="1"/>
        <v>#NAME?</v>
      </c>
      <c r="P245" s="15" t="e">
        <f ca="1"/>
        <v>#NAME?</v>
      </c>
      <c r="Q245" s="15" t="e">
        <f ca="1"/>
        <v>#NAME?</v>
      </c>
      <c r="R245" s="15" t="e">
        <f ca="1"/>
        <v>#NAME?</v>
      </c>
      <c r="S245" s="15" t="e">
        <f ca="1"/>
        <v>#NAME?</v>
      </c>
      <c r="T245" s="15" t="e">
        <f ca="1"/>
        <v>#NAME?</v>
      </c>
      <c r="U245" s="15" t="e">
        <f ca="1"/>
        <v>#NAME?</v>
      </c>
      <c r="V245" s="15" t="e">
        <f ca="1"/>
        <v>#NAME?</v>
      </c>
      <c r="W245" s="15" t="e">
        <f ca="1"/>
        <v>#NAME?</v>
      </c>
      <c r="X245" s="15" t="e">
        <f ca="1"/>
        <v>#NAME?</v>
      </c>
      <c r="Y245" s="15" t="e">
        <f ca="1"/>
        <v>#NAME?</v>
      </c>
      <c r="Z245" s="15" t="e">
        <f ca="1"/>
        <v>#NAME?</v>
      </c>
      <c r="AA245" s="15" t="e">
        <f ca="1"/>
        <v>#NAME?</v>
      </c>
      <c r="AB245" s="15" t="e">
        <f ca="1"/>
        <v>#NAME?</v>
      </c>
      <c r="AC245" s="15" t="e">
        <f ca="1"/>
        <v>#NAME?</v>
      </c>
      <c r="AD245" s="15" t="e">
        <f ca="1"/>
        <v>#NAME?</v>
      </c>
      <c r="AE245" s="15" t="e">
        <f ca="1"/>
        <v>#NAME?</v>
      </c>
      <c r="AF245" s="15" t="e">
        <f ca="1"/>
        <v>#NAME?</v>
      </c>
      <c r="AG245" s="15" t="e">
        <f ca="1"/>
        <v>#NAME?</v>
      </c>
      <c r="AH245" s="15" t="e">
        <f ca="1"/>
        <v>#NAME?</v>
      </c>
      <c r="AI245" s="15" t="e">
        <f ca="1"/>
        <v>#NAME?</v>
      </c>
      <c r="AJ245" s="30" t="e">
        <f ca="1"/>
        <v>#NAME?</v>
      </c>
    </row>
    <row r="246" spans="6:36" x14ac:dyDescent="0.25">
      <c r="F246">
        <v>245</v>
      </c>
      <c r="G246" s="25" t="e">
        <f ca="1"/>
        <v>#N/A</v>
      </c>
      <c r="H246" t="e">
        <f ca="1">[1]!cftObjectByDate($C$1,$G246,TRUE)</f>
        <v>#N/A</v>
      </c>
      <c r="K246" s="29" t="e">
        <f t="array" aca="1" ref="K246:AJ246" ca="1">TRANSPOSE([1]!cftAnnualRateTableJustRates($H246,"GBP",,,,TRUE))</f>
        <v>#NAME?</v>
      </c>
      <c r="L246" s="15" t="e">
        <f ca="1"/>
        <v>#NAME?</v>
      </c>
      <c r="M246" s="15" t="e">
        <f ca="1"/>
        <v>#NAME?</v>
      </c>
      <c r="N246" s="15" t="e">
        <f ca="1"/>
        <v>#NAME?</v>
      </c>
      <c r="O246" s="15" t="e">
        <f ca="1"/>
        <v>#NAME?</v>
      </c>
      <c r="P246" s="15" t="e">
        <f ca="1"/>
        <v>#NAME?</v>
      </c>
      <c r="Q246" s="15" t="e">
        <f ca="1"/>
        <v>#NAME?</v>
      </c>
      <c r="R246" s="15" t="e">
        <f ca="1"/>
        <v>#NAME?</v>
      </c>
      <c r="S246" s="15" t="e">
        <f ca="1"/>
        <v>#NAME?</v>
      </c>
      <c r="T246" s="15" t="e">
        <f ca="1"/>
        <v>#NAME?</v>
      </c>
      <c r="U246" s="15" t="e">
        <f ca="1"/>
        <v>#NAME?</v>
      </c>
      <c r="V246" s="15" t="e">
        <f ca="1"/>
        <v>#NAME?</v>
      </c>
      <c r="W246" s="15" t="e">
        <f ca="1"/>
        <v>#NAME?</v>
      </c>
      <c r="X246" s="15" t="e">
        <f ca="1"/>
        <v>#NAME?</v>
      </c>
      <c r="Y246" s="15" t="e">
        <f ca="1"/>
        <v>#NAME?</v>
      </c>
      <c r="Z246" s="15" t="e">
        <f ca="1"/>
        <v>#NAME?</v>
      </c>
      <c r="AA246" s="15" t="e">
        <f ca="1"/>
        <v>#NAME?</v>
      </c>
      <c r="AB246" s="15" t="e">
        <f ca="1"/>
        <v>#NAME?</v>
      </c>
      <c r="AC246" s="15" t="e">
        <f ca="1"/>
        <v>#NAME?</v>
      </c>
      <c r="AD246" s="15" t="e">
        <f ca="1"/>
        <v>#NAME?</v>
      </c>
      <c r="AE246" s="15" t="e">
        <f ca="1"/>
        <v>#NAME?</v>
      </c>
      <c r="AF246" s="15" t="e">
        <f ca="1"/>
        <v>#NAME?</v>
      </c>
      <c r="AG246" s="15" t="e">
        <f ca="1"/>
        <v>#NAME?</v>
      </c>
      <c r="AH246" s="15" t="e">
        <f ca="1"/>
        <v>#NAME?</v>
      </c>
      <c r="AI246" s="15" t="e">
        <f ca="1"/>
        <v>#NAME?</v>
      </c>
      <c r="AJ246" s="30" t="e">
        <f ca="1"/>
        <v>#NAME?</v>
      </c>
    </row>
    <row r="247" spans="6:36" x14ac:dyDescent="0.25">
      <c r="F247">
        <v>246</v>
      </c>
      <c r="G247" s="25" t="e">
        <f ca="1"/>
        <v>#N/A</v>
      </c>
      <c r="H247" t="e">
        <f ca="1">[1]!cftObjectByDate($C$1,$G247,TRUE)</f>
        <v>#N/A</v>
      </c>
      <c r="K247" s="29" t="e">
        <f t="array" aca="1" ref="K247:AJ247" ca="1">TRANSPOSE([1]!cftAnnualRateTableJustRates($H247,"GBP",,,,TRUE))</f>
        <v>#NAME?</v>
      </c>
      <c r="L247" s="15" t="e">
        <f ca="1"/>
        <v>#NAME?</v>
      </c>
      <c r="M247" s="15" t="e">
        <f ca="1"/>
        <v>#NAME?</v>
      </c>
      <c r="N247" s="15" t="e">
        <f ca="1"/>
        <v>#NAME?</v>
      </c>
      <c r="O247" s="15" t="e">
        <f ca="1"/>
        <v>#NAME?</v>
      </c>
      <c r="P247" s="15" t="e">
        <f ca="1"/>
        <v>#NAME?</v>
      </c>
      <c r="Q247" s="15" t="e">
        <f ca="1"/>
        <v>#NAME?</v>
      </c>
      <c r="R247" s="15" t="e">
        <f ca="1"/>
        <v>#NAME?</v>
      </c>
      <c r="S247" s="15" t="e">
        <f ca="1"/>
        <v>#NAME?</v>
      </c>
      <c r="T247" s="15" t="e">
        <f ca="1"/>
        <v>#NAME?</v>
      </c>
      <c r="U247" s="15" t="e">
        <f ca="1"/>
        <v>#NAME?</v>
      </c>
      <c r="V247" s="15" t="e">
        <f ca="1"/>
        <v>#NAME?</v>
      </c>
      <c r="W247" s="15" t="e">
        <f ca="1"/>
        <v>#NAME?</v>
      </c>
      <c r="X247" s="15" t="e">
        <f ca="1"/>
        <v>#NAME?</v>
      </c>
      <c r="Y247" s="15" t="e">
        <f ca="1"/>
        <v>#NAME?</v>
      </c>
      <c r="Z247" s="15" t="e">
        <f ca="1"/>
        <v>#NAME?</v>
      </c>
      <c r="AA247" s="15" t="e">
        <f ca="1"/>
        <v>#NAME?</v>
      </c>
      <c r="AB247" s="15" t="e">
        <f ca="1"/>
        <v>#NAME?</v>
      </c>
      <c r="AC247" s="15" t="e">
        <f ca="1"/>
        <v>#NAME?</v>
      </c>
      <c r="AD247" s="15" t="e">
        <f ca="1"/>
        <v>#NAME?</v>
      </c>
      <c r="AE247" s="15" t="e">
        <f ca="1"/>
        <v>#NAME?</v>
      </c>
      <c r="AF247" s="15" t="e">
        <f ca="1"/>
        <v>#NAME?</v>
      </c>
      <c r="AG247" s="15" t="e">
        <f ca="1"/>
        <v>#NAME?</v>
      </c>
      <c r="AH247" s="15" t="e">
        <f ca="1"/>
        <v>#NAME?</v>
      </c>
      <c r="AI247" s="15" t="e">
        <f ca="1"/>
        <v>#NAME?</v>
      </c>
      <c r="AJ247" s="30" t="e">
        <f ca="1"/>
        <v>#NAME?</v>
      </c>
    </row>
    <row r="248" spans="6:36" x14ac:dyDescent="0.25">
      <c r="F248">
        <v>247</v>
      </c>
      <c r="G248" s="25" t="e">
        <f ca="1"/>
        <v>#N/A</v>
      </c>
      <c r="H248" t="e">
        <f ca="1">[1]!cftObjectByDate($C$1,$G248,TRUE)</f>
        <v>#N/A</v>
      </c>
      <c r="K248" s="29" t="e">
        <f t="array" aca="1" ref="K248:AJ248" ca="1">TRANSPOSE([1]!cftAnnualRateTableJustRates($H248,"GBP",,,,TRUE))</f>
        <v>#NAME?</v>
      </c>
      <c r="L248" s="15" t="e">
        <f ca="1"/>
        <v>#NAME?</v>
      </c>
      <c r="M248" s="15" t="e">
        <f ca="1"/>
        <v>#NAME?</v>
      </c>
      <c r="N248" s="15" t="e">
        <f ca="1"/>
        <v>#NAME?</v>
      </c>
      <c r="O248" s="15" t="e">
        <f ca="1"/>
        <v>#NAME?</v>
      </c>
      <c r="P248" s="15" t="e">
        <f ca="1"/>
        <v>#NAME?</v>
      </c>
      <c r="Q248" s="15" t="e">
        <f ca="1"/>
        <v>#NAME?</v>
      </c>
      <c r="R248" s="15" t="e">
        <f ca="1"/>
        <v>#NAME?</v>
      </c>
      <c r="S248" s="15" t="e">
        <f ca="1"/>
        <v>#NAME?</v>
      </c>
      <c r="T248" s="15" t="e">
        <f ca="1"/>
        <v>#NAME?</v>
      </c>
      <c r="U248" s="15" t="e">
        <f ca="1"/>
        <v>#NAME?</v>
      </c>
      <c r="V248" s="15" t="e">
        <f ca="1"/>
        <v>#NAME?</v>
      </c>
      <c r="W248" s="15" t="e">
        <f ca="1"/>
        <v>#NAME?</v>
      </c>
      <c r="X248" s="15" t="e">
        <f ca="1"/>
        <v>#NAME?</v>
      </c>
      <c r="Y248" s="15" t="e">
        <f ca="1"/>
        <v>#NAME?</v>
      </c>
      <c r="Z248" s="15" t="e">
        <f ca="1"/>
        <v>#NAME?</v>
      </c>
      <c r="AA248" s="15" t="e">
        <f ca="1"/>
        <v>#NAME?</v>
      </c>
      <c r="AB248" s="15" t="e">
        <f ca="1"/>
        <v>#NAME?</v>
      </c>
      <c r="AC248" s="15" t="e">
        <f ca="1"/>
        <v>#NAME?</v>
      </c>
      <c r="AD248" s="15" t="e">
        <f ca="1"/>
        <v>#NAME?</v>
      </c>
      <c r="AE248" s="15" t="e">
        <f ca="1"/>
        <v>#NAME?</v>
      </c>
      <c r="AF248" s="15" t="e">
        <f ca="1"/>
        <v>#NAME?</v>
      </c>
      <c r="AG248" s="15" t="e">
        <f ca="1"/>
        <v>#NAME?</v>
      </c>
      <c r="AH248" s="15" t="e">
        <f ca="1"/>
        <v>#NAME?</v>
      </c>
      <c r="AI248" s="15" t="e">
        <f ca="1"/>
        <v>#NAME?</v>
      </c>
      <c r="AJ248" s="30" t="e">
        <f ca="1"/>
        <v>#NAME?</v>
      </c>
    </row>
    <row r="249" spans="6:36" x14ac:dyDescent="0.25">
      <c r="F249">
        <v>248</v>
      </c>
      <c r="G249" s="25" t="e">
        <f ca="1"/>
        <v>#N/A</v>
      </c>
      <c r="H249" t="e">
        <f ca="1">[1]!cftObjectByDate($C$1,$G249,TRUE)</f>
        <v>#N/A</v>
      </c>
      <c r="K249" s="29" t="e">
        <f t="array" aca="1" ref="K249:AJ249" ca="1">TRANSPOSE([1]!cftAnnualRateTableJustRates($H249,"GBP",,,,TRUE))</f>
        <v>#NAME?</v>
      </c>
      <c r="L249" s="15" t="e">
        <f ca="1"/>
        <v>#NAME?</v>
      </c>
      <c r="M249" s="15" t="e">
        <f ca="1"/>
        <v>#NAME?</v>
      </c>
      <c r="N249" s="15" t="e">
        <f ca="1"/>
        <v>#NAME?</v>
      </c>
      <c r="O249" s="15" t="e">
        <f ca="1"/>
        <v>#NAME?</v>
      </c>
      <c r="P249" s="15" t="e">
        <f ca="1"/>
        <v>#NAME?</v>
      </c>
      <c r="Q249" s="15" t="e">
        <f ca="1"/>
        <v>#NAME?</v>
      </c>
      <c r="R249" s="15" t="e">
        <f ca="1"/>
        <v>#NAME?</v>
      </c>
      <c r="S249" s="15" t="e">
        <f ca="1"/>
        <v>#NAME?</v>
      </c>
      <c r="T249" s="15" t="e">
        <f ca="1"/>
        <v>#NAME?</v>
      </c>
      <c r="U249" s="15" t="e">
        <f ca="1"/>
        <v>#NAME?</v>
      </c>
      <c r="V249" s="15" t="e">
        <f ca="1"/>
        <v>#NAME?</v>
      </c>
      <c r="W249" s="15" t="e">
        <f ca="1"/>
        <v>#NAME?</v>
      </c>
      <c r="X249" s="15" t="e">
        <f ca="1"/>
        <v>#NAME?</v>
      </c>
      <c r="Y249" s="15" t="e">
        <f ca="1"/>
        <v>#NAME?</v>
      </c>
      <c r="Z249" s="15" t="e">
        <f ca="1"/>
        <v>#NAME?</v>
      </c>
      <c r="AA249" s="15" t="e">
        <f ca="1"/>
        <v>#NAME?</v>
      </c>
      <c r="AB249" s="15" t="e">
        <f ca="1"/>
        <v>#NAME?</v>
      </c>
      <c r="AC249" s="15" t="e">
        <f ca="1"/>
        <v>#NAME?</v>
      </c>
      <c r="AD249" s="15" t="e">
        <f ca="1"/>
        <v>#NAME?</v>
      </c>
      <c r="AE249" s="15" t="e">
        <f ca="1"/>
        <v>#NAME?</v>
      </c>
      <c r="AF249" s="15" t="e">
        <f ca="1"/>
        <v>#NAME?</v>
      </c>
      <c r="AG249" s="15" t="e">
        <f ca="1"/>
        <v>#NAME?</v>
      </c>
      <c r="AH249" s="15" t="e">
        <f ca="1"/>
        <v>#NAME?</v>
      </c>
      <c r="AI249" s="15" t="e">
        <f ca="1"/>
        <v>#NAME?</v>
      </c>
      <c r="AJ249" s="30" t="e">
        <f ca="1"/>
        <v>#NAME?</v>
      </c>
    </row>
    <row r="250" spans="6:36" x14ac:dyDescent="0.25">
      <c r="F250">
        <v>249</v>
      </c>
      <c r="G250" s="25" t="e">
        <f ca="1"/>
        <v>#N/A</v>
      </c>
      <c r="H250" t="e">
        <f ca="1">[1]!cftObjectByDate($C$1,$G250,TRUE)</f>
        <v>#N/A</v>
      </c>
      <c r="K250" s="29" t="e">
        <f t="array" aca="1" ref="K250:AJ250" ca="1">TRANSPOSE([1]!cftAnnualRateTableJustRates($H250,"GBP",,,,TRUE))</f>
        <v>#NAME?</v>
      </c>
      <c r="L250" s="15" t="e">
        <f ca="1"/>
        <v>#NAME?</v>
      </c>
      <c r="M250" s="15" t="e">
        <f ca="1"/>
        <v>#NAME?</v>
      </c>
      <c r="N250" s="15" t="e">
        <f ca="1"/>
        <v>#NAME?</v>
      </c>
      <c r="O250" s="15" t="e">
        <f ca="1"/>
        <v>#NAME?</v>
      </c>
      <c r="P250" s="15" t="e">
        <f ca="1"/>
        <v>#NAME?</v>
      </c>
      <c r="Q250" s="15" t="e">
        <f ca="1"/>
        <v>#NAME?</v>
      </c>
      <c r="R250" s="15" t="e">
        <f ca="1"/>
        <v>#NAME?</v>
      </c>
      <c r="S250" s="15" t="e">
        <f ca="1"/>
        <v>#NAME?</v>
      </c>
      <c r="T250" s="15" t="e">
        <f ca="1"/>
        <v>#NAME?</v>
      </c>
      <c r="U250" s="15" t="e">
        <f ca="1"/>
        <v>#NAME?</v>
      </c>
      <c r="V250" s="15" t="e">
        <f ca="1"/>
        <v>#NAME?</v>
      </c>
      <c r="W250" s="15" t="e">
        <f ca="1"/>
        <v>#NAME?</v>
      </c>
      <c r="X250" s="15" t="e">
        <f ca="1"/>
        <v>#NAME?</v>
      </c>
      <c r="Y250" s="15" t="e">
        <f ca="1"/>
        <v>#NAME?</v>
      </c>
      <c r="Z250" s="15" t="e">
        <f ca="1"/>
        <v>#NAME?</v>
      </c>
      <c r="AA250" s="15" t="e">
        <f ca="1"/>
        <v>#NAME?</v>
      </c>
      <c r="AB250" s="15" t="e">
        <f ca="1"/>
        <v>#NAME?</v>
      </c>
      <c r="AC250" s="15" t="e">
        <f ca="1"/>
        <v>#NAME?</v>
      </c>
      <c r="AD250" s="15" t="e">
        <f ca="1"/>
        <v>#NAME?</v>
      </c>
      <c r="AE250" s="15" t="e">
        <f ca="1"/>
        <v>#NAME?</v>
      </c>
      <c r="AF250" s="15" t="e">
        <f ca="1"/>
        <v>#NAME?</v>
      </c>
      <c r="AG250" s="15" t="e">
        <f ca="1"/>
        <v>#NAME?</v>
      </c>
      <c r="AH250" s="15" t="e">
        <f ca="1"/>
        <v>#NAME?</v>
      </c>
      <c r="AI250" s="15" t="e">
        <f ca="1"/>
        <v>#NAME?</v>
      </c>
      <c r="AJ250" s="30" t="e">
        <f ca="1"/>
        <v>#NAME?</v>
      </c>
    </row>
    <row r="251" spans="6:36" x14ac:dyDescent="0.25">
      <c r="F251">
        <v>250</v>
      </c>
      <c r="G251" s="25" t="e">
        <f ca="1"/>
        <v>#N/A</v>
      </c>
      <c r="H251" t="e">
        <f ca="1">[1]!cftObjectByDate($C$1,$G251,TRUE)</f>
        <v>#N/A</v>
      </c>
      <c r="K251" s="29" t="e">
        <f t="array" aca="1" ref="K251:AJ251" ca="1">TRANSPOSE([1]!cftAnnualRateTableJustRates($H251,"GBP",,,,TRUE))</f>
        <v>#NAME?</v>
      </c>
      <c r="L251" s="15" t="e">
        <f ca="1"/>
        <v>#NAME?</v>
      </c>
      <c r="M251" s="15" t="e">
        <f ca="1"/>
        <v>#NAME?</v>
      </c>
      <c r="N251" s="15" t="e">
        <f ca="1"/>
        <v>#NAME?</v>
      </c>
      <c r="O251" s="15" t="e">
        <f ca="1"/>
        <v>#NAME?</v>
      </c>
      <c r="P251" s="15" t="e">
        <f ca="1"/>
        <v>#NAME?</v>
      </c>
      <c r="Q251" s="15" t="e">
        <f ca="1"/>
        <v>#NAME?</v>
      </c>
      <c r="R251" s="15" t="e">
        <f ca="1"/>
        <v>#NAME?</v>
      </c>
      <c r="S251" s="15" t="e">
        <f ca="1"/>
        <v>#NAME?</v>
      </c>
      <c r="T251" s="15" t="e">
        <f ca="1"/>
        <v>#NAME?</v>
      </c>
      <c r="U251" s="15" t="e">
        <f ca="1"/>
        <v>#NAME?</v>
      </c>
      <c r="V251" s="15" t="e">
        <f ca="1"/>
        <v>#NAME?</v>
      </c>
      <c r="W251" s="15" t="e">
        <f ca="1"/>
        <v>#NAME?</v>
      </c>
      <c r="X251" s="15" t="e">
        <f ca="1"/>
        <v>#NAME?</v>
      </c>
      <c r="Y251" s="15" t="e">
        <f ca="1"/>
        <v>#NAME?</v>
      </c>
      <c r="Z251" s="15" t="e">
        <f ca="1"/>
        <v>#NAME?</v>
      </c>
      <c r="AA251" s="15" t="e">
        <f ca="1"/>
        <v>#NAME?</v>
      </c>
      <c r="AB251" s="15" t="e">
        <f ca="1"/>
        <v>#NAME?</v>
      </c>
      <c r="AC251" s="15" t="e">
        <f ca="1"/>
        <v>#NAME?</v>
      </c>
      <c r="AD251" s="15" t="e">
        <f ca="1"/>
        <v>#NAME?</v>
      </c>
      <c r="AE251" s="15" t="e">
        <f ca="1"/>
        <v>#NAME?</v>
      </c>
      <c r="AF251" s="15" t="e">
        <f ca="1"/>
        <v>#NAME?</v>
      </c>
      <c r="AG251" s="15" t="e">
        <f ca="1"/>
        <v>#NAME?</v>
      </c>
      <c r="AH251" s="15" t="e">
        <f ca="1"/>
        <v>#NAME?</v>
      </c>
      <c r="AI251" s="15" t="e">
        <f ca="1"/>
        <v>#NAME?</v>
      </c>
      <c r="AJ251" s="30" t="e">
        <f ca="1"/>
        <v>#NAME?</v>
      </c>
    </row>
    <row r="252" spans="6:36" x14ac:dyDescent="0.25">
      <c r="F252">
        <v>251</v>
      </c>
      <c r="G252" s="25" t="e">
        <f ca="1"/>
        <v>#N/A</v>
      </c>
      <c r="H252" t="e">
        <f ca="1">[1]!cftObjectByDate($C$1,$G252,TRUE)</f>
        <v>#N/A</v>
      </c>
      <c r="K252" s="29" t="e">
        <f t="array" aca="1" ref="K252:AJ252" ca="1">TRANSPOSE([1]!cftAnnualRateTableJustRates($H252,"GBP",,,,TRUE))</f>
        <v>#NAME?</v>
      </c>
      <c r="L252" s="15" t="e">
        <f ca="1"/>
        <v>#NAME?</v>
      </c>
      <c r="M252" s="15" t="e">
        <f ca="1"/>
        <v>#NAME?</v>
      </c>
      <c r="N252" s="15" t="e">
        <f ca="1"/>
        <v>#NAME?</v>
      </c>
      <c r="O252" s="15" t="e">
        <f ca="1"/>
        <v>#NAME?</v>
      </c>
      <c r="P252" s="15" t="e">
        <f ca="1"/>
        <v>#NAME?</v>
      </c>
      <c r="Q252" s="15" t="e">
        <f ca="1"/>
        <v>#NAME?</v>
      </c>
      <c r="R252" s="15" t="e">
        <f ca="1"/>
        <v>#NAME?</v>
      </c>
      <c r="S252" s="15" t="e">
        <f ca="1"/>
        <v>#NAME?</v>
      </c>
      <c r="T252" s="15" t="e">
        <f ca="1"/>
        <v>#NAME?</v>
      </c>
      <c r="U252" s="15" t="e">
        <f ca="1"/>
        <v>#NAME?</v>
      </c>
      <c r="V252" s="15" t="e">
        <f ca="1"/>
        <v>#NAME?</v>
      </c>
      <c r="W252" s="15" t="e">
        <f ca="1"/>
        <v>#NAME?</v>
      </c>
      <c r="X252" s="15" t="e">
        <f ca="1"/>
        <v>#NAME?</v>
      </c>
      <c r="Y252" s="15" t="e">
        <f ca="1"/>
        <v>#NAME?</v>
      </c>
      <c r="Z252" s="15" t="e">
        <f ca="1"/>
        <v>#NAME?</v>
      </c>
      <c r="AA252" s="15" t="e">
        <f ca="1"/>
        <v>#NAME?</v>
      </c>
      <c r="AB252" s="15" t="e">
        <f ca="1"/>
        <v>#NAME?</v>
      </c>
      <c r="AC252" s="15" t="e">
        <f ca="1"/>
        <v>#NAME?</v>
      </c>
      <c r="AD252" s="15" t="e">
        <f ca="1"/>
        <v>#NAME?</v>
      </c>
      <c r="AE252" s="15" t="e">
        <f ca="1"/>
        <v>#NAME?</v>
      </c>
      <c r="AF252" s="15" t="e">
        <f ca="1"/>
        <v>#NAME?</v>
      </c>
      <c r="AG252" s="15" t="e">
        <f ca="1"/>
        <v>#NAME?</v>
      </c>
      <c r="AH252" s="15" t="e">
        <f ca="1"/>
        <v>#NAME?</v>
      </c>
      <c r="AI252" s="15" t="e">
        <f ca="1"/>
        <v>#NAME?</v>
      </c>
      <c r="AJ252" s="30" t="e">
        <f ca="1"/>
        <v>#NAME?</v>
      </c>
    </row>
    <row r="253" spans="6:36" x14ac:dyDescent="0.25">
      <c r="F253">
        <v>252</v>
      </c>
      <c r="G253" s="25" t="e">
        <f ca="1"/>
        <v>#N/A</v>
      </c>
      <c r="H253" t="e">
        <f ca="1">[1]!cftObjectByDate($C$1,$G253,TRUE)</f>
        <v>#N/A</v>
      </c>
      <c r="K253" s="29" t="e">
        <f t="array" aca="1" ref="K253:AJ253" ca="1">TRANSPOSE([1]!cftAnnualRateTableJustRates($H253,"GBP",,,,TRUE))</f>
        <v>#NAME?</v>
      </c>
      <c r="L253" s="15" t="e">
        <f ca="1"/>
        <v>#NAME?</v>
      </c>
      <c r="M253" s="15" t="e">
        <f ca="1"/>
        <v>#NAME?</v>
      </c>
      <c r="N253" s="15" t="e">
        <f ca="1"/>
        <v>#NAME?</v>
      </c>
      <c r="O253" s="15" t="e">
        <f ca="1"/>
        <v>#NAME?</v>
      </c>
      <c r="P253" s="15" t="e">
        <f ca="1"/>
        <v>#NAME?</v>
      </c>
      <c r="Q253" s="15" t="e">
        <f ca="1"/>
        <v>#NAME?</v>
      </c>
      <c r="R253" s="15" t="e">
        <f ca="1"/>
        <v>#NAME?</v>
      </c>
      <c r="S253" s="15" t="e">
        <f ca="1"/>
        <v>#NAME?</v>
      </c>
      <c r="T253" s="15" t="e">
        <f ca="1"/>
        <v>#NAME?</v>
      </c>
      <c r="U253" s="15" t="e">
        <f ca="1"/>
        <v>#NAME?</v>
      </c>
      <c r="V253" s="15" t="e">
        <f ca="1"/>
        <v>#NAME?</v>
      </c>
      <c r="W253" s="15" t="e">
        <f ca="1"/>
        <v>#NAME?</v>
      </c>
      <c r="X253" s="15" t="e">
        <f ca="1"/>
        <v>#NAME?</v>
      </c>
      <c r="Y253" s="15" t="e">
        <f ca="1"/>
        <v>#NAME?</v>
      </c>
      <c r="Z253" s="15" t="e">
        <f ca="1"/>
        <v>#NAME?</v>
      </c>
      <c r="AA253" s="15" t="e">
        <f ca="1"/>
        <v>#NAME?</v>
      </c>
      <c r="AB253" s="15" t="e">
        <f ca="1"/>
        <v>#NAME?</v>
      </c>
      <c r="AC253" s="15" t="e">
        <f ca="1"/>
        <v>#NAME?</v>
      </c>
      <c r="AD253" s="15" t="e">
        <f ca="1"/>
        <v>#NAME?</v>
      </c>
      <c r="AE253" s="15" t="e">
        <f ca="1"/>
        <v>#NAME?</v>
      </c>
      <c r="AF253" s="15" t="e">
        <f ca="1"/>
        <v>#NAME?</v>
      </c>
      <c r="AG253" s="15" t="e">
        <f ca="1"/>
        <v>#NAME?</v>
      </c>
      <c r="AH253" s="15" t="e">
        <f ca="1"/>
        <v>#NAME?</v>
      </c>
      <c r="AI253" s="15" t="e">
        <f ca="1"/>
        <v>#NAME?</v>
      </c>
      <c r="AJ253" s="30" t="e">
        <f ca="1"/>
        <v>#NAME?</v>
      </c>
    </row>
    <row r="254" spans="6:36" x14ac:dyDescent="0.25">
      <c r="F254">
        <v>253</v>
      </c>
      <c r="G254" s="25" t="e">
        <f ca="1"/>
        <v>#N/A</v>
      </c>
      <c r="H254" t="e">
        <f ca="1">[1]!cftObjectByDate($C$1,$G254,TRUE)</f>
        <v>#N/A</v>
      </c>
      <c r="K254" s="29" t="e">
        <f t="array" aca="1" ref="K254:AJ254" ca="1">TRANSPOSE([1]!cftAnnualRateTableJustRates($H254,"GBP",,,,TRUE))</f>
        <v>#NAME?</v>
      </c>
      <c r="L254" s="15" t="e">
        <f ca="1"/>
        <v>#NAME?</v>
      </c>
      <c r="M254" s="15" t="e">
        <f ca="1"/>
        <v>#NAME?</v>
      </c>
      <c r="N254" s="15" t="e">
        <f ca="1"/>
        <v>#NAME?</v>
      </c>
      <c r="O254" s="15" t="e">
        <f ca="1"/>
        <v>#NAME?</v>
      </c>
      <c r="P254" s="15" t="e">
        <f ca="1"/>
        <v>#NAME?</v>
      </c>
      <c r="Q254" s="15" t="e">
        <f ca="1"/>
        <v>#NAME?</v>
      </c>
      <c r="R254" s="15" t="e">
        <f ca="1"/>
        <v>#NAME?</v>
      </c>
      <c r="S254" s="15" t="e">
        <f ca="1"/>
        <v>#NAME?</v>
      </c>
      <c r="T254" s="15" t="e">
        <f ca="1"/>
        <v>#NAME?</v>
      </c>
      <c r="U254" s="15" t="e">
        <f ca="1"/>
        <v>#NAME?</v>
      </c>
      <c r="V254" s="15" t="e">
        <f ca="1"/>
        <v>#NAME?</v>
      </c>
      <c r="W254" s="15" t="e">
        <f ca="1"/>
        <v>#NAME?</v>
      </c>
      <c r="X254" s="15" t="e">
        <f ca="1"/>
        <v>#NAME?</v>
      </c>
      <c r="Y254" s="15" t="e">
        <f ca="1"/>
        <v>#NAME?</v>
      </c>
      <c r="Z254" s="15" t="e">
        <f ca="1"/>
        <v>#NAME?</v>
      </c>
      <c r="AA254" s="15" t="e">
        <f ca="1"/>
        <v>#NAME?</v>
      </c>
      <c r="AB254" s="15" t="e">
        <f ca="1"/>
        <v>#NAME?</v>
      </c>
      <c r="AC254" s="15" t="e">
        <f ca="1"/>
        <v>#NAME?</v>
      </c>
      <c r="AD254" s="15" t="e">
        <f ca="1"/>
        <v>#NAME?</v>
      </c>
      <c r="AE254" s="15" t="e">
        <f ca="1"/>
        <v>#NAME?</v>
      </c>
      <c r="AF254" s="15" t="e">
        <f ca="1"/>
        <v>#NAME?</v>
      </c>
      <c r="AG254" s="15" t="e">
        <f ca="1"/>
        <v>#NAME?</v>
      </c>
      <c r="AH254" s="15" t="e">
        <f ca="1"/>
        <v>#NAME?</v>
      </c>
      <c r="AI254" s="15" t="e">
        <f ca="1"/>
        <v>#NAME?</v>
      </c>
      <c r="AJ254" s="30" t="e">
        <f ca="1"/>
        <v>#NAME?</v>
      </c>
    </row>
    <row r="255" spans="6:36" x14ac:dyDescent="0.25">
      <c r="F255">
        <v>254</v>
      </c>
      <c r="G255" s="25" t="e">
        <f ca="1"/>
        <v>#N/A</v>
      </c>
      <c r="H255" t="e">
        <f ca="1">[1]!cftObjectByDate($C$1,$G255,TRUE)</f>
        <v>#N/A</v>
      </c>
      <c r="K255" s="29" t="e">
        <f t="array" aca="1" ref="K255:AJ255" ca="1">TRANSPOSE([1]!cftAnnualRateTableJustRates($H255,"GBP",,,,TRUE))</f>
        <v>#NAME?</v>
      </c>
      <c r="L255" s="15" t="e">
        <f ca="1"/>
        <v>#NAME?</v>
      </c>
      <c r="M255" s="15" t="e">
        <f ca="1"/>
        <v>#NAME?</v>
      </c>
      <c r="N255" s="15" t="e">
        <f ca="1"/>
        <v>#NAME?</v>
      </c>
      <c r="O255" s="15" t="e">
        <f ca="1"/>
        <v>#NAME?</v>
      </c>
      <c r="P255" s="15" t="e">
        <f ca="1"/>
        <v>#NAME?</v>
      </c>
      <c r="Q255" s="15" t="e">
        <f ca="1"/>
        <v>#NAME?</v>
      </c>
      <c r="R255" s="15" t="e">
        <f ca="1"/>
        <v>#NAME?</v>
      </c>
      <c r="S255" s="15" t="e">
        <f ca="1"/>
        <v>#NAME?</v>
      </c>
      <c r="T255" s="15" t="e">
        <f ca="1"/>
        <v>#NAME?</v>
      </c>
      <c r="U255" s="15" t="e">
        <f ca="1"/>
        <v>#NAME?</v>
      </c>
      <c r="V255" s="15" t="e">
        <f ca="1"/>
        <v>#NAME?</v>
      </c>
      <c r="W255" s="15" t="e">
        <f ca="1"/>
        <v>#NAME?</v>
      </c>
      <c r="X255" s="15" t="e">
        <f ca="1"/>
        <v>#NAME?</v>
      </c>
      <c r="Y255" s="15" t="e">
        <f ca="1"/>
        <v>#NAME?</v>
      </c>
      <c r="Z255" s="15" t="e">
        <f ca="1"/>
        <v>#NAME?</v>
      </c>
      <c r="AA255" s="15" t="e">
        <f ca="1"/>
        <v>#NAME?</v>
      </c>
      <c r="AB255" s="15" t="e">
        <f ca="1"/>
        <v>#NAME?</v>
      </c>
      <c r="AC255" s="15" t="e">
        <f ca="1"/>
        <v>#NAME?</v>
      </c>
      <c r="AD255" s="15" t="e">
        <f ca="1"/>
        <v>#NAME?</v>
      </c>
      <c r="AE255" s="15" t="e">
        <f ca="1"/>
        <v>#NAME?</v>
      </c>
      <c r="AF255" s="15" t="e">
        <f ca="1"/>
        <v>#NAME?</v>
      </c>
      <c r="AG255" s="15" t="e">
        <f ca="1"/>
        <v>#NAME?</v>
      </c>
      <c r="AH255" s="15" t="e">
        <f ca="1"/>
        <v>#NAME?</v>
      </c>
      <c r="AI255" s="15" t="e">
        <f ca="1"/>
        <v>#NAME?</v>
      </c>
      <c r="AJ255" s="30" t="e">
        <f ca="1"/>
        <v>#NAME?</v>
      </c>
    </row>
    <row r="256" spans="6:36" x14ac:dyDescent="0.25">
      <c r="F256">
        <v>255</v>
      </c>
      <c r="G256" s="25" t="e">
        <f ca="1"/>
        <v>#N/A</v>
      </c>
      <c r="H256" t="e">
        <f ca="1">[1]!cftObjectByDate($C$1,$G256,TRUE)</f>
        <v>#N/A</v>
      </c>
      <c r="K256" s="29" t="e">
        <f t="array" aca="1" ref="K256:AJ256" ca="1">TRANSPOSE([1]!cftAnnualRateTableJustRates($H256,"GBP",,,,TRUE))</f>
        <v>#NAME?</v>
      </c>
      <c r="L256" s="15" t="e">
        <f ca="1"/>
        <v>#NAME?</v>
      </c>
      <c r="M256" s="15" t="e">
        <f ca="1"/>
        <v>#NAME?</v>
      </c>
      <c r="N256" s="15" t="e">
        <f ca="1"/>
        <v>#NAME?</v>
      </c>
      <c r="O256" s="15" t="e">
        <f ca="1"/>
        <v>#NAME?</v>
      </c>
      <c r="P256" s="15" t="e">
        <f ca="1"/>
        <v>#NAME?</v>
      </c>
      <c r="Q256" s="15" t="e">
        <f ca="1"/>
        <v>#NAME?</v>
      </c>
      <c r="R256" s="15" t="e">
        <f ca="1"/>
        <v>#NAME?</v>
      </c>
      <c r="S256" s="15" t="e">
        <f ca="1"/>
        <v>#NAME?</v>
      </c>
      <c r="T256" s="15" t="e">
        <f ca="1"/>
        <v>#NAME?</v>
      </c>
      <c r="U256" s="15" t="e">
        <f ca="1"/>
        <v>#NAME?</v>
      </c>
      <c r="V256" s="15" t="e">
        <f ca="1"/>
        <v>#NAME?</v>
      </c>
      <c r="W256" s="15" t="e">
        <f ca="1"/>
        <v>#NAME?</v>
      </c>
      <c r="X256" s="15" t="e">
        <f ca="1"/>
        <v>#NAME?</v>
      </c>
      <c r="Y256" s="15" t="e">
        <f ca="1"/>
        <v>#NAME?</v>
      </c>
      <c r="Z256" s="15" t="e">
        <f ca="1"/>
        <v>#NAME?</v>
      </c>
      <c r="AA256" s="15" t="e">
        <f ca="1"/>
        <v>#NAME?</v>
      </c>
      <c r="AB256" s="15" t="e">
        <f ca="1"/>
        <v>#NAME?</v>
      </c>
      <c r="AC256" s="15" t="e">
        <f ca="1"/>
        <v>#NAME?</v>
      </c>
      <c r="AD256" s="15" t="e">
        <f ca="1"/>
        <v>#NAME?</v>
      </c>
      <c r="AE256" s="15" t="e">
        <f ca="1"/>
        <v>#NAME?</v>
      </c>
      <c r="AF256" s="15" t="e">
        <f ca="1"/>
        <v>#NAME?</v>
      </c>
      <c r="AG256" s="15" t="e">
        <f ca="1"/>
        <v>#NAME?</v>
      </c>
      <c r="AH256" s="15" t="e">
        <f ca="1"/>
        <v>#NAME?</v>
      </c>
      <c r="AI256" s="15" t="e">
        <f ca="1"/>
        <v>#NAME?</v>
      </c>
      <c r="AJ256" s="30" t="e">
        <f ca="1"/>
        <v>#NAME?</v>
      </c>
    </row>
    <row r="257" spans="6:36" x14ac:dyDescent="0.25">
      <c r="F257">
        <v>256</v>
      </c>
      <c r="G257" s="25" t="e">
        <f ca="1"/>
        <v>#N/A</v>
      </c>
      <c r="H257" t="e">
        <f ca="1">[1]!cftObjectByDate($C$1,$G257,TRUE)</f>
        <v>#N/A</v>
      </c>
      <c r="K257" s="29" t="e">
        <f t="array" aca="1" ref="K257:AJ257" ca="1">TRANSPOSE([1]!cftAnnualRateTableJustRates($H257,"GBP",,,,TRUE))</f>
        <v>#NAME?</v>
      </c>
      <c r="L257" s="15" t="e">
        <f ca="1"/>
        <v>#NAME?</v>
      </c>
      <c r="M257" s="15" t="e">
        <f ca="1"/>
        <v>#NAME?</v>
      </c>
      <c r="N257" s="15" t="e">
        <f ca="1"/>
        <v>#NAME?</v>
      </c>
      <c r="O257" s="15" t="e">
        <f ca="1"/>
        <v>#NAME?</v>
      </c>
      <c r="P257" s="15" t="e">
        <f ca="1"/>
        <v>#NAME?</v>
      </c>
      <c r="Q257" s="15" t="e">
        <f ca="1"/>
        <v>#NAME?</v>
      </c>
      <c r="R257" s="15" t="e">
        <f ca="1"/>
        <v>#NAME?</v>
      </c>
      <c r="S257" s="15" t="e">
        <f ca="1"/>
        <v>#NAME?</v>
      </c>
      <c r="T257" s="15" t="e">
        <f ca="1"/>
        <v>#NAME?</v>
      </c>
      <c r="U257" s="15" t="e">
        <f ca="1"/>
        <v>#NAME?</v>
      </c>
      <c r="V257" s="15" t="e">
        <f ca="1"/>
        <v>#NAME?</v>
      </c>
      <c r="W257" s="15" t="e">
        <f ca="1"/>
        <v>#NAME?</v>
      </c>
      <c r="X257" s="15" t="e">
        <f ca="1"/>
        <v>#NAME?</v>
      </c>
      <c r="Y257" s="15" t="e">
        <f ca="1"/>
        <v>#NAME?</v>
      </c>
      <c r="Z257" s="15" t="e">
        <f ca="1"/>
        <v>#NAME?</v>
      </c>
      <c r="AA257" s="15" t="e">
        <f ca="1"/>
        <v>#NAME?</v>
      </c>
      <c r="AB257" s="15" t="e">
        <f ca="1"/>
        <v>#NAME?</v>
      </c>
      <c r="AC257" s="15" t="e">
        <f ca="1"/>
        <v>#NAME?</v>
      </c>
      <c r="AD257" s="15" t="e">
        <f ca="1"/>
        <v>#NAME?</v>
      </c>
      <c r="AE257" s="15" t="e">
        <f ca="1"/>
        <v>#NAME?</v>
      </c>
      <c r="AF257" s="15" t="e">
        <f ca="1"/>
        <v>#NAME?</v>
      </c>
      <c r="AG257" s="15" t="e">
        <f ca="1"/>
        <v>#NAME?</v>
      </c>
      <c r="AH257" s="15" t="e">
        <f ca="1"/>
        <v>#NAME?</v>
      </c>
      <c r="AI257" s="15" t="e">
        <f ca="1"/>
        <v>#NAME?</v>
      </c>
      <c r="AJ257" s="30" t="e">
        <f ca="1"/>
        <v>#NAME?</v>
      </c>
    </row>
    <row r="258" spans="6:36" x14ac:dyDescent="0.25">
      <c r="F258">
        <v>257</v>
      </c>
      <c r="G258" s="25" t="e">
        <f ca="1"/>
        <v>#N/A</v>
      </c>
      <c r="H258" t="e">
        <f ca="1">[1]!cftObjectByDate($C$1,$G258,TRUE)</f>
        <v>#N/A</v>
      </c>
      <c r="K258" s="29" t="e">
        <f t="array" aca="1" ref="K258:AJ258" ca="1">TRANSPOSE([1]!cftAnnualRateTableJustRates($H258,"GBP",,,,TRUE))</f>
        <v>#NAME?</v>
      </c>
      <c r="L258" s="15" t="e">
        <f ca="1"/>
        <v>#NAME?</v>
      </c>
      <c r="M258" s="15" t="e">
        <f ca="1"/>
        <v>#NAME?</v>
      </c>
      <c r="N258" s="15" t="e">
        <f ca="1"/>
        <v>#NAME?</v>
      </c>
      <c r="O258" s="15" t="e">
        <f ca="1"/>
        <v>#NAME?</v>
      </c>
      <c r="P258" s="15" t="e">
        <f ca="1"/>
        <v>#NAME?</v>
      </c>
      <c r="Q258" s="15" t="e">
        <f ca="1"/>
        <v>#NAME?</v>
      </c>
      <c r="R258" s="15" t="e">
        <f ca="1"/>
        <v>#NAME?</v>
      </c>
      <c r="S258" s="15" t="e">
        <f ca="1"/>
        <v>#NAME?</v>
      </c>
      <c r="T258" s="15" t="e">
        <f ca="1"/>
        <v>#NAME?</v>
      </c>
      <c r="U258" s="15" t="e">
        <f ca="1"/>
        <v>#NAME?</v>
      </c>
      <c r="V258" s="15" t="e">
        <f ca="1"/>
        <v>#NAME?</v>
      </c>
      <c r="W258" s="15" t="e">
        <f ca="1"/>
        <v>#NAME?</v>
      </c>
      <c r="X258" s="15" t="e">
        <f ca="1"/>
        <v>#NAME?</v>
      </c>
      <c r="Y258" s="15" t="e">
        <f ca="1"/>
        <v>#NAME?</v>
      </c>
      <c r="Z258" s="15" t="e">
        <f ca="1"/>
        <v>#NAME?</v>
      </c>
      <c r="AA258" s="15" t="e">
        <f ca="1"/>
        <v>#NAME?</v>
      </c>
      <c r="AB258" s="15" t="e">
        <f ca="1"/>
        <v>#NAME?</v>
      </c>
      <c r="AC258" s="15" t="e">
        <f ca="1"/>
        <v>#NAME?</v>
      </c>
      <c r="AD258" s="15" t="e">
        <f ca="1"/>
        <v>#NAME?</v>
      </c>
      <c r="AE258" s="15" t="e">
        <f ca="1"/>
        <v>#NAME?</v>
      </c>
      <c r="AF258" s="15" t="e">
        <f ca="1"/>
        <v>#NAME?</v>
      </c>
      <c r="AG258" s="15" t="e">
        <f ca="1"/>
        <v>#NAME?</v>
      </c>
      <c r="AH258" s="15" t="e">
        <f ca="1"/>
        <v>#NAME?</v>
      </c>
      <c r="AI258" s="15" t="e">
        <f ca="1"/>
        <v>#NAME?</v>
      </c>
      <c r="AJ258" s="30" t="e">
        <f ca="1"/>
        <v>#NAME?</v>
      </c>
    </row>
    <row r="259" spans="6:36" x14ac:dyDescent="0.25">
      <c r="F259">
        <v>258</v>
      </c>
      <c r="G259" s="25" t="e">
        <f ca="1"/>
        <v>#N/A</v>
      </c>
      <c r="H259" t="e">
        <f ca="1">[1]!cftObjectByDate($C$1,$G259,TRUE)</f>
        <v>#N/A</v>
      </c>
      <c r="K259" s="29" t="e">
        <f t="array" aca="1" ref="K259:AJ259" ca="1">TRANSPOSE([1]!cftAnnualRateTableJustRates($H259,"GBP",,,,TRUE))</f>
        <v>#NAME?</v>
      </c>
      <c r="L259" s="15" t="e">
        <f ca="1"/>
        <v>#NAME?</v>
      </c>
      <c r="M259" s="15" t="e">
        <f ca="1"/>
        <v>#NAME?</v>
      </c>
      <c r="N259" s="15" t="e">
        <f ca="1"/>
        <v>#NAME?</v>
      </c>
      <c r="O259" s="15" t="e">
        <f ca="1"/>
        <v>#NAME?</v>
      </c>
      <c r="P259" s="15" t="e">
        <f ca="1"/>
        <v>#NAME?</v>
      </c>
      <c r="Q259" s="15" t="e">
        <f ca="1"/>
        <v>#NAME?</v>
      </c>
      <c r="R259" s="15" t="e">
        <f ca="1"/>
        <v>#NAME?</v>
      </c>
      <c r="S259" s="15" t="e">
        <f ca="1"/>
        <v>#NAME?</v>
      </c>
      <c r="T259" s="15" t="e">
        <f ca="1"/>
        <v>#NAME?</v>
      </c>
      <c r="U259" s="15" t="e">
        <f ca="1"/>
        <v>#NAME?</v>
      </c>
      <c r="V259" s="15" t="e">
        <f ca="1"/>
        <v>#NAME?</v>
      </c>
      <c r="W259" s="15" t="e">
        <f ca="1"/>
        <v>#NAME?</v>
      </c>
      <c r="X259" s="15" t="e">
        <f ca="1"/>
        <v>#NAME?</v>
      </c>
      <c r="Y259" s="15" t="e">
        <f ca="1"/>
        <v>#NAME?</v>
      </c>
      <c r="Z259" s="15" t="e">
        <f ca="1"/>
        <v>#NAME?</v>
      </c>
      <c r="AA259" s="15" t="e">
        <f ca="1"/>
        <v>#NAME?</v>
      </c>
      <c r="AB259" s="15" t="e">
        <f ca="1"/>
        <v>#NAME?</v>
      </c>
      <c r="AC259" s="15" t="e">
        <f ca="1"/>
        <v>#NAME?</v>
      </c>
      <c r="AD259" s="15" t="e">
        <f ca="1"/>
        <v>#NAME?</v>
      </c>
      <c r="AE259" s="15" t="e">
        <f ca="1"/>
        <v>#NAME?</v>
      </c>
      <c r="AF259" s="15" t="e">
        <f ca="1"/>
        <v>#NAME?</v>
      </c>
      <c r="AG259" s="15" t="e">
        <f ca="1"/>
        <v>#NAME?</v>
      </c>
      <c r="AH259" s="15" t="e">
        <f ca="1"/>
        <v>#NAME?</v>
      </c>
      <c r="AI259" s="15" t="e">
        <f ca="1"/>
        <v>#NAME?</v>
      </c>
      <c r="AJ259" s="30" t="e">
        <f ca="1"/>
        <v>#NAME?</v>
      </c>
    </row>
    <row r="260" spans="6:36" x14ac:dyDescent="0.25">
      <c r="F260">
        <v>259</v>
      </c>
      <c r="G260" s="25" t="e">
        <f ca="1"/>
        <v>#N/A</v>
      </c>
      <c r="H260" t="e">
        <f ca="1">[1]!cftObjectByDate($C$1,$G260,TRUE)</f>
        <v>#N/A</v>
      </c>
      <c r="K260" s="29" t="e">
        <f t="array" aca="1" ref="K260:AJ260" ca="1">TRANSPOSE([1]!cftAnnualRateTableJustRates($H260,"GBP",,,,TRUE))</f>
        <v>#NAME?</v>
      </c>
      <c r="L260" s="15" t="e">
        <f ca="1"/>
        <v>#NAME?</v>
      </c>
      <c r="M260" s="15" t="e">
        <f ca="1"/>
        <v>#NAME?</v>
      </c>
      <c r="N260" s="15" t="e">
        <f ca="1"/>
        <v>#NAME?</v>
      </c>
      <c r="O260" s="15" t="e">
        <f ca="1"/>
        <v>#NAME?</v>
      </c>
      <c r="P260" s="15" t="e">
        <f ca="1"/>
        <v>#NAME?</v>
      </c>
      <c r="Q260" s="15" t="e">
        <f ca="1"/>
        <v>#NAME?</v>
      </c>
      <c r="R260" s="15" t="e">
        <f ca="1"/>
        <v>#NAME?</v>
      </c>
      <c r="S260" s="15" t="e">
        <f ca="1"/>
        <v>#NAME?</v>
      </c>
      <c r="T260" s="15" t="e">
        <f ca="1"/>
        <v>#NAME?</v>
      </c>
      <c r="U260" s="15" t="e">
        <f ca="1"/>
        <v>#NAME?</v>
      </c>
      <c r="V260" s="15" t="e">
        <f ca="1"/>
        <v>#NAME?</v>
      </c>
      <c r="W260" s="15" t="e">
        <f ca="1"/>
        <v>#NAME?</v>
      </c>
      <c r="X260" s="15" t="e">
        <f ca="1"/>
        <v>#NAME?</v>
      </c>
      <c r="Y260" s="15" t="e">
        <f ca="1"/>
        <v>#NAME?</v>
      </c>
      <c r="Z260" s="15" t="e">
        <f ca="1"/>
        <v>#NAME?</v>
      </c>
      <c r="AA260" s="15" t="e">
        <f ca="1"/>
        <v>#NAME?</v>
      </c>
      <c r="AB260" s="15" t="e">
        <f ca="1"/>
        <v>#NAME?</v>
      </c>
      <c r="AC260" s="15" t="e">
        <f ca="1"/>
        <v>#NAME?</v>
      </c>
      <c r="AD260" s="15" t="e">
        <f ca="1"/>
        <v>#NAME?</v>
      </c>
      <c r="AE260" s="15" t="e">
        <f ca="1"/>
        <v>#NAME?</v>
      </c>
      <c r="AF260" s="15" t="e">
        <f ca="1"/>
        <v>#NAME?</v>
      </c>
      <c r="AG260" s="15" t="e">
        <f ca="1"/>
        <v>#NAME?</v>
      </c>
      <c r="AH260" s="15" t="e">
        <f ca="1"/>
        <v>#NAME?</v>
      </c>
      <c r="AI260" s="15" t="e">
        <f ca="1"/>
        <v>#NAME?</v>
      </c>
      <c r="AJ260" s="30" t="e">
        <f ca="1"/>
        <v>#NAME?</v>
      </c>
    </row>
    <row r="261" spans="6:36" x14ac:dyDescent="0.25">
      <c r="F261">
        <v>260</v>
      </c>
      <c r="G261" s="25" t="e">
        <f ca="1"/>
        <v>#N/A</v>
      </c>
      <c r="H261" t="e">
        <f ca="1">[1]!cftObjectByDate($C$1,$G261,TRUE)</f>
        <v>#N/A</v>
      </c>
      <c r="K261" s="29" t="e">
        <f t="array" aca="1" ref="K261:AJ261" ca="1">TRANSPOSE([1]!cftAnnualRateTableJustRates($H261,"GBP",,,,TRUE))</f>
        <v>#NAME?</v>
      </c>
      <c r="L261" s="15" t="e">
        <f ca="1"/>
        <v>#NAME?</v>
      </c>
      <c r="M261" s="15" t="e">
        <f ca="1"/>
        <v>#NAME?</v>
      </c>
      <c r="N261" s="15" t="e">
        <f ca="1"/>
        <v>#NAME?</v>
      </c>
      <c r="O261" s="15" t="e">
        <f ca="1"/>
        <v>#NAME?</v>
      </c>
      <c r="P261" s="15" t="e">
        <f ca="1"/>
        <v>#NAME?</v>
      </c>
      <c r="Q261" s="15" t="e">
        <f ca="1"/>
        <v>#NAME?</v>
      </c>
      <c r="R261" s="15" t="e">
        <f ca="1"/>
        <v>#NAME?</v>
      </c>
      <c r="S261" s="15" t="e">
        <f ca="1"/>
        <v>#NAME?</v>
      </c>
      <c r="T261" s="15" t="e">
        <f ca="1"/>
        <v>#NAME?</v>
      </c>
      <c r="U261" s="15" t="e">
        <f ca="1"/>
        <v>#NAME?</v>
      </c>
      <c r="V261" s="15" t="e">
        <f ca="1"/>
        <v>#NAME?</v>
      </c>
      <c r="W261" s="15" t="e">
        <f ca="1"/>
        <v>#NAME?</v>
      </c>
      <c r="X261" s="15" t="e">
        <f ca="1"/>
        <v>#NAME?</v>
      </c>
      <c r="Y261" s="15" t="e">
        <f ca="1"/>
        <v>#NAME?</v>
      </c>
      <c r="Z261" s="15" t="e">
        <f ca="1"/>
        <v>#NAME?</v>
      </c>
      <c r="AA261" s="15" t="e">
        <f ca="1"/>
        <v>#NAME?</v>
      </c>
      <c r="AB261" s="15" t="e">
        <f ca="1"/>
        <v>#NAME?</v>
      </c>
      <c r="AC261" s="15" t="e">
        <f ca="1"/>
        <v>#NAME?</v>
      </c>
      <c r="AD261" s="15" t="e">
        <f ca="1"/>
        <v>#NAME?</v>
      </c>
      <c r="AE261" s="15" t="e">
        <f ca="1"/>
        <v>#NAME?</v>
      </c>
      <c r="AF261" s="15" t="e">
        <f ca="1"/>
        <v>#NAME?</v>
      </c>
      <c r="AG261" s="15" t="e">
        <f ca="1"/>
        <v>#NAME?</v>
      </c>
      <c r="AH261" s="15" t="e">
        <f ca="1"/>
        <v>#NAME?</v>
      </c>
      <c r="AI261" s="15" t="e">
        <f ca="1"/>
        <v>#NAME?</v>
      </c>
      <c r="AJ261" s="30" t="e">
        <f ca="1"/>
        <v>#NAME?</v>
      </c>
    </row>
    <row r="262" spans="6:36" x14ac:dyDescent="0.25">
      <c r="F262">
        <v>261</v>
      </c>
      <c r="G262" s="25" t="e">
        <f ca="1"/>
        <v>#N/A</v>
      </c>
      <c r="H262" t="e">
        <f ca="1">[1]!cftObjectByDate($C$1,$G262,TRUE)</f>
        <v>#N/A</v>
      </c>
      <c r="K262" s="29" t="e">
        <f t="array" aca="1" ref="K262:AJ262" ca="1">TRANSPOSE([1]!cftAnnualRateTableJustRates($H262,"GBP",,,,TRUE))</f>
        <v>#NAME?</v>
      </c>
      <c r="L262" s="15" t="e">
        <f ca="1"/>
        <v>#NAME?</v>
      </c>
      <c r="M262" s="15" t="e">
        <f ca="1"/>
        <v>#NAME?</v>
      </c>
      <c r="N262" s="15" t="e">
        <f ca="1"/>
        <v>#NAME?</v>
      </c>
      <c r="O262" s="15" t="e">
        <f ca="1"/>
        <v>#NAME?</v>
      </c>
      <c r="P262" s="15" t="e">
        <f ca="1"/>
        <v>#NAME?</v>
      </c>
      <c r="Q262" s="15" t="e">
        <f ca="1"/>
        <v>#NAME?</v>
      </c>
      <c r="R262" s="15" t="e">
        <f ca="1"/>
        <v>#NAME?</v>
      </c>
      <c r="S262" s="15" t="e">
        <f ca="1"/>
        <v>#NAME?</v>
      </c>
      <c r="T262" s="15" t="e">
        <f ca="1"/>
        <v>#NAME?</v>
      </c>
      <c r="U262" s="15" t="e">
        <f ca="1"/>
        <v>#NAME?</v>
      </c>
      <c r="V262" s="15" t="e">
        <f ca="1"/>
        <v>#NAME?</v>
      </c>
      <c r="W262" s="15" t="e">
        <f ca="1"/>
        <v>#NAME?</v>
      </c>
      <c r="X262" s="15" t="e">
        <f ca="1"/>
        <v>#NAME?</v>
      </c>
      <c r="Y262" s="15" t="e">
        <f ca="1"/>
        <v>#NAME?</v>
      </c>
      <c r="Z262" s="15" t="e">
        <f ca="1"/>
        <v>#NAME?</v>
      </c>
      <c r="AA262" s="15" t="e">
        <f ca="1"/>
        <v>#NAME?</v>
      </c>
      <c r="AB262" s="15" t="e">
        <f ca="1"/>
        <v>#NAME?</v>
      </c>
      <c r="AC262" s="15" t="e">
        <f ca="1"/>
        <v>#NAME?</v>
      </c>
      <c r="AD262" s="15" t="e">
        <f ca="1"/>
        <v>#NAME?</v>
      </c>
      <c r="AE262" s="15" t="e">
        <f ca="1"/>
        <v>#NAME?</v>
      </c>
      <c r="AF262" s="15" t="e">
        <f ca="1"/>
        <v>#NAME?</v>
      </c>
      <c r="AG262" s="15" t="e">
        <f ca="1"/>
        <v>#NAME?</v>
      </c>
      <c r="AH262" s="15" t="e">
        <f ca="1"/>
        <v>#NAME?</v>
      </c>
      <c r="AI262" s="15" t="e">
        <f ca="1"/>
        <v>#NAME?</v>
      </c>
      <c r="AJ262" s="30" t="e">
        <f ca="1"/>
        <v>#NAME?</v>
      </c>
    </row>
    <row r="263" spans="6:36" x14ac:dyDescent="0.25">
      <c r="F263">
        <v>262</v>
      </c>
      <c r="G263" s="25" t="e">
        <f ca="1"/>
        <v>#N/A</v>
      </c>
      <c r="H263" t="e">
        <f ca="1">[1]!cftObjectByDate($C$1,$G263,TRUE)</f>
        <v>#N/A</v>
      </c>
      <c r="K263" s="29" t="e">
        <f t="array" aca="1" ref="K263:AJ263" ca="1">TRANSPOSE([1]!cftAnnualRateTableJustRates($H263,"GBP",,,,TRUE))</f>
        <v>#NAME?</v>
      </c>
      <c r="L263" s="15" t="e">
        <f ca="1"/>
        <v>#NAME?</v>
      </c>
      <c r="M263" s="15" t="e">
        <f ca="1"/>
        <v>#NAME?</v>
      </c>
      <c r="N263" s="15" t="e">
        <f ca="1"/>
        <v>#NAME?</v>
      </c>
      <c r="O263" s="15" t="e">
        <f ca="1"/>
        <v>#NAME?</v>
      </c>
      <c r="P263" s="15" t="e">
        <f ca="1"/>
        <v>#NAME?</v>
      </c>
      <c r="Q263" s="15" t="e">
        <f ca="1"/>
        <v>#NAME?</v>
      </c>
      <c r="R263" s="15" t="e">
        <f ca="1"/>
        <v>#NAME?</v>
      </c>
      <c r="S263" s="15" t="e">
        <f ca="1"/>
        <v>#NAME?</v>
      </c>
      <c r="T263" s="15" t="e">
        <f ca="1"/>
        <v>#NAME?</v>
      </c>
      <c r="U263" s="15" t="e">
        <f ca="1"/>
        <v>#NAME?</v>
      </c>
      <c r="V263" s="15" t="e">
        <f ca="1"/>
        <v>#NAME?</v>
      </c>
      <c r="W263" s="15" t="e">
        <f ca="1"/>
        <v>#NAME?</v>
      </c>
      <c r="X263" s="15" t="e">
        <f ca="1"/>
        <v>#NAME?</v>
      </c>
      <c r="Y263" s="15" t="e">
        <f ca="1"/>
        <v>#NAME?</v>
      </c>
      <c r="Z263" s="15" t="e">
        <f ca="1"/>
        <v>#NAME?</v>
      </c>
      <c r="AA263" s="15" t="e">
        <f ca="1"/>
        <v>#NAME?</v>
      </c>
      <c r="AB263" s="15" t="e">
        <f ca="1"/>
        <v>#NAME?</v>
      </c>
      <c r="AC263" s="15" t="e">
        <f ca="1"/>
        <v>#NAME?</v>
      </c>
      <c r="AD263" s="15" t="e">
        <f ca="1"/>
        <v>#NAME?</v>
      </c>
      <c r="AE263" s="15" t="e">
        <f ca="1"/>
        <v>#NAME?</v>
      </c>
      <c r="AF263" s="15" t="e">
        <f ca="1"/>
        <v>#NAME?</v>
      </c>
      <c r="AG263" s="15" t="e">
        <f ca="1"/>
        <v>#NAME?</v>
      </c>
      <c r="AH263" s="15" t="e">
        <f ca="1"/>
        <v>#NAME?</v>
      </c>
      <c r="AI263" s="15" t="e">
        <f ca="1"/>
        <v>#NAME?</v>
      </c>
      <c r="AJ263" s="30" t="e">
        <f ca="1"/>
        <v>#NAME?</v>
      </c>
    </row>
    <row r="264" spans="6:36" x14ac:dyDescent="0.25">
      <c r="F264">
        <v>263</v>
      </c>
      <c r="G264" s="25" t="e">
        <f ca="1"/>
        <v>#N/A</v>
      </c>
      <c r="H264" t="e">
        <f ca="1">[1]!cftObjectByDate($C$1,$G264,TRUE)</f>
        <v>#N/A</v>
      </c>
      <c r="K264" s="29" t="e">
        <f t="array" aca="1" ref="K264:AJ264" ca="1">TRANSPOSE([1]!cftAnnualRateTableJustRates($H264,"GBP",,,,TRUE))</f>
        <v>#NAME?</v>
      </c>
      <c r="L264" s="15" t="e">
        <f ca="1"/>
        <v>#NAME?</v>
      </c>
      <c r="M264" s="15" t="e">
        <f ca="1"/>
        <v>#NAME?</v>
      </c>
      <c r="N264" s="15" t="e">
        <f ca="1"/>
        <v>#NAME?</v>
      </c>
      <c r="O264" s="15" t="e">
        <f ca="1"/>
        <v>#NAME?</v>
      </c>
      <c r="P264" s="15" t="e">
        <f ca="1"/>
        <v>#NAME?</v>
      </c>
      <c r="Q264" s="15" t="e">
        <f ca="1"/>
        <v>#NAME?</v>
      </c>
      <c r="R264" s="15" t="e">
        <f ca="1"/>
        <v>#NAME?</v>
      </c>
      <c r="S264" s="15" t="e">
        <f ca="1"/>
        <v>#NAME?</v>
      </c>
      <c r="T264" s="15" t="e">
        <f ca="1"/>
        <v>#NAME?</v>
      </c>
      <c r="U264" s="15" t="e">
        <f ca="1"/>
        <v>#NAME?</v>
      </c>
      <c r="V264" s="15" t="e">
        <f ca="1"/>
        <v>#NAME?</v>
      </c>
      <c r="W264" s="15" t="e">
        <f ca="1"/>
        <v>#NAME?</v>
      </c>
      <c r="X264" s="15" t="e">
        <f ca="1"/>
        <v>#NAME?</v>
      </c>
      <c r="Y264" s="15" t="e">
        <f ca="1"/>
        <v>#NAME?</v>
      </c>
      <c r="Z264" s="15" t="e">
        <f ca="1"/>
        <v>#NAME?</v>
      </c>
      <c r="AA264" s="15" t="e">
        <f ca="1"/>
        <v>#NAME?</v>
      </c>
      <c r="AB264" s="15" t="e">
        <f ca="1"/>
        <v>#NAME?</v>
      </c>
      <c r="AC264" s="15" t="e">
        <f ca="1"/>
        <v>#NAME?</v>
      </c>
      <c r="AD264" s="15" t="e">
        <f ca="1"/>
        <v>#NAME?</v>
      </c>
      <c r="AE264" s="15" t="e">
        <f ca="1"/>
        <v>#NAME?</v>
      </c>
      <c r="AF264" s="15" t="e">
        <f ca="1"/>
        <v>#NAME?</v>
      </c>
      <c r="AG264" s="15" t="e">
        <f ca="1"/>
        <v>#NAME?</v>
      </c>
      <c r="AH264" s="15" t="e">
        <f ca="1"/>
        <v>#NAME?</v>
      </c>
      <c r="AI264" s="15" t="e">
        <f ca="1"/>
        <v>#NAME?</v>
      </c>
      <c r="AJ264" s="30" t="e">
        <f ca="1"/>
        <v>#NAME?</v>
      </c>
    </row>
    <row r="265" spans="6:36" x14ac:dyDescent="0.25">
      <c r="F265">
        <v>264</v>
      </c>
      <c r="G265" s="25" t="e">
        <f ca="1"/>
        <v>#N/A</v>
      </c>
      <c r="H265" t="e">
        <f ca="1">[1]!cftObjectByDate($C$1,$G265,TRUE)</f>
        <v>#N/A</v>
      </c>
      <c r="K265" s="29" t="e">
        <f t="array" aca="1" ref="K265:AJ265" ca="1">TRANSPOSE([1]!cftAnnualRateTableJustRates($H265,"GBP",,,,TRUE))</f>
        <v>#NAME?</v>
      </c>
      <c r="L265" s="15" t="e">
        <f ca="1"/>
        <v>#NAME?</v>
      </c>
      <c r="M265" s="15" t="e">
        <f ca="1"/>
        <v>#NAME?</v>
      </c>
      <c r="N265" s="15" t="e">
        <f ca="1"/>
        <v>#NAME?</v>
      </c>
      <c r="O265" s="15" t="e">
        <f ca="1"/>
        <v>#NAME?</v>
      </c>
      <c r="P265" s="15" t="e">
        <f ca="1"/>
        <v>#NAME?</v>
      </c>
      <c r="Q265" s="15" t="e">
        <f ca="1"/>
        <v>#NAME?</v>
      </c>
      <c r="R265" s="15" t="e">
        <f ca="1"/>
        <v>#NAME?</v>
      </c>
      <c r="S265" s="15" t="e">
        <f ca="1"/>
        <v>#NAME?</v>
      </c>
      <c r="T265" s="15" t="e">
        <f ca="1"/>
        <v>#NAME?</v>
      </c>
      <c r="U265" s="15" t="e">
        <f ca="1"/>
        <v>#NAME?</v>
      </c>
      <c r="V265" s="15" t="e">
        <f ca="1"/>
        <v>#NAME?</v>
      </c>
      <c r="W265" s="15" t="e">
        <f ca="1"/>
        <v>#NAME?</v>
      </c>
      <c r="X265" s="15" t="e">
        <f ca="1"/>
        <v>#NAME?</v>
      </c>
      <c r="Y265" s="15" t="e">
        <f ca="1"/>
        <v>#NAME?</v>
      </c>
      <c r="Z265" s="15" t="e">
        <f ca="1"/>
        <v>#NAME?</v>
      </c>
      <c r="AA265" s="15" t="e">
        <f ca="1"/>
        <v>#NAME?</v>
      </c>
      <c r="AB265" s="15" t="e">
        <f ca="1"/>
        <v>#NAME?</v>
      </c>
      <c r="AC265" s="15" t="e">
        <f ca="1"/>
        <v>#NAME?</v>
      </c>
      <c r="AD265" s="15" t="e">
        <f ca="1"/>
        <v>#NAME?</v>
      </c>
      <c r="AE265" s="15" t="e">
        <f ca="1"/>
        <v>#NAME?</v>
      </c>
      <c r="AF265" s="15" t="e">
        <f ca="1"/>
        <v>#NAME?</v>
      </c>
      <c r="AG265" s="15" t="e">
        <f ca="1"/>
        <v>#NAME?</v>
      </c>
      <c r="AH265" s="15" t="e">
        <f ca="1"/>
        <v>#NAME?</v>
      </c>
      <c r="AI265" s="15" t="e">
        <f ca="1"/>
        <v>#NAME?</v>
      </c>
      <c r="AJ265" s="30" t="e">
        <f ca="1"/>
        <v>#NAME?</v>
      </c>
    </row>
    <row r="266" spans="6:36" x14ac:dyDescent="0.25">
      <c r="F266">
        <v>265</v>
      </c>
      <c r="G266" s="25" t="e">
        <f ca="1"/>
        <v>#N/A</v>
      </c>
      <c r="H266" t="e">
        <f ca="1">[1]!cftObjectByDate($C$1,$G266,TRUE)</f>
        <v>#N/A</v>
      </c>
      <c r="K266" s="29" t="e">
        <f t="array" aca="1" ref="K266:AJ266" ca="1">TRANSPOSE([1]!cftAnnualRateTableJustRates($H266,"GBP",,,,TRUE))</f>
        <v>#NAME?</v>
      </c>
      <c r="L266" s="15" t="e">
        <f ca="1"/>
        <v>#NAME?</v>
      </c>
      <c r="M266" s="15" t="e">
        <f ca="1"/>
        <v>#NAME?</v>
      </c>
      <c r="N266" s="15" t="e">
        <f ca="1"/>
        <v>#NAME?</v>
      </c>
      <c r="O266" s="15" t="e">
        <f ca="1"/>
        <v>#NAME?</v>
      </c>
      <c r="P266" s="15" t="e">
        <f ca="1"/>
        <v>#NAME?</v>
      </c>
      <c r="Q266" s="15" t="e">
        <f ca="1"/>
        <v>#NAME?</v>
      </c>
      <c r="R266" s="15" t="e">
        <f ca="1"/>
        <v>#NAME?</v>
      </c>
      <c r="S266" s="15" t="e">
        <f ca="1"/>
        <v>#NAME?</v>
      </c>
      <c r="T266" s="15" t="e">
        <f ca="1"/>
        <v>#NAME?</v>
      </c>
      <c r="U266" s="15" t="e">
        <f ca="1"/>
        <v>#NAME?</v>
      </c>
      <c r="V266" s="15" t="e">
        <f ca="1"/>
        <v>#NAME?</v>
      </c>
      <c r="W266" s="15" t="e">
        <f ca="1"/>
        <v>#NAME?</v>
      </c>
      <c r="X266" s="15" t="e">
        <f ca="1"/>
        <v>#NAME?</v>
      </c>
      <c r="Y266" s="15" t="e">
        <f ca="1"/>
        <v>#NAME?</v>
      </c>
      <c r="Z266" s="15" t="e">
        <f ca="1"/>
        <v>#NAME?</v>
      </c>
      <c r="AA266" s="15" t="e">
        <f ca="1"/>
        <v>#NAME?</v>
      </c>
      <c r="AB266" s="15" t="e">
        <f ca="1"/>
        <v>#NAME?</v>
      </c>
      <c r="AC266" s="15" t="e">
        <f ca="1"/>
        <v>#NAME?</v>
      </c>
      <c r="AD266" s="15" t="e">
        <f ca="1"/>
        <v>#NAME?</v>
      </c>
      <c r="AE266" s="15" t="e">
        <f ca="1"/>
        <v>#NAME?</v>
      </c>
      <c r="AF266" s="15" t="e">
        <f ca="1"/>
        <v>#NAME?</v>
      </c>
      <c r="AG266" s="15" t="e">
        <f ca="1"/>
        <v>#NAME?</v>
      </c>
      <c r="AH266" s="15" t="e">
        <f ca="1"/>
        <v>#NAME?</v>
      </c>
      <c r="AI266" s="15" t="e">
        <f ca="1"/>
        <v>#NAME?</v>
      </c>
      <c r="AJ266" s="30" t="e">
        <f ca="1"/>
        <v>#NAME?</v>
      </c>
    </row>
    <row r="267" spans="6:36" x14ac:dyDescent="0.25">
      <c r="F267">
        <v>266</v>
      </c>
      <c r="G267" s="25" t="e">
        <f ca="1"/>
        <v>#N/A</v>
      </c>
      <c r="H267" t="e">
        <f ca="1">[1]!cftObjectByDate($C$1,$G267,TRUE)</f>
        <v>#N/A</v>
      </c>
      <c r="K267" s="29" t="e">
        <f t="array" aca="1" ref="K267:AJ267" ca="1">TRANSPOSE([1]!cftAnnualRateTableJustRates($H267,"GBP",,,,TRUE))</f>
        <v>#NAME?</v>
      </c>
      <c r="L267" s="15" t="e">
        <f ca="1"/>
        <v>#NAME?</v>
      </c>
      <c r="M267" s="15" t="e">
        <f ca="1"/>
        <v>#NAME?</v>
      </c>
      <c r="N267" s="15" t="e">
        <f ca="1"/>
        <v>#NAME?</v>
      </c>
      <c r="O267" s="15" t="e">
        <f ca="1"/>
        <v>#NAME?</v>
      </c>
      <c r="P267" s="15" t="e">
        <f ca="1"/>
        <v>#NAME?</v>
      </c>
      <c r="Q267" s="15" t="e">
        <f ca="1"/>
        <v>#NAME?</v>
      </c>
      <c r="R267" s="15" t="e">
        <f ca="1"/>
        <v>#NAME?</v>
      </c>
      <c r="S267" s="15" t="e">
        <f ca="1"/>
        <v>#NAME?</v>
      </c>
      <c r="T267" s="15" t="e">
        <f ca="1"/>
        <v>#NAME?</v>
      </c>
      <c r="U267" s="15" t="e">
        <f ca="1"/>
        <v>#NAME?</v>
      </c>
      <c r="V267" s="15" t="e">
        <f ca="1"/>
        <v>#NAME?</v>
      </c>
      <c r="W267" s="15" t="e">
        <f ca="1"/>
        <v>#NAME?</v>
      </c>
      <c r="X267" s="15" t="e">
        <f ca="1"/>
        <v>#NAME?</v>
      </c>
      <c r="Y267" s="15" t="e">
        <f ca="1"/>
        <v>#NAME?</v>
      </c>
      <c r="Z267" s="15" t="e">
        <f ca="1"/>
        <v>#NAME?</v>
      </c>
      <c r="AA267" s="15" t="e">
        <f ca="1"/>
        <v>#NAME?</v>
      </c>
      <c r="AB267" s="15" t="e">
        <f ca="1"/>
        <v>#NAME?</v>
      </c>
      <c r="AC267" s="15" t="e">
        <f ca="1"/>
        <v>#NAME?</v>
      </c>
      <c r="AD267" s="15" t="e">
        <f ca="1"/>
        <v>#NAME?</v>
      </c>
      <c r="AE267" s="15" t="e">
        <f ca="1"/>
        <v>#NAME?</v>
      </c>
      <c r="AF267" s="15" t="e">
        <f ca="1"/>
        <v>#NAME?</v>
      </c>
      <c r="AG267" s="15" t="e">
        <f ca="1"/>
        <v>#NAME?</v>
      </c>
      <c r="AH267" s="15" t="e">
        <f ca="1"/>
        <v>#NAME?</v>
      </c>
      <c r="AI267" s="15" t="e">
        <f ca="1"/>
        <v>#NAME?</v>
      </c>
      <c r="AJ267" s="30" t="e">
        <f ca="1"/>
        <v>#NAME?</v>
      </c>
    </row>
    <row r="268" spans="6:36" x14ac:dyDescent="0.25">
      <c r="F268">
        <v>267</v>
      </c>
      <c r="G268" s="25" t="e">
        <f ca="1"/>
        <v>#N/A</v>
      </c>
      <c r="H268" t="e">
        <f ca="1">[1]!cftObjectByDate($C$1,$G268,TRUE)</f>
        <v>#N/A</v>
      </c>
      <c r="K268" s="29" t="e">
        <f t="array" aca="1" ref="K268:AJ268" ca="1">TRANSPOSE([1]!cftAnnualRateTableJustRates($H268,"GBP",,,,TRUE))</f>
        <v>#NAME?</v>
      </c>
      <c r="L268" s="15" t="e">
        <f ca="1"/>
        <v>#NAME?</v>
      </c>
      <c r="M268" s="15" t="e">
        <f ca="1"/>
        <v>#NAME?</v>
      </c>
      <c r="N268" s="15" t="e">
        <f ca="1"/>
        <v>#NAME?</v>
      </c>
      <c r="O268" s="15" t="e">
        <f ca="1"/>
        <v>#NAME?</v>
      </c>
      <c r="P268" s="15" t="e">
        <f ca="1"/>
        <v>#NAME?</v>
      </c>
      <c r="Q268" s="15" t="e">
        <f ca="1"/>
        <v>#NAME?</v>
      </c>
      <c r="R268" s="15" t="e">
        <f ca="1"/>
        <v>#NAME?</v>
      </c>
      <c r="S268" s="15" t="e">
        <f ca="1"/>
        <v>#NAME?</v>
      </c>
      <c r="T268" s="15" t="e">
        <f ca="1"/>
        <v>#NAME?</v>
      </c>
      <c r="U268" s="15" t="e">
        <f ca="1"/>
        <v>#NAME?</v>
      </c>
      <c r="V268" s="15" t="e">
        <f ca="1"/>
        <v>#NAME?</v>
      </c>
      <c r="W268" s="15" t="e">
        <f ca="1"/>
        <v>#NAME?</v>
      </c>
      <c r="X268" s="15" t="e">
        <f ca="1"/>
        <v>#NAME?</v>
      </c>
      <c r="Y268" s="15" t="e">
        <f ca="1"/>
        <v>#NAME?</v>
      </c>
      <c r="Z268" s="15" t="e">
        <f ca="1"/>
        <v>#NAME?</v>
      </c>
      <c r="AA268" s="15" t="e">
        <f ca="1"/>
        <v>#NAME?</v>
      </c>
      <c r="AB268" s="15" t="e">
        <f ca="1"/>
        <v>#NAME?</v>
      </c>
      <c r="AC268" s="15" t="e">
        <f ca="1"/>
        <v>#NAME?</v>
      </c>
      <c r="AD268" s="15" t="e">
        <f ca="1"/>
        <v>#NAME?</v>
      </c>
      <c r="AE268" s="15" t="e">
        <f ca="1"/>
        <v>#NAME?</v>
      </c>
      <c r="AF268" s="15" t="e">
        <f ca="1"/>
        <v>#NAME?</v>
      </c>
      <c r="AG268" s="15" t="e">
        <f ca="1"/>
        <v>#NAME?</v>
      </c>
      <c r="AH268" s="15" t="e">
        <f ca="1"/>
        <v>#NAME?</v>
      </c>
      <c r="AI268" s="15" t="e">
        <f ca="1"/>
        <v>#NAME?</v>
      </c>
      <c r="AJ268" s="30" t="e">
        <f ca="1"/>
        <v>#NAME?</v>
      </c>
    </row>
    <row r="269" spans="6:36" x14ac:dyDescent="0.25">
      <c r="F269">
        <v>268</v>
      </c>
      <c r="G269" s="25" t="e">
        <f ca="1"/>
        <v>#N/A</v>
      </c>
      <c r="H269" t="e">
        <f ca="1">[1]!cftObjectByDate($C$1,$G269,TRUE)</f>
        <v>#N/A</v>
      </c>
      <c r="K269" s="29" t="e">
        <f t="array" aca="1" ref="K269:AJ269" ca="1">TRANSPOSE([1]!cftAnnualRateTableJustRates($H269,"GBP",,,,TRUE))</f>
        <v>#NAME?</v>
      </c>
      <c r="L269" s="15" t="e">
        <f ca="1"/>
        <v>#NAME?</v>
      </c>
      <c r="M269" s="15" t="e">
        <f ca="1"/>
        <v>#NAME?</v>
      </c>
      <c r="N269" s="15" t="e">
        <f ca="1"/>
        <v>#NAME?</v>
      </c>
      <c r="O269" s="15" t="e">
        <f ca="1"/>
        <v>#NAME?</v>
      </c>
      <c r="P269" s="15" t="e">
        <f ca="1"/>
        <v>#NAME?</v>
      </c>
      <c r="Q269" s="15" t="e">
        <f ca="1"/>
        <v>#NAME?</v>
      </c>
      <c r="R269" s="15" t="e">
        <f ca="1"/>
        <v>#NAME?</v>
      </c>
      <c r="S269" s="15" t="e">
        <f ca="1"/>
        <v>#NAME?</v>
      </c>
      <c r="T269" s="15" t="e">
        <f ca="1"/>
        <v>#NAME?</v>
      </c>
      <c r="U269" s="15" t="e">
        <f ca="1"/>
        <v>#NAME?</v>
      </c>
      <c r="V269" s="15" t="e">
        <f ca="1"/>
        <v>#NAME?</v>
      </c>
      <c r="W269" s="15" t="e">
        <f ca="1"/>
        <v>#NAME?</v>
      </c>
      <c r="X269" s="15" t="e">
        <f ca="1"/>
        <v>#NAME?</v>
      </c>
      <c r="Y269" s="15" t="e">
        <f ca="1"/>
        <v>#NAME?</v>
      </c>
      <c r="Z269" s="15" t="e">
        <f ca="1"/>
        <v>#NAME?</v>
      </c>
      <c r="AA269" s="15" t="e">
        <f ca="1"/>
        <v>#NAME?</v>
      </c>
      <c r="AB269" s="15" t="e">
        <f ca="1"/>
        <v>#NAME?</v>
      </c>
      <c r="AC269" s="15" t="e">
        <f ca="1"/>
        <v>#NAME?</v>
      </c>
      <c r="AD269" s="15" t="e">
        <f ca="1"/>
        <v>#NAME?</v>
      </c>
      <c r="AE269" s="15" t="e">
        <f ca="1"/>
        <v>#NAME?</v>
      </c>
      <c r="AF269" s="15" t="e">
        <f ca="1"/>
        <v>#NAME?</v>
      </c>
      <c r="AG269" s="15" t="e">
        <f ca="1"/>
        <v>#NAME?</v>
      </c>
      <c r="AH269" s="15" t="e">
        <f ca="1"/>
        <v>#NAME?</v>
      </c>
      <c r="AI269" s="15" t="e">
        <f ca="1"/>
        <v>#NAME?</v>
      </c>
      <c r="AJ269" s="30" t="e">
        <f ca="1"/>
        <v>#NAME?</v>
      </c>
    </row>
    <row r="270" spans="6:36" x14ac:dyDescent="0.25">
      <c r="F270">
        <v>269</v>
      </c>
      <c r="G270" s="25" t="e">
        <f ca="1"/>
        <v>#N/A</v>
      </c>
      <c r="H270" t="e">
        <f ca="1">[1]!cftObjectByDate($C$1,$G270,TRUE)</f>
        <v>#N/A</v>
      </c>
      <c r="K270" s="29" t="e">
        <f t="array" aca="1" ref="K270:AJ270" ca="1">TRANSPOSE([1]!cftAnnualRateTableJustRates($H270,"GBP",,,,TRUE))</f>
        <v>#NAME?</v>
      </c>
      <c r="L270" s="15" t="e">
        <f ca="1"/>
        <v>#NAME?</v>
      </c>
      <c r="M270" s="15" t="e">
        <f ca="1"/>
        <v>#NAME?</v>
      </c>
      <c r="N270" s="15" t="e">
        <f ca="1"/>
        <v>#NAME?</v>
      </c>
      <c r="O270" s="15" t="e">
        <f ca="1"/>
        <v>#NAME?</v>
      </c>
      <c r="P270" s="15" t="e">
        <f ca="1"/>
        <v>#NAME?</v>
      </c>
      <c r="Q270" s="15" t="e">
        <f ca="1"/>
        <v>#NAME?</v>
      </c>
      <c r="R270" s="15" t="e">
        <f ca="1"/>
        <v>#NAME?</v>
      </c>
      <c r="S270" s="15" t="e">
        <f ca="1"/>
        <v>#NAME?</v>
      </c>
      <c r="T270" s="15" t="e">
        <f ca="1"/>
        <v>#NAME?</v>
      </c>
      <c r="U270" s="15" t="e">
        <f ca="1"/>
        <v>#NAME?</v>
      </c>
      <c r="V270" s="15" t="e">
        <f ca="1"/>
        <v>#NAME?</v>
      </c>
      <c r="W270" s="15" t="e">
        <f ca="1"/>
        <v>#NAME?</v>
      </c>
      <c r="X270" s="15" t="e">
        <f ca="1"/>
        <v>#NAME?</v>
      </c>
      <c r="Y270" s="15" t="e">
        <f ca="1"/>
        <v>#NAME?</v>
      </c>
      <c r="Z270" s="15" t="e">
        <f ca="1"/>
        <v>#NAME?</v>
      </c>
      <c r="AA270" s="15" t="e">
        <f ca="1"/>
        <v>#NAME?</v>
      </c>
      <c r="AB270" s="15" t="e">
        <f ca="1"/>
        <v>#NAME?</v>
      </c>
      <c r="AC270" s="15" t="e">
        <f ca="1"/>
        <v>#NAME?</v>
      </c>
      <c r="AD270" s="15" t="e">
        <f ca="1"/>
        <v>#NAME?</v>
      </c>
      <c r="AE270" s="15" t="e">
        <f ca="1"/>
        <v>#NAME?</v>
      </c>
      <c r="AF270" s="15" t="e">
        <f ca="1"/>
        <v>#NAME?</v>
      </c>
      <c r="AG270" s="15" t="e">
        <f ca="1"/>
        <v>#NAME?</v>
      </c>
      <c r="AH270" s="15" t="e">
        <f ca="1"/>
        <v>#NAME?</v>
      </c>
      <c r="AI270" s="15" t="e">
        <f ca="1"/>
        <v>#NAME?</v>
      </c>
      <c r="AJ270" s="30" t="e">
        <f ca="1"/>
        <v>#NAME?</v>
      </c>
    </row>
    <row r="271" spans="6:36" x14ac:dyDescent="0.25">
      <c r="F271">
        <v>270</v>
      </c>
      <c r="G271" s="25" t="e">
        <f ca="1"/>
        <v>#N/A</v>
      </c>
      <c r="H271" t="e">
        <f ca="1">[1]!cftObjectByDate($C$1,$G271,TRUE)</f>
        <v>#N/A</v>
      </c>
      <c r="K271" s="29" t="e">
        <f t="array" aca="1" ref="K271:AJ271" ca="1">TRANSPOSE([1]!cftAnnualRateTableJustRates($H271,"GBP",,,,TRUE))</f>
        <v>#NAME?</v>
      </c>
      <c r="L271" s="15" t="e">
        <f ca="1"/>
        <v>#NAME?</v>
      </c>
      <c r="M271" s="15" t="e">
        <f ca="1"/>
        <v>#NAME?</v>
      </c>
      <c r="N271" s="15" t="e">
        <f ca="1"/>
        <v>#NAME?</v>
      </c>
      <c r="O271" s="15" t="e">
        <f ca="1"/>
        <v>#NAME?</v>
      </c>
      <c r="P271" s="15" t="e">
        <f ca="1"/>
        <v>#NAME?</v>
      </c>
      <c r="Q271" s="15" t="e">
        <f ca="1"/>
        <v>#NAME?</v>
      </c>
      <c r="R271" s="15" t="e">
        <f ca="1"/>
        <v>#NAME?</v>
      </c>
      <c r="S271" s="15" t="e">
        <f ca="1"/>
        <v>#NAME?</v>
      </c>
      <c r="T271" s="15" t="e">
        <f ca="1"/>
        <v>#NAME?</v>
      </c>
      <c r="U271" s="15" t="e">
        <f ca="1"/>
        <v>#NAME?</v>
      </c>
      <c r="V271" s="15" t="e">
        <f ca="1"/>
        <v>#NAME?</v>
      </c>
      <c r="W271" s="15" t="e">
        <f ca="1"/>
        <v>#NAME?</v>
      </c>
      <c r="X271" s="15" t="e">
        <f ca="1"/>
        <v>#NAME?</v>
      </c>
      <c r="Y271" s="15" t="e">
        <f ca="1"/>
        <v>#NAME?</v>
      </c>
      <c r="Z271" s="15" t="e">
        <f ca="1"/>
        <v>#NAME?</v>
      </c>
      <c r="AA271" s="15" t="e">
        <f ca="1"/>
        <v>#NAME?</v>
      </c>
      <c r="AB271" s="15" t="e">
        <f ca="1"/>
        <v>#NAME?</v>
      </c>
      <c r="AC271" s="15" t="e">
        <f ca="1"/>
        <v>#NAME?</v>
      </c>
      <c r="AD271" s="15" t="e">
        <f ca="1"/>
        <v>#NAME?</v>
      </c>
      <c r="AE271" s="15" t="e">
        <f ca="1"/>
        <v>#NAME?</v>
      </c>
      <c r="AF271" s="15" t="e">
        <f ca="1"/>
        <v>#NAME?</v>
      </c>
      <c r="AG271" s="15" t="e">
        <f ca="1"/>
        <v>#NAME?</v>
      </c>
      <c r="AH271" s="15" t="e">
        <f ca="1"/>
        <v>#NAME?</v>
      </c>
      <c r="AI271" s="15" t="e">
        <f ca="1"/>
        <v>#NAME?</v>
      </c>
      <c r="AJ271" s="30" t="e">
        <f ca="1"/>
        <v>#NAME?</v>
      </c>
    </row>
    <row r="272" spans="6:36" x14ac:dyDescent="0.25">
      <c r="F272">
        <v>271</v>
      </c>
      <c r="G272" s="25" t="e">
        <f ca="1"/>
        <v>#N/A</v>
      </c>
      <c r="H272" t="e">
        <f ca="1">[1]!cftObjectByDate($C$1,$G272,TRUE)</f>
        <v>#N/A</v>
      </c>
      <c r="K272" s="29" t="e">
        <f t="array" aca="1" ref="K272:AJ272" ca="1">TRANSPOSE([1]!cftAnnualRateTableJustRates($H272,"GBP",,,,TRUE))</f>
        <v>#NAME?</v>
      </c>
      <c r="L272" s="15" t="e">
        <f ca="1"/>
        <v>#NAME?</v>
      </c>
      <c r="M272" s="15" t="e">
        <f ca="1"/>
        <v>#NAME?</v>
      </c>
      <c r="N272" s="15" t="e">
        <f ca="1"/>
        <v>#NAME?</v>
      </c>
      <c r="O272" s="15" t="e">
        <f ca="1"/>
        <v>#NAME?</v>
      </c>
      <c r="P272" s="15" t="e">
        <f ca="1"/>
        <v>#NAME?</v>
      </c>
      <c r="Q272" s="15" t="e">
        <f ca="1"/>
        <v>#NAME?</v>
      </c>
      <c r="R272" s="15" t="e">
        <f ca="1"/>
        <v>#NAME?</v>
      </c>
      <c r="S272" s="15" t="e">
        <f ca="1"/>
        <v>#NAME?</v>
      </c>
      <c r="T272" s="15" t="e">
        <f ca="1"/>
        <v>#NAME?</v>
      </c>
      <c r="U272" s="15" t="e">
        <f ca="1"/>
        <v>#NAME?</v>
      </c>
      <c r="V272" s="15" t="e">
        <f ca="1"/>
        <v>#NAME?</v>
      </c>
      <c r="W272" s="15" t="e">
        <f ca="1"/>
        <v>#NAME?</v>
      </c>
      <c r="X272" s="15" t="e">
        <f ca="1"/>
        <v>#NAME?</v>
      </c>
      <c r="Y272" s="15" t="e">
        <f ca="1"/>
        <v>#NAME?</v>
      </c>
      <c r="Z272" s="15" t="e">
        <f ca="1"/>
        <v>#NAME?</v>
      </c>
      <c r="AA272" s="15" t="e">
        <f ca="1"/>
        <v>#NAME?</v>
      </c>
      <c r="AB272" s="15" t="e">
        <f ca="1"/>
        <v>#NAME?</v>
      </c>
      <c r="AC272" s="15" t="e">
        <f ca="1"/>
        <v>#NAME?</v>
      </c>
      <c r="AD272" s="15" t="e">
        <f ca="1"/>
        <v>#NAME?</v>
      </c>
      <c r="AE272" s="15" t="e">
        <f ca="1"/>
        <v>#NAME?</v>
      </c>
      <c r="AF272" s="15" t="e">
        <f ca="1"/>
        <v>#NAME?</v>
      </c>
      <c r="AG272" s="15" t="e">
        <f ca="1"/>
        <v>#NAME?</v>
      </c>
      <c r="AH272" s="15" t="e">
        <f ca="1"/>
        <v>#NAME?</v>
      </c>
      <c r="AI272" s="15" t="e">
        <f ca="1"/>
        <v>#NAME?</v>
      </c>
      <c r="AJ272" s="30" t="e">
        <f ca="1"/>
        <v>#NAME?</v>
      </c>
    </row>
    <row r="273" spans="6:36" x14ac:dyDescent="0.25">
      <c r="F273">
        <v>272</v>
      </c>
      <c r="G273" s="25" t="e">
        <f ca="1"/>
        <v>#N/A</v>
      </c>
      <c r="H273" t="e">
        <f ca="1">[1]!cftObjectByDate($C$1,$G273,TRUE)</f>
        <v>#N/A</v>
      </c>
      <c r="K273" s="29" t="e">
        <f t="array" aca="1" ref="K273:AJ273" ca="1">TRANSPOSE([1]!cftAnnualRateTableJustRates($H273,"GBP",,,,TRUE))</f>
        <v>#NAME?</v>
      </c>
      <c r="L273" s="15" t="e">
        <f ca="1"/>
        <v>#NAME?</v>
      </c>
      <c r="M273" s="15" t="e">
        <f ca="1"/>
        <v>#NAME?</v>
      </c>
      <c r="N273" s="15" t="e">
        <f ca="1"/>
        <v>#NAME?</v>
      </c>
      <c r="O273" s="15" t="e">
        <f ca="1"/>
        <v>#NAME?</v>
      </c>
      <c r="P273" s="15" t="e">
        <f ca="1"/>
        <v>#NAME?</v>
      </c>
      <c r="Q273" s="15" t="e">
        <f ca="1"/>
        <v>#NAME?</v>
      </c>
      <c r="R273" s="15" t="e">
        <f ca="1"/>
        <v>#NAME?</v>
      </c>
      <c r="S273" s="15" t="e">
        <f ca="1"/>
        <v>#NAME?</v>
      </c>
      <c r="T273" s="15" t="e">
        <f ca="1"/>
        <v>#NAME?</v>
      </c>
      <c r="U273" s="15" t="e">
        <f ca="1"/>
        <v>#NAME?</v>
      </c>
      <c r="V273" s="15" t="e">
        <f ca="1"/>
        <v>#NAME?</v>
      </c>
      <c r="W273" s="15" t="e">
        <f ca="1"/>
        <v>#NAME?</v>
      </c>
      <c r="X273" s="15" t="e">
        <f ca="1"/>
        <v>#NAME?</v>
      </c>
      <c r="Y273" s="15" t="e">
        <f ca="1"/>
        <v>#NAME?</v>
      </c>
      <c r="Z273" s="15" t="e">
        <f ca="1"/>
        <v>#NAME?</v>
      </c>
      <c r="AA273" s="15" t="e">
        <f ca="1"/>
        <v>#NAME?</v>
      </c>
      <c r="AB273" s="15" t="e">
        <f ca="1"/>
        <v>#NAME?</v>
      </c>
      <c r="AC273" s="15" t="e">
        <f ca="1"/>
        <v>#NAME?</v>
      </c>
      <c r="AD273" s="15" t="e">
        <f ca="1"/>
        <v>#NAME?</v>
      </c>
      <c r="AE273" s="15" t="e">
        <f ca="1"/>
        <v>#NAME?</v>
      </c>
      <c r="AF273" s="15" t="e">
        <f ca="1"/>
        <v>#NAME?</v>
      </c>
      <c r="AG273" s="15" t="e">
        <f ca="1"/>
        <v>#NAME?</v>
      </c>
      <c r="AH273" s="15" t="e">
        <f ca="1"/>
        <v>#NAME?</v>
      </c>
      <c r="AI273" s="15" t="e">
        <f ca="1"/>
        <v>#NAME?</v>
      </c>
      <c r="AJ273" s="30" t="e">
        <f ca="1"/>
        <v>#NAME?</v>
      </c>
    </row>
    <row r="274" spans="6:36" x14ac:dyDescent="0.25">
      <c r="F274">
        <v>273</v>
      </c>
      <c r="G274" s="25" t="e">
        <f ca="1"/>
        <v>#N/A</v>
      </c>
      <c r="H274" t="e">
        <f ca="1">[1]!cftObjectByDate($C$1,$G274,TRUE)</f>
        <v>#N/A</v>
      </c>
      <c r="K274" s="29" t="e">
        <f t="array" aca="1" ref="K274:AJ274" ca="1">TRANSPOSE([1]!cftAnnualRateTableJustRates($H274,"GBP",,,,TRUE))</f>
        <v>#NAME?</v>
      </c>
      <c r="L274" s="15" t="e">
        <f ca="1"/>
        <v>#NAME?</v>
      </c>
      <c r="M274" s="15" t="e">
        <f ca="1"/>
        <v>#NAME?</v>
      </c>
      <c r="N274" s="15" t="e">
        <f ca="1"/>
        <v>#NAME?</v>
      </c>
      <c r="O274" s="15" t="e">
        <f ca="1"/>
        <v>#NAME?</v>
      </c>
      <c r="P274" s="15" t="e">
        <f ca="1"/>
        <v>#NAME?</v>
      </c>
      <c r="Q274" s="15" t="e">
        <f ca="1"/>
        <v>#NAME?</v>
      </c>
      <c r="R274" s="15" t="e">
        <f ca="1"/>
        <v>#NAME?</v>
      </c>
      <c r="S274" s="15" t="e">
        <f ca="1"/>
        <v>#NAME?</v>
      </c>
      <c r="T274" s="15" t="e">
        <f ca="1"/>
        <v>#NAME?</v>
      </c>
      <c r="U274" s="15" t="e">
        <f ca="1"/>
        <v>#NAME?</v>
      </c>
      <c r="V274" s="15" t="e">
        <f ca="1"/>
        <v>#NAME?</v>
      </c>
      <c r="W274" s="15" t="e">
        <f ca="1"/>
        <v>#NAME?</v>
      </c>
      <c r="X274" s="15" t="e">
        <f ca="1"/>
        <v>#NAME?</v>
      </c>
      <c r="Y274" s="15" t="e">
        <f ca="1"/>
        <v>#NAME?</v>
      </c>
      <c r="Z274" s="15" t="e">
        <f ca="1"/>
        <v>#NAME?</v>
      </c>
      <c r="AA274" s="15" t="e">
        <f ca="1"/>
        <v>#NAME?</v>
      </c>
      <c r="AB274" s="15" t="e">
        <f ca="1"/>
        <v>#NAME?</v>
      </c>
      <c r="AC274" s="15" t="e">
        <f ca="1"/>
        <v>#NAME?</v>
      </c>
      <c r="AD274" s="15" t="e">
        <f ca="1"/>
        <v>#NAME?</v>
      </c>
      <c r="AE274" s="15" t="e">
        <f ca="1"/>
        <v>#NAME?</v>
      </c>
      <c r="AF274" s="15" t="e">
        <f ca="1"/>
        <v>#NAME?</v>
      </c>
      <c r="AG274" s="15" t="e">
        <f ca="1"/>
        <v>#NAME?</v>
      </c>
      <c r="AH274" s="15" t="e">
        <f ca="1"/>
        <v>#NAME?</v>
      </c>
      <c r="AI274" s="15" t="e">
        <f ca="1"/>
        <v>#NAME?</v>
      </c>
      <c r="AJ274" s="30" t="e">
        <f ca="1"/>
        <v>#NAME?</v>
      </c>
    </row>
    <row r="275" spans="6:36" x14ac:dyDescent="0.25">
      <c r="F275">
        <v>274</v>
      </c>
      <c r="G275" s="25" t="e">
        <f ca="1"/>
        <v>#N/A</v>
      </c>
      <c r="H275" t="e">
        <f ca="1">[1]!cftObjectByDate($C$1,$G275,TRUE)</f>
        <v>#N/A</v>
      </c>
      <c r="K275" s="29" t="e">
        <f t="array" aca="1" ref="K275:AJ275" ca="1">TRANSPOSE([1]!cftAnnualRateTableJustRates($H275,"GBP",,,,TRUE))</f>
        <v>#NAME?</v>
      </c>
      <c r="L275" s="15" t="e">
        <f ca="1"/>
        <v>#NAME?</v>
      </c>
      <c r="M275" s="15" t="e">
        <f ca="1"/>
        <v>#NAME?</v>
      </c>
      <c r="N275" s="15" t="e">
        <f ca="1"/>
        <v>#NAME?</v>
      </c>
      <c r="O275" s="15" t="e">
        <f ca="1"/>
        <v>#NAME?</v>
      </c>
      <c r="P275" s="15" t="e">
        <f ca="1"/>
        <v>#NAME?</v>
      </c>
      <c r="Q275" s="15" t="e">
        <f ca="1"/>
        <v>#NAME?</v>
      </c>
      <c r="R275" s="15" t="e">
        <f ca="1"/>
        <v>#NAME?</v>
      </c>
      <c r="S275" s="15" t="e">
        <f ca="1"/>
        <v>#NAME?</v>
      </c>
      <c r="T275" s="15" t="e">
        <f ca="1"/>
        <v>#NAME?</v>
      </c>
      <c r="U275" s="15" t="e">
        <f ca="1"/>
        <v>#NAME?</v>
      </c>
      <c r="V275" s="15" t="e">
        <f ca="1"/>
        <v>#NAME?</v>
      </c>
      <c r="W275" s="15" t="e">
        <f ca="1"/>
        <v>#NAME?</v>
      </c>
      <c r="X275" s="15" t="e">
        <f ca="1"/>
        <v>#NAME?</v>
      </c>
      <c r="Y275" s="15" t="e">
        <f ca="1"/>
        <v>#NAME?</v>
      </c>
      <c r="Z275" s="15" t="e">
        <f ca="1"/>
        <v>#NAME?</v>
      </c>
      <c r="AA275" s="15" t="e">
        <f ca="1"/>
        <v>#NAME?</v>
      </c>
      <c r="AB275" s="15" t="e">
        <f ca="1"/>
        <v>#NAME?</v>
      </c>
      <c r="AC275" s="15" t="e">
        <f ca="1"/>
        <v>#NAME?</v>
      </c>
      <c r="AD275" s="15" t="e">
        <f ca="1"/>
        <v>#NAME?</v>
      </c>
      <c r="AE275" s="15" t="e">
        <f ca="1"/>
        <v>#NAME?</v>
      </c>
      <c r="AF275" s="15" t="e">
        <f ca="1"/>
        <v>#NAME?</v>
      </c>
      <c r="AG275" s="15" t="e">
        <f ca="1"/>
        <v>#NAME?</v>
      </c>
      <c r="AH275" s="15" t="e">
        <f ca="1"/>
        <v>#NAME?</v>
      </c>
      <c r="AI275" s="15" t="e">
        <f ca="1"/>
        <v>#NAME?</v>
      </c>
      <c r="AJ275" s="30" t="e">
        <f ca="1"/>
        <v>#NAME?</v>
      </c>
    </row>
    <row r="276" spans="6:36" x14ac:dyDescent="0.25">
      <c r="F276">
        <v>275</v>
      </c>
      <c r="G276" s="25" t="e">
        <f ca="1"/>
        <v>#N/A</v>
      </c>
      <c r="H276" t="e">
        <f ca="1">[1]!cftObjectByDate($C$1,$G276,TRUE)</f>
        <v>#N/A</v>
      </c>
      <c r="K276" s="29" t="e">
        <f t="array" aca="1" ref="K276:AJ276" ca="1">TRANSPOSE([1]!cftAnnualRateTableJustRates($H276,"GBP",,,,TRUE))</f>
        <v>#NAME?</v>
      </c>
      <c r="L276" s="15" t="e">
        <f ca="1"/>
        <v>#NAME?</v>
      </c>
      <c r="M276" s="15" t="e">
        <f ca="1"/>
        <v>#NAME?</v>
      </c>
      <c r="N276" s="15" t="e">
        <f ca="1"/>
        <v>#NAME?</v>
      </c>
      <c r="O276" s="15" t="e">
        <f ca="1"/>
        <v>#NAME?</v>
      </c>
      <c r="P276" s="15" t="e">
        <f ca="1"/>
        <v>#NAME?</v>
      </c>
      <c r="Q276" s="15" t="e">
        <f ca="1"/>
        <v>#NAME?</v>
      </c>
      <c r="R276" s="15" t="e">
        <f ca="1"/>
        <v>#NAME?</v>
      </c>
      <c r="S276" s="15" t="e">
        <f ca="1"/>
        <v>#NAME?</v>
      </c>
      <c r="T276" s="15" t="e">
        <f ca="1"/>
        <v>#NAME?</v>
      </c>
      <c r="U276" s="15" t="e">
        <f ca="1"/>
        <v>#NAME?</v>
      </c>
      <c r="V276" s="15" t="e">
        <f ca="1"/>
        <v>#NAME?</v>
      </c>
      <c r="W276" s="15" t="e">
        <f ca="1"/>
        <v>#NAME?</v>
      </c>
      <c r="X276" s="15" t="e">
        <f ca="1"/>
        <v>#NAME?</v>
      </c>
      <c r="Y276" s="15" t="e">
        <f ca="1"/>
        <v>#NAME?</v>
      </c>
      <c r="Z276" s="15" t="e">
        <f ca="1"/>
        <v>#NAME?</v>
      </c>
      <c r="AA276" s="15" t="e">
        <f ca="1"/>
        <v>#NAME?</v>
      </c>
      <c r="AB276" s="15" t="e">
        <f ca="1"/>
        <v>#NAME?</v>
      </c>
      <c r="AC276" s="15" t="e">
        <f ca="1"/>
        <v>#NAME?</v>
      </c>
      <c r="AD276" s="15" t="e">
        <f ca="1"/>
        <v>#NAME?</v>
      </c>
      <c r="AE276" s="15" t="e">
        <f ca="1"/>
        <v>#NAME?</v>
      </c>
      <c r="AF276" s="15" t="e">
        <f ca="1"/>
        <v>#NAME?</v>
      </c>
      <c r="AG276" s="15" t="e">
        <f ca="1"/>
        <v>#NAME?</v>
      </c>
      <c r="AH276" s="15" t="e">
        <f ca="1"/>
        <v>#NAME?</v>
      </c>
      <c r="AI276" s="15" t="e">
        <f ca="1"/>
        <v>#NAME?</v>
      </c>
      <c r="AJ276" s="30" t="e">
        <f ca="1"/>
        <v>#NAME?</v>
      </c>
    </row>
    <row r="277" spans="6:36" x14ac:dyDescent="0.25">
      <c r="F277">
        <v>276</v>
      </c>
      <c r="G277" s="25" t="e">
        <f ca="1"/>
        <v>#N/A</v>
      </c>
      <c r="H277" t="e">
        <f ca="1">[1]!cftObjectByDate($C$1,$G277,TRUE)</f>
        <v>#N/A</v>
      </c>
      <c r="K277" s="29" t="e">
        <f t="array" aca="1" ref="K277:AJ277" ca="1">TRANSPOSE([1]!cftAnnualRateTableJustRates($H277,"GBP",,,,TRUE))</f>
        <v>#NAME?</v>
      </c>
      <c r="L277" s="15" t="e">
        <f ca="1"/>
        <v>#NAME?</v>
      </c>
      <c r="M277" s="15" t="e">
        <f ca="1"/>
        <v>#NAME?</v>
      </c>
      <c r="N277" s="15" t="e">
        <f ca="1"/>
        <v>#NAME?</v>
      </c>
      <c r="O277" s="15" t="e">
        <f ca="1"/>
        <v>#NAME?</v>
      </c>
      <c r="P277" s="15" t="e">
        <f ca="1"/>
        <v>#NAME?</v>
      </c>
      <c r="Q277" s="15" t="e">
        <f ca="1"/>
        <v>#NAME?</v>
      </c>
      <c r="R277" s="15" t="e">
        <f ca="1"/>
        <v>#NAME?</v>
      </c>
      <c r="S277" s="15" t="e">
        <f ca="1"/>
        <v>#NAME?</v>
      </c>
      <c r="T277" s="15" t="e">
        <f ca="1"/>
        <v>#NAME?</v>
      </c>
      <c r="U277" s="15" t="e">
        <f ca="1"/>
        <v>#NAME?</v>
      </c>
      <c r="V277" s="15" t="e">
        <f ca="1"/>
        <v>#NAME?</v>
      </c>
      <c r="W277" s="15" t="e">
        <f ca="1"/>
        <v>#NAME?</v>
      </c>
      <c r="X277" s="15" t="e">
        <f ca="1"/>
        <v>#NAME?</v>
      </c>
      <c r="Y277" s="15" t="e">
        <f ca="1"/>
        <v>#NAME?</v>
      </c>
      <c r="Z277" s="15" t="e">
        <f ca="1"/>
        <v>#NAME?</v>
      </c>
      <c r="AA277" s="15" t="e">
        <f ca="1"/>
        <v>#NAME?</v>
      </c>
      <c r="AB277" s="15" t="e">
        <f ca="1"/>
        <v>#NAME?</v>
      </c>
      <c r="AC277" s="15" t="e">
        <f ca="1"/>
        <v>#NAME?</v>
      </c>
      <c r="AD277" s="15" t="e">
        <f ca="1"/>
        <v>#NAME?</v>
      </c>
      <c r="AE277" s="15" t="e">
        <f ca="1"/>
        <v>#NAME?</v>
      </c>
      <c r="AF277" s="15" t="e">
        <f ca="1"/>
        <v>#NAME?</v>
      </c>
      <c r="AG277" s="15" t="e">
        <f ca="1"/>
        <v>#NAME?</v>
      </c>
      <c r="AH277" s="15" t="e">
        <f ca="1"/>
        <v>#NAME?</v>
      </c>
      <c r="AI277" s="15" t="e">
        <f ca="1"/>
        <v>#NAME?</v>
      </c>
      <c r="AJ277" s="30" t="e">
        <f ca="1"/>
        <v>#NAME?</v>
      </c>
    </row>
    <row r="278" spans="6:36" x14ac:dyDescent="0.25">
      <c r="F278">
        <v>277</v>
      </c>
      <c r="G278" s="25" t="e">
        <f ca="1"/>
        <v>#N/A</v>
      </c>
      <c r="H278" t="e">
        <f ca="1">[1]!cftObjectByDate($C$1,$G278,TRUE)</f>
        <v>#N/A</v>
      </c>
      <c r="K278" s="29" t="e">
        <f t="array" aca="1" ref="K278:AJ278" ca="1">TRANSPOSE([1]!cftAnnualRateTableJustRates($H278,"GBP",,,,TRUE))</f>
        <v>#NAME?</v>
      </c>
      <c r="L278" s="15" t="e">
        <f ca="1"/>
        <v>#NAME?</v>
      </c>
      <c r="M278" s="15" t="e">
        <f ca="1"/>
        <v>#NAME?</v>
      </c>
      <c r="N278" s="15" t="e">
        <f ca="1"/>
        <v>#NAME?</v>
      </c>
      <c r="O278" s="15" t="e">
        <f ca="1"/>
        <v>#NAME?</v>
      </c>
      <c r="P278" s="15" t="e">
        <f ca="1"/>
        <v>#NAME?</v>
      </c>
      <c r="Q278" s="15" t="e">
        <f ca="1"/>
        <v>#NAME?</v>
      </c>
      <c r="R278" s="15" t="e">
        <f ca="1"/>
        <v>#NAME?</v>
      </c>
      <c r="S278" s="15" t="e">
        <f ca="1"/>
        <v>#NAME?</v>
      </c>
      <c r="T278" s="15" t="e">
        <f ca="1"/>
        <v>#NAME?</v>
      </c>
      <c r="U278" s="15" t="e">
        <f ca="1"/>
        <v>#NAME?</v>
      </c>
      <c r="V278" s="15" t="e">
        <f ca="1"/>
        <v>#NAME?</v>
      </c>
      <c r="W278" s="15" t="e">
        <f ca="1"/>
        <v>#NAME?</v>
      </c>
      <c r="X278" s="15" t="e">
        <f ca="1"/>
        <v>#NAME?</v>
      </c>
      <c r="Y278" s="15" t="e">
        <f ca="1"/>
        <v>#NAME?</v>
      </c>
      <c r="Z278" s="15" t="e">
        <f ca="1"/>
        <v>#NAME?</v>
      </c>
      <c r="AA278" s="15" t="e">
        <f ca="1"/>
        <v>#NAME?</v>
      </c>
      <c r="AB278" s="15" t="e">
        <f ca="1"/>
        <v>#NAME?</v>
      </c>
      <c r="AC278" s="15" t="e">
        <f ca="1"/>
        <v>#NAME?</v>
      </c>
      <c r="AD278" s="15" t="e">
        <f ca="1"/>
        <v>#NAME?</v>
      </c>
      <c r="AE278" s="15" t="e">
        <f ca="1"/>
        <v>#NAME?</v>
      </c>
      <c r="AF278" s="15" t="e">
        <f ca="1"/>
        <v>#NAME?</v>
      </c>
      <c r="AG278" s="15" t="e">
        <f ca="1"/>
        <v>#NAME?</v>
      </c>
      <c r="AH278" s="15" t="e">
        <f ca="1"/>
        <v>#NAME?</v>
      </c>
      <c r="AI278" s="15" t="e">
        <f ca="1"/>
        <v>#NAME?</v>
      </c>
      <c r="AJ278" s="30" t="e">
        <f ca="1"/>
        <v>#NAME?</v>
      </c>
    </row>
    <row r="279" spans="6:36" x14ac:dyDescent="0.25">
      <c r="F279">
        <v>278</v>
      </c>
      <c r="G279" s="25" t="e">
        <f ca="1"/>
        <v>#N/A</v>
      </c>
      <c r="H279" t="e">
        <f ca="1">[1]!cftObjectByDate($C$1,$G279,TRUE)</f>
        <v>#N/A</v>
      </c>
      <c r="K279" s="29" t="e">
        <f t="array" aca="1" ref="K279:AJ279" ca="1">TRANSPOSE([1]!cftAnnualRateTableJustRates($H279,"GBP",,,,TRUE))</f>
        <v>#NAME?</v>
      </c>
      <c r="L279" s="15" t="e">
        <f ca="1"/>
        <v>#NAME?</v>
      </c>
      <c r="M279" s="15" t="e">
        <f ca="1"/>
        <v>#NAME?</v>
      </c>
      <c r="N279" s="15" t="e">
        <f ca="1"/>
        <v>#NAME?</v>
      </c>
      <c r="O279" s="15" t="e">
        <f ca="1"/>
        <v>#NAME?</v>
      </c>
      <c r="P279" s="15" t="e">
        <f ca="1"/>
        <v>#NAME?</v>
      </c>
      <c r="Q279" s="15" t="e">
        <f ca="1"/>
        <v>#NAME?</v>
      </c>
      <c r="R279" s="15" t="e">
        <f ca="1"/>
        <v>#NAME?</v>
      </c>
      <c r="S279" s="15" t="e">
        <f ca="1"/>
        <v>#NAME?</v>
      </c>
      <c r="T279" s="15" t="e">
        <f ca="1"/>
        <v>#NAME?</v>
      </c>
      <c r="U279" s="15" t="e">
        <f ca="1"/>
        <v>#NAME?</v>
      </c>
      <c r="V279" s="15" t="e">
        <f ca="1"/>
        <v>#NAME?</v>
      </c>
      <c r="W279" s="15" t="e">
        <f ca="1"/>
        <v>#NAME?</v>
      </c>
      <c r="X279" s="15" t="e">
        <f ca="1"/>
        <v>#NAME?</v>
      </c>
      <c r="Y279" s="15" t="e">
        <f ca="1"/>
        <v>#NAME?</v>
      </c>
      <c r="Z279" s="15" t="e">
        <f ca="1"/>
        <v>#NAME?</v>
      </c>
      <c r="AA279" s="15" t="e">
        <f ca="1"/>
        <v>#NAME?</v>
      </c>
      <c r="AB279" s="15" t="e">
        <f ca="1"/>
        <v>#NAME?</v>
      </c>
      <c r="AC279" s="15" t="e">
        <f ca="1"/>
        <v>#NAME?</v>
      </c>
      <c r="AD279" s="15" t="e">
        <f ca="1"/>
        <v>#NAME?</v>
      </c>
      <c r="AE279" s="15" t="e">
        <f ca="1"/>
        <v>#NAME?</v>
      </c>
      <c r="AF279" s="15" t="e">
        <f ca="1"/>
        <v>#NAME?</v>
      </c>
      <c r="AG279" s="15" t="e">
        <f ca="1"/>
        <v>#NAME?</v>
      </c>
      <c r="AH279" s="15" t="e">
        <f ca="1"/>
        <v>#NAME?</v>
      </c>
      <c r="AI279" s="15" t="e">
        <f ca="1"/>
        <v>#NAME?</v>
      </c>
      <c r="AJ279" s="30" t="e">
        <f ca="1"/>
        <v>#NAME?</v>
      </c>
    </row>
    <row r="280" spans="6:36" x14ac:dyDescent="0.25">
      <c r="F280">
        <v>279</v>
      </c>
      <c r="G280" s="25" t="e">
        <f ca="1"/>
        <v>#N/A</v>
      </c>
      <c r="H280" t="e">
        <f ca="1">[1]!cftObjectByDate($C$1,$G280,TRUE)</f>
        <v>#N/A</v>
      </c>
      <c r="K280" s="29" t="e">
        <f t="array" aca="1" ref="K280:AJ280" ca="1">TRANSPOSE([1]!cftAnnualRateTableJustRates($H280,"GBP",,,,TRUE))</f>
        <v>#NAME?</v>
      </c>
      <c r="L280" s="15" t="e">
        <f ca="1"/>
        <v>#NAME?</v>
      </c>
      <c r="M280" s="15" t="e">
        <f ca="1"/>
        <v>#NAME?</v>
      </c>
      <c r="N280" s="15" t="e">
        <f ca="1"/>
        <v>#NAME?</v>
      </c>
      <c r="O280" s="15" t="e">
        <f ca="1"/>
        <v>#NAME?</v>
      </c>
      <c r="P280" s="15" t="e">
        <f ca="1"/>
        <v>#NAME?</v>
      </c>
      <c r="Q280" s="15" t="e">
        <f ca="1"/>
        <v>#NAME?</v>
      </c>
      <c r="R280" s="15" t="e">
        <f ca="1"/>
        <v>#NAME?</v>
      </c>
      <c r="S280" s="15" t="e">
        <f ca="1"/>
        <v>#NAME?</v>
      </c>
      <c r="T280" s="15" t="e">
        <f ca="1"/>
        <v>#NAME?</v>
      </c>
      <c r="U280" s="15" t="e">
        <f ca="1"/>
        <v>#NAME?</v>
      </c>
      <c r="V280" s="15" t="e">
        <f ca="1"/>
        <v>#NAME?</v>
      </c>
      <c r="W280" s="15" t="e">
        <f ca="1"/>
        <v>#NAME?</v>
      </c>
      <c r="X280" s="15" t="e">
        <f ca="1"/>
        <v>#NAME?</v>
      </c>
      <c r="Y280" s="15" t="e">
        <f ca="1"/>
        <v>#NAME?</v>
      </c>
      <c r="Z280" s="15" t="e">
        <f ca="1"/>
        <v>#NAME?</v>
      </c>
      <c r="AA280" s="15" t="e">
        <f ca="1"/>
        <v>#NAME?</v>
      </c>
      <c r="AB280" s="15" t="e">
        <f ca="1"/>
        <v>#NAME?</v>
      </c>
      <c r="AC280" s="15" t="e">
        <f ca="1"/>
        <v>#NAME?</v>
      </c>
      <c r="AD280" s="15" t="e">
        <f ca="1"/>
        <v>#NAME?</v>
      </c>
      <c r="AE280" s="15" t="e">
        <f ca="1"/>
        <v>#NAME?</v>
      </c>
      <c r="AF280" s="15" t="e">
        <f ca="1"/>
        <v>#NAME?</v>
      </c>
      <c r="AG280" s="15" t="e">
        <f ca="1"/>
        <v>#NAME?</v>
      </c>
      <c r="AH280" s="15" t="e">
        <f ca="1"/>
        <v>#NAME?</v>
      </c>
      <c r="AI280" s="15" t="e">
        <f ca="1"/>
        <v>#NAME?</v>
      </c>
      <c r="AJ280" s="30" t="e">
        <f ca="1"/>
        <v>#NAME?</v>
      </c>
    </row>
    <row r="281" spans="6:36" x14ac:dyDescent="0.25">
      <c r="F281">
        <v>280</v>
      </c>
      <c r="G281" s="25" t="e">
        <f ca="1"/>
        <v>#N/A</v>
      </c>
      <c r="H281" t="e">
        <f ca="1">[1]!cftObjectByDate($C$1,$G281,TRUE)</f>
        <v>#N/A</v>
      </c>
      <c r="K281" s="29" t="e">
        <f t="array" aca="1" ref="K281:AJ281" ca="1">TRANSPOSE([1]!cftAnnualRateTableJustRates($H281,"GBP",,,,TRUE))</f>
        <v>#NAME?</v>
      </c>
      <c r="L281" s="15" t="e">
        <f ca="1"/>
        <v>#NAME?</v>
      </c>
      <c r="M281" s="15" t="e">
        <f ca="1"/>
        <v>#NAME?</v>
      </c>
      <c r="N281" s="15" t="e">
        <f ca="1"/>
        <v>#NAME?</v>
      </c>
      <c r="O281" s="15" t="e">
        <f ca="1"/>
        <v>#NAME?</v>
      </c>
      <c r="P281" s="15" t="e">
        <f ca="1"/>
        <v>#NAME?</v>
      </c>
      <c r="Q281" s="15" t="e">
        <f ca="1"/>
        <v>#NAME?</v>
      </c>
      <c r="R281" s="15" t="e">
        <f ca="1"/>
        <v>#NAME?</v>
      </c>
      <c r="S281" s="15" t="e">
        <f ca="1"/>
        <v>#NAME?</v>
      </c>
      <c r="T281" s="15" t="e">
        <f ca="1"/>
        <v>#NAME?</v>
      </c>
      <c r="U281" s="15" t="e">
        <f ca="1"/>
        <v>#NAME?</v>
      </c>
      <c r="V281" s="15" t="e">
        <f ca="1"/>
        <v>#NAME?</v>
      </c>
      <c r="W281" s="15" t="e">
        <f ca="1"/>
        <v>#NAME?</v>
      </c>
      <c r="X281" s="15" t="e">
        <f ca="1"/>
        <v>#NAME?</v>
      </c>
      <c r="Y281" s="15" t="e">
        <f ca="1"/>
        <v>#NAME?</v>
      </c>
      <c r="Z281" s="15" t="e">
        <f ca="1"/>
        <v>#NAME?</v>
      </c>
      <c r="AA281" s="15" t="e">
        <f ca="1"/>
        <v>#NAME?</v>
      </c>
      <c r="AB281" s="15" t="e">
        <f ca="1"/>
        <v>#NAME?</v>
      </c>
      <c r="AC281" s="15" t="e">
        <f ca="1"/>
        <v>#NAME?</v>
      </c>
      <c r="AD281" s="15" t="e">
        <f ca="1"/>
        <v>#NAME?</v>
      </c>
      <c r="AE281" s="15" t="e">
        <f ca="1"/>
        <v>#NAME?</v>
      </c>
      <c r="AF281" s="15" t="e">
        <f ca="1"/>
        <v>#NAME?</v>
      </c>
      <c r="AG281" s="15" t="e">
        <f ca="1"/>
        <v>#NAME?</v>
      </c>
      <c r="AH281" s="15" t="e">
        <f ca="1"/>
        <v>#NAME?</v>
      </c>
      <c r="AI281" s="15" t="e">
        <f ca="1"/>
        <v>#NAME?</v>
      </c>
      <c r="AJ281" s="30" t="e">
        <f ca="1"/>
        <v>#NAME?</v>
      </c>
    </row>
    <row r="282" spans="6:36" x14ac:dyDescent="0.25">
      <c r="F282">
        <v>281</v>
      </c>
      <c r="G282" s="25" t="e">
        <f ca="1"/>
        <v>#N/A</v>
      </c>
      <c r="H282" t="e">
        <f ca="1">[1]!cftObjectByDate($C$1,$G282,TRUE)</f>
        <v>#N/A</v>
      </c>
      <c r="K282" s="29" t="e">
        <f t="array" aca="1" ref="K282:AJ282" ca="1">TRANSPOSE([1]!cftAnnualRateTableJustRates($H282,"GBP",,,,TRUE))</f>
        <v>#NAME?</v>
      </c>
      <c r="L282" s="15" t="e">
        <f ca="1"/>
        <v>#NAME?</v>
      </c>
      <c r="M282" s="15" t="e">
        <f ca="1"/>
        <v>#NAME?</v>
      </c>
      <c r="N282" s="15" t="e">
        <f ca="1"/>
        <v>#NAME?</v>
      </c>
      <c r="O282" s="15" t="e">
        <f ca="1"/>
        <v>#NAME?</v>
      </c>
      <c r="P282" s="15" t="e">
        <f ca="1"/>
        <v>#NAME?</v>
      </c>
      <c r="Q282" s="15" t="e">
        <f ca="1"/>
        <v>#NAME?</v>
      </c>
      <c r="R282" s="15" t="e">
        <f ca="1"/>
        <v>#NAME?</v>
      </c>
      <c r="S282" s="15" t="e">
        <f ca="1"/>
        <v>#NAME?</v>
      </c>
      <c r="T282" s="15" t="e">
        <f ca="1"/>
        <v>#NAME?</v>
      </c>
      <c r="U282" s="15" t="e">
        <f ca="1"/>
        <v>#NAME?</v>
      </c>
      <c r="V282" s="15" t="e">
        <f ca="1"/>
        <v>#NAME?</v>
      </c>
      <c r="W282" s="15" t="e">
        <f ca="1"/>
        <v>#NAME?</v>
      </c>
      <c r="X282" s="15" t="e">
        <f ca="1"/>
        <v>#NAME?</v>
      </c>
      <c r="Y282" s="15" t="e">
        <f ca="1"/>
        <v>#NAME?</v>
      </c>
      <c r="Z282" s="15" t="e">
        <f ca="1"/>
        <v>#NAME?</v>
      </c>
      <c r="AA282" s="15" t="e">
        <f ca="1"/>
        <v>#NAME?</v>
      </c>
      <c r="AB282" s="15" t="e">
        <f ca="1"/>
        <v>#NAME?</v>
      </c>
      <c r="AC282" s="15" t="e">
        <f ca="1"/>
        <v>#NAME?</v>
      </c>
      <c r="AD282" s="15" t="e">
        <f ca="1"/>
        <v>#NAME?</v>
      </c>
      <c r="AE282" s="15" t="e">
        <f ca="1"/>
        <v>#NAME?</v>
      </c>
      <c r="AF282" s="15" t="e">
        <f ca="1"/>
        <v>#NAME?</v>
      </c>
      <c r="AG282" s="15" t="e">
        <f ca="1"/>
        <v>#NAME?</v>
      </c>
      <c r="AH282" s="15" t="e">
        <f ca="1"/>
        <v>#NAME?</v>
      </c>
      <c r="AI282" s="15" t="e">
        <f ca="1"/>
        <v>#NAME?</v>
      </c>
      <c r="AJ282" s="30" t="e">
        <f ca="1"/>
        <v>#NAME?</v>
      </c>
    </row>
    <row r="283" spans="6:36" x14ac:dyDescent="0.25">
      <c r="F283">
        <v>282</v>
      </c>
      <c r="G283" s="25" t="e">
        <f ca="1"/>
        <v>#N/A</v>
      </c>
      <c r="H283" t="e">
        <f ca="1">[1]!cftObjectByDate($C$1,$G283,TRUE)</f>
        <v>#N/A</v>
      </c>
      <c r="K283" s="29" t="e">
        <f t="array" aca="1" ref="K283:AJ283" ca="1">TRANSPOSE([1]!cftAnnualRateTableJustRates($H283,"GBP",,,,TRUE))</f>
        <v>#NAME?</v>
      </c>
      <c r="L283" s="15" t="e">
        <f ca="1"/>
        <v>#NAME?</v>
      </c>
      <c r="M283" s="15" t="e">
        <f ca="1"/>
        <v>#NAME?</v>
      </c>
      <c r="N283" s="15" t="e">
        <f ca="1"/>
        <v>#NAME?</v>
      </c>
      <c r="O283" s="15" t="e">
        <f ca="1"/>
        <v>#NAME?</v>
      </c>
      <c r="P283" s="15" t="e">
        <f ca="1"/>
        <v>#NAME?</v>
      </c>
      <c r="Q283" s="15" t="e">
        <f ca="1"/>
        <v>#NAME?</v>
      </c>
      <c r="R283" s="15" t="e">
        <f ca="1"/>
        <v>#NAME?</v>
      </c>
      <c r="S283" s="15" t="e">
        <f ca="1"/>
        <v>#NAME?</v>
      </c>
      <c r="T283" s="15" t="e">
        <f ca="1"/>
        <v>#NAME?</v>
      </c>
      <c r="U283" s="15" t="e">
        <f ca="1"/>
        <v>#NAME?</v>
      </c>
      <c r="V283" s="15" t="e">
        <f ca="1"/>
        <v>#NAME?</v>
      </c>
      <c r="W283" s="15" t="e">
        <f ca="1"/>
        <v>#NAME?</v>
      </c>
      <c r="X283" s="15" t="e">
        <f ca="1"/>
        <v>#NAME?</v>
      </c>
      <c r="Y283" s="15" t="e">
        <f ca="1"/>
        <v>#NAME?</v>
      </c>
      <c r="Z283" s="15" t="e">
        <f ca="1"/>
        <v>#NAME?</v>
      </c>
      <c r="AA283" s="15" t="e">
        <f ca="1"/>
        <v>#NAME?</v>
      </c>
      <c r="AB283" s="15" t="e">
        <f ca="1"/>
        <v>#NAME?</v>
      </c>
      <c r="AC283" s="15" t="e">
        <f ca="1"/>
        <v>#NAME?</v>
      </c>
      <c r="AD283" s="15" t="e">
        <f ca="1"/>
        <v>#NAME?</v>
      </c>
      <c r="AE283" s="15" t="e">
        <f ca="1"/>
        <v>#NAME?</v>
      </c>
      <c r="AF283" s="15" t="e">
        <f ca="1"/>
        <v>#NAME?</v>
      </c>
      <c r="AG283" s="15" t="e">
        <f ca="1"/>
        <v>#NAME?</v>
      </c>
      <c r="AH283" s="15" t="e">
        <f ca="1"/>
        <v>#NAME?</v>
      </c>
      <c r="AI283" s="15" t="e">
        <f ca="1"/>
        <v>#NAME?</v>
      </c>
      <c r="AJ283" s="30" t="e">
        <f ca="1"/>
        <v>#NAME?</v>
      </c>
    </row>
    <row r="284" spans="6:36" x14ac:dyDescent="0.25">
      <c r="F284">
        <v>283</v>
      </c>
      <c r="G284" s="25" t="e">
        <f ca="1"/>
        <v>#N/A</v>
      </c>
      <c r="H284" t="e">
        <f ca="1">[1]!cftObjectByDate($C$1,$G284,TRUE)</f>
        <v>#N/A</v>
      </c>
      <c r="K284" s="29" t="e">
        <f t="array" aca="1" ref="K284:AJ284" ca="1">TRANSPOSE([1]!cftAnnualRateTableJustRates($H284,"GBP",,,,TRUE))</f>
        <v>#NAME?</v>
      </c>
      <c r="L284" s="15" t="e">
        <f ca="1"/>
        <v>#NAME?</v>
      </c>
      <c r="M284" s="15" t="e">
        <f ca="1"/>
        <v>#NAME?</v>
      </c>
      <c r="N284" s="15" t="e">
        <f ca="1"/>
        <v>#NAME?</v>
      </c>
      <c r="O284" s="15" t="e">
        <f ca="1"/>
        <v>#NAME?</v>
      </c>
      <c r="P284" s="15" t="e">
        <f ca="1"/>
        <v>#NAME?</v>
      </c>
      <c r="Q284" s="15" t="e">
        <f ca="1"/>
        <v>#NAME?</v>
      </c>
      <c r="R284" s="15" t="e">
        <f ca="1"/>
        <v>#NAME?</v>
      </c>
      <c r="S284" s="15" t="e">
        <f ca="1"/>
        <v>#NAME?</v>
      </c>
      <c r="T284" s="15" t="e">
        <f ca="1"/>
        <v>#NAME?</v>
      </c>
      <c r="U284" s="15" t="e">
        <f ca="1"/>
        <v>#NAME?</v>
      </c>
      <c r="V284" s="15" t="e">
        <f ca="1"/>
        <v>#NAME?</v>
      </c>
      <c r="W284" s="15" t="e">
        <f ca="1"/>
        <v>#NAME?</v>
      </c>
      <c r="X284" s="15" t="e">
        <f ca="1"/>
        <v>#NAME?</v>
      </c>
      <c r="Y284" s="15" t="e">
        <f ca="1"/>
        <v>#NAME?</v>
      </c>
      <c r="Z284" s="15" t="e">
        <f ca="1"/>
        <v>#NAME?</v>
      </c>
      <c r="AA284" s="15" t="e">
        <f ca="1"/>
        <v>#NAME?</v>
      </c>
      <c r="AB284" s="15" t="e">
        <f ca="1"/>
        <v>#NAME?</v>
      </c>
      <c r="AC284" s="15" t="e">
        <f ca="1"/>
        <v>#NAME?</v>
      </c>
      <c r="AD284" s="15" t="e">
        <f ca="1"/>
        <v>#NAME?</v>
      </c>
      <c r="AE284" s="15" t="e">
        <f ca="1"/>
        <v>#NAME?</v>
      </c>
      <c r="AF284" s="15" t="e">
        <f ca="1"/>
        <v>#NAME?</v>
      </c>
      <c r="AG284" s="15" t="e">
        <f ca="1"/>
        <v>#NAME?</v>
      </c>
      <c r="AH284" s="15" t="e">
        <f ca="1"/>
        <v>#NAME?</v>
      </c>
      <c r="AI284" s="15" t="e">
        <f ca="1"/>
        <v>#NAME?</v>
      </c>
      <c r="AJ284" s="30" t="e">
        <f ca="1"/>
        <v>#NAME?</v>
      </c>
    </row>
    <row r="285" spans="6:36" x14ac:dyDescent="0.25">
      <c r="F285">
        <v>284</v>
      </c>
      <c r="G285" s="25" t="e">
        <f ca="1"/>
        <v>#N/A</v>
      </c>
      <c r="H285" t="e">
        <f ca="1">[1]!cftObjectByDate($C$1,$G285,TRUE)</f>
        <v>#N/A</v>
      </c>
      <c r="K285" s="29" t="e">
        <f t="array" aca="1" ref="K285:AJ285" ca="1">TRANSPOSE([1]!cftAnnualRateTableJustRates($H285,"GBP",,,,TRUE))</f>
        <v>#NAME?</v>
      </c>
      <c r="L285" s="15" t="e">
        <f ca="1"/>
        <v>#NAME?</v>
      </c>
      <c r="M285" s="15" t="e">
        <f ca="1"/>
        <v>#NAME?</v>
      </c>
      <c r="N285" s="15" t="e">
        <f ca="1"/>
        <v>#NAME?</v>
      </c>
      <c r="O285" s="15" t="e">
        <f ca="1"/>
        <v>#NAME?</v>
      </c>
      <c r="P285" s="15" t="e">
        <f ca="1"/>
        <v>#NAME?</v>
      </c>
      <c r="Q285" s="15" t="e">
        <f ca="1"/>
        <v>#NAME?</v>
      </c>
      <c r="R285" s="15" t="e">
        <f ca="1"/>
        <v>#NAME?</v>
      </c>
      <c r="S285" s="15" t="e">
        <f ca="1"/>
        <v>#NAME?</v>
      </c>
      <c r="T285" s="15" t="e">
        <f ca="1"/>
        <v>#NAME?</v>
      </c>
      <c r="U285" s="15" t="e">
        <f ca="1"/>
        <v>#NAME?</v>
      </c>
      <c r="V285" s="15" t="e">
        <f ca="1"/>
        <v>#NAME?</v>
      </c>
      <c r="W285" s="15" t="e">
        <f ca="1"/>
        <v>#NAME?</v>
      </c>
      <c r="X285" s="15" t="e">
        <f ca="1"/>
        <v>#NAME?</v>
      </c>
      <c r="Y285" s="15" t="e">
        <f ca="1"/>
        <v>#NAME?</v>
      </c>
      <c r="Z285" s="15" t="e">
        <f ca="1"/>
        <v>#NAME?</v>
      </c>
      <c r="AA285" s="15" t="e">
        <f ca="1"/>
        <v>#NAME?</v>
      </c>
      <c r="AB285" s="15" t="e">
        <f ca="1"/>
        <v>#NAME?</v>
      </c>
      <c r="AC285" s="15" t="e">
        <f ca="1"/>
        <v>#NAME?</v>
      </c>
      <c r="AD285" s="15" t="e">
        <f ca="1"/>
        <v>#NAME?</v>
      </c>
      <c r="AE285" s="15" t="e">
        <f ca="1"/>
        <v>#NAME?</v>
      </c>
      <c r="AF285" s="15" t="e">
        <f ca="1"/>
        <v>#NAME?</v>
      </c>
      <c r="AG285" s="15" t="e">
        <f ca="1"/>
        <v>#NAME?</v>
      </c>
      <c r="AH285" s="15" t="e">
        <f ca="1"/>
        <v>#NAME?</v>
      </c>
      <c r="AI285" s="15" t="e">
        <f ca="1"/>
        <v>#NAME?</v>
      </c>
      <c r="AJ285" s="30" t="e">
        <f ca="1"/>
        <v>#NAME?</v>
      </c>
    </row>
    <row r="286" spans="6:36" x14ac:dyDescent="0.25">
      <c r="F286">
        <v>285</v>
      </c>
      <c r="G286" s="25" t="e">
        <f ca="1"/>
        <v>#N/A</v>
      </c>
      <c r="H286" t="e">
        <f ca="1">[1]!cftObjectByDate($C$1,$G286,TRUE)</f>
        <v>#N/A</v>
      </c>
      <c r="K286" s="29" t="e">
        <f t="array" aca="1" ref="K286:AJ286" ca="1">TRANSPOSE([1]!cftAnnualRateTableJustRates($H286,"GBP",,,,TRUE))</f>
        <v>#NAME?</v>
      </c>
      <c r="L286" s="15" t="e">
        <f ca="1"/>
        <v>#NAME?</v>
      </c>
      <c r="M286" s="15" t="e">
        <f ca="1"/>
        <v>#NAME?</v>
      </c>
      <c r="N286" s="15" t="e">
        <f ca="1"/>
        <v>#NAME?</v>
      </c>
      <c r="O286" s="15" t="e">
        <f ca="1"/>
        <v>#NAME?</v>
      </c>
      <c r="P286" s="15" t="e">
        <f ca="1"/>
        <v>#NAME?</v>
      </c>
      <c r="Q286" s="15" t="e">
        <f ca="1"/>
        <v>#NAME?</v>
      </c>
      <c r="R286" s="15" t="e">
        <f ca="1"/>
        <v>#NAME?</v>
      </c>
      <c r="S286" s="15" t="e">
        <f ca="1"/>
        <v>#NAME?</v>
      </c>
      <c r="T286" s="15" t="e">
        <f ca="1"/>
        <v>#NAME?</v>
      </c>
      <c r="U286" s="15" t="e">
        <f ca="1"/>
        <v>#NAME?</v>
      </c>
      <c r="V286" s="15" t="e">
        <f ca="1"/>
        <v>#NAME?</v>
      </c>
      <c r="W286" s="15" t="e">
        <f ca="1"/>
        <v>#NAME?</v>
      </c>
      <c r="X286" s="15" t="e">
        <f ca="1"/>
        <v>#NAME?</v>
      </c>
      <c r="Y286" s="15" t="e">
        <f ca="1"/>
        <v>#NAME?</v>
      </c>
      <c r="Z286" s="15" t="e">
        <f ca="1"/>
        <v>#NAME?</v>
      </c>
      <c r="AA286" s="15" t="e">
        <f ca="1"/>
        <v>#NAME?</v>
      </c>
      <c r="AB286" s="15" t="e">
        <f ca="1"/>
        <v>#NAME?</v>
      </c>
      <c r="AC286" s="15" t="e">
        <f ca="1"/>
        <v>#NAME?</v>
      </c>
      <c r="AD286" s="15" t="e">
        <f ca="1"/>
        <v>#NAME?</v>
      </c>
      <c r="AE286" s="15" t="e">
        <f ca="1"/>
        <v>#NAME?</v>
      </c>
      <c r="AF286" s="15" t="e">
        <f ca="1"/>
        <v>#NAME?</v>
      </c>
      <c r="AG286" s="15" t="e">
        <f ca="1"/>
        <v>#NAME?</v>
      </c>
      <c r="AH286" s="15" t="e">
        <f ca="1"/>
        <v>#NAME?</v>
      </c>
      <c r="AI286" s="15" t="e">
        <f ca="1"/>
        <v>#NAME?</v>
      </c>
      <c r="AJ286" s="30" t="e">
        <f ca="1"/>
        <v>#NAME?</v>
      </c>
    </row>
    <row r="287" spans="6:36" x14ac:dyDescent="0.25">
      <c r="F287">
        <v>286</v>
      </c>
      <c r="G287" s="25" t="e">
        <f ca="1"/>
        <v>#N/A</v>
      </c>
      <c r="H287" t="e">
        <f ca="1">[1]!cftObjectByDate($C$1,$G287,TRUE)</f>
        <v>#N/A</v>
      </c>
      <c r="K287" s="29" t="e">
        <f t="array" aca="1" ref="K287:AJ287" ca="1">TRANSPOSE([1]!cftAnnualRateTableJustRates($H287,"GBP",,,,TRUE))</f>
        <v>#NAME?</v>
      </c>
      <c r="L287" s="15" t="e">
        <f ca="1"/>
        <v>#NAME?</v>
      </c>
      <c r="M287" s="15" t="e">
        <f ca="1"/>
        <v>#NAME?</v>
      </c>
      <c r="N287" s="15" t="e">
        <f ca="1"/>
        <v>#NAME?</v>
      </c>
      <c r="O287" s="15" t="e">
        <f ca="1"/>
        <v>#NAME?</v>
      </c>
      <c r="P287" s="15" t="e">
        <f ca="1"/>
        <v>#NAME?</v>
      </c>
      <c r="Q287" s="15" t="e">
        <f ca="1"/>
        <v>#NAME?</v>
      </c>
      <c r="R287" s="15" t="e">
        <f ca="1"/>
        <v>#NAME?</v>
      </c>
      <c r="S287" s="15" t="e">
        <f ca="1"/>
        <v>#NAME?</v>
      </c>
      <c r="T287" s="15" t="e">
        <f ca="1"/>
        <v>#NAME?</v>
      </c>
      <c r="U287" s="15" t="e">
        <f ca="1"/>
        <v>#NAME?</v>
      </c>
      <c r="V287" s="15" t="e">
        <f ca="1"/>
        <v>#NAME?</v>
      </c>
      <c r="W287" s="15" t="e">
        <f ca="1"/>
        <v>#NAME?</v>
      </c>
      <c r="X287" s="15" t="e">
        <f ca="1"/>
        <v>#NAME?</v>
      </c>
      <c r="Y287" s="15" t="e">
        <f ca="1"/>
        <v>#NAME?</v>
      </c>
      <c r="Z287" s="15" t="e">
        <f ca="1"/>
        <v>#NAME?</v>
      </c>
      <c r="AA287" s="15" t="e">
        <f ca="1"/>
        <v>#NAME?</v>
      </c>
      <c r="AB287" s="15" t="e">
        <f ca="1"/>
        <v>#NAME?</v>
      </c>
      <c r="AC287" s="15" t="e">
        <f ca="1"/>
        <v>#NAME?</v>
      </c>
      <c r="AD287" s="15" t="e">
        <f ca="1"/>
        <v>#NAME?</v>
      </c>
      <c r="AE287" s="15" t="e">
        <f ca="1"/>
        <v>#NAME?</v>
      </c>
      <c r="AF287" s="15" t="e">
        <f ca="1"/>
        <v>#NAME?</v>
      </c>
      <c r="AG287" s="15" t="e">
        <f ca="1"/>
        <v>#NAME?</v>
      </c>
      <c r="AH287" s="15" t="e">
        <f ca="1"/>
        <v>#NAME?</v>
      </c>
      <c r="AI287" s="15" t="e">
        <f ca="1"/>
        <v>#NAME?</v>
      </c>
      <c r="AJ287" s="30" t="e">
        <f ca="1"/>
        <v>#NAME?</v>
      </c>
    </row>
    <row r="288" spans="6:36" x14ac:dyDescent="0.25">
      <c r="F288">
        <v>287</v>
      </c>
      <c r="G288" s="25" t="e">
        <f ca="1"/>
        <v>#N/A</v>
      </c>
      <c r="H288" t="e">
        <f ca="1">[1]!cftObjectByDate($C$1,$G288,TRUE)</f>
        <v>#N/A</v>
      </c>
      <c r="K288" s="29" t="e">
        <f t="array" aca="1" ref="K288:AJ288" ca="1">TRANSPOSE([1]!cftAnnualRateTableJustRates($H288,"GBP",,,,TRUE))</f>
        <v>#NAME?</v>
      </c>
      <c r="L288" s="15" t="e">
        <f ca="1"/>
        <v>#NAME?</v>
      </c>
      <c r="M288" s="15" t="e">
        <f ca="1"/>
        <v>#NAME?</v>
      </c>
      <c r="N288" s="15" t="e">
        <f ca="1"/>
        <v>#NAME?</v>
      </c>
      <c r="O288" s="15" t="e">
        <f ca="1"/>
        <v>#NAME?</v>
      </c>
      <c r="P288" s="15" t="e">
        <f ca="1"/>
        <v>#NAME?</v>
      </c>
      <c r="Q288" s="15" t="e">
        <f ca="1"/>
        <v>#NAME?</v>
      </c>
      <c r="R288" s="15" t="e">
        <f ca="1"/>
        <v>#NAME?</v>
      </c>
      <c r="S288" s="15" t="e">
        <f ca="1"/>
        <v>#NAME?</v>
      </c>
      <c r="T288" s="15" t="e">
        <f ca="1"/>
        <v>#NAME?</v>
      </c>
      <c r="U288" s="15" t="e">
        <f ca="1"/>
        <v>#NAME?</v>
      </c>
      <c r="V288" s="15" t="e">
        <f ca="1"/>
        <v>#NAME?</v>
      </c>
      <c r="W288" s="15" t="e">
        <f ca="1"/>
        <v>#NAME?</v>
      </c>
      <c r="X288" s="15" t="e">
        <f ca="1"/>
        <v>#NAME?</v>
      </c>
      <c r="Y288" s="15" t="e">
        <f ca="1"/>
        <v>#NAME?</v>
      </c>
      <c r="Z288" s="15" t="e">
        <f ca="1"/>
        <v>#NAME?</v>
      </c>
      <c r="AA288" s="15" t="e">
        <f ca="1"/>
        <v>#NAME?</v>
      </c>
      <c r="AB288" s="15" t="e">
        <f ca="1"/>
        <v>#NAME?</v>
      </c>
      <c r="AC288" s="15" t="e">
        <f ca="1"/>
        <v>#NAME?</v>
      </c>
      <c r="AD288" s="15" t="e">
        <f ca="1"/>
        <v>#NAME?</v>
      </c>
      <c r="AE288" s="15" t="e">
        <f ca="1"/>
        <v>#NAME?</v>
      </c>
      <c r="AF288" s="15" t="e">
        <f ca="1"/>
        <v>#NAME?</v>
      </c>
      <c r="AG288" s="15" t="e">
        <f ca="1"/>
        <v>#NAME?</v>
      </c>
      <c r="AH288" s="15" t="e">
        <f ca="1"/>
        <v>#NAME?</v>
      </c>
      <c r="AI288" s="15" t="e">
        <f ca="1"/>
        <v>#NAME?</v>
      </c>
      <c r="AJ288" s="30" t="e">
        <f ca="1"/>
        <v>#NAME?</v>
      </c>
    </row>
    <row r="289" spans="6:36" x14ac:dyDescent="0.25">
      <c r="F289">
        <v>288</v>
      </c>
      <c r="G289" s="25" t="e">
        <f ca="1"/>
        <v>#N/A</v>
      </c>
      <c r="H289" t="e">
        <f ca="1">[1]!cftObjectByDate($C$1,$G289,TRUE)</f>
        <v>#N/A</v>
      </c>
      <c r="K289" s="29" t="e">
        <f t="array" aca="1" ref="K289:AJ289" ca="1">TRANSPOSE([1]!cftAnnualRateTableJustRates($H289,"GBP",,,,TRUE))</f>
        <v>#NAME?</v>
      </c>
      <c r="L289" s="15" t="e">
        <f ca="1"/>
        <v>#NAME?</v>
      </c>
      <c r="M289" s="15" t="e">
        <f ca="1"/>
        <v>#NAME?</v>
      </c>
      <c r="N289" s="15" t="e">
        <f ca="1"/>
        <v>#NAME?</v>
      </c>
      <c r="O289" s="15" t="e">
        <f ca="1"/>
        <v>#NAME?</v>
      </c>
      <c r="P289" s="15" t="e">
        <f ca="1"/>
        <v>#NAME?</v>
      </c>
      <c r="Q289" s="15" t="e">
        <f ca="1"/>
        <v>#NAME?</v>
      </c>
      <c r="R289" s="15" t="e">
        <f ca="1"/>
        <v>#NAME?</v>
      </c>
      <c r="S289" s="15" t="e">
        <f ca="1"/>
        <v>#NAME?</v>
      </c>
      <c r="T289" s="15" t="e">
        <f ca="1"/>
        <v>#NAME?</v>
      </c>
      <c r="U289" s="15" t="e">
        <f ca="1"/>
        <v>#NAME?</v>
      </c>
      <c r="V289" s="15" t="e">
        <f ca="1"/>
        <v>#NAME?</v>
      </c>
      <c r="W289" s="15" t="e">
        <f ca="1"/>
        <v>#NAME?</v>
      </c>
      <c r="X289" s="15" t="e">
        <f ca="1"/>
        <v>#NAME?</v>
      </c>
      <c r="Y289" s="15" t="e">
        <f ca="1"/>
        <v>#NAME?</v>
      </c>
      <c r="Z289" s="15" t="e">
        <f ca="1"/>
        <v>#NAME?</v>
      </c>
      <c r="AA289" s="15" t="e">
        <f ca="1"/>
        <v>#NAME?</v>
      </c>
      <c r="AB289" s="15" t="e">
        <f ca="1"/>
        <v>#NAME?</v>
      </c>
      <c r="AC289" s="15" t="e">
        <f ca="1"/>
        <v>#NAME?</v>
      </c>
      <c r="AD289" s="15" t="e">
        <f ca="1"/>
        <v>#NAME?</v>
      </c>
      <c r="AE289" s="15" t="e">
        <f ca="1"/>
        <v>#NAME?</v>
      </c>
      <c r="AF289" s="15" t="e">
        <f ca="1"/>
        <v>#NAME?</v>
      </c>
      <c r="AG289" s="15" t="e">
        <f ca="1"/>
        <v>#NAME?</v>
      </c>
      <c r="AH289" s="15" t="e">
        <f ca="1"/>
        <v>#NAME?</v>
      </c>
      <c r="AI289" s="15" t="e">
        <f ca="1"/>
        <v>#NAME?</v>
      </c>
      <c r="AJ289" s="30" t="e">
        <f ca="1"/>
        <v>#NAME?</v>
      </c>
    </row>
    <row r="290" spans="6:36" x14ac:dyDescent="0.25">
      <c r="F290">
        <v>289</v>
      </c>
      <c r="G290" s="25" t="e">
        <f ca="1"/>
        <v>#N/A</v>
      </c>
      <c r="H290" t="e">
        <f ca="1">[1]!cftObjectByDate($C$1,$G290,TRUE)</f>
        <v>#N/A</v>
      </c>
      <c r="K290" s="29" t="e">
        <f t="array" aca="1" ref="K290:AJ290" ca="1">TRANSPOSE([1]!cftAnnualRateTableJustRates($H290,"GBP",,,,TRUE))</f>
        <v>#NAME?</v>
      </c>
      <c r="L290" s="15" t="e">
        <f ca="1"/>
        <v>#NAME?</v>
      </c>
      <c r="M290" s="15" t="e">
        <f ca="1"/>
        <v>#NAME?</v>
      </c>
      <c r="N290" s="15" t="e">
        <f ca="1"/>
        <v>#NAME?</v>
      </c>
      <c r="O290" s="15" t="e">
        <f ca="1"/>
        <v>#NAME?</v>
      </c>
      <c r="P290" s="15" t="e">
        <f ca="1"/>
        <v>#NAME?</v>
      </c>
      <c r="Q290" s="15" t="e">
        <f ca="1"/>
        <v>#NAME?</v>
      </c>
      <c r="R290" s="15" t="e">
        <f ca="1"/>
        <v>#NAME?</v>
      </c>
      <c r="S290" s="15" t="e">
        <f ca="1"/>
        <v>#NAME?</v>
      </c>
      <c r="T290" s="15" t="e">
        <f ca="1"/>
        <v>#NAME?</v>
      </c>
      <c r="U290" s="15" t="e">
        <f ca="1"/>
        <v>#NAME?</v>
      </c>
      <c r="V290" s="15" t="e">
        <f ca="1"/>
        <v>#NAME?</v>
      </c>
      <c r="W290" s="15" t="e">
        <f ca="1"/>
        <v>#NAME?</v>
      </c>
      <c r="X290" s="15" t="e">
        <f ca="1"/>
        <v>#NAME?</v>
      </c>
      <c r="Y290" s="15" t="e">
        <f ca="1"/>
        <v>#NAME?</v>
      </c>
      <c r="Z290" s="15" t="e">
        <f ca="1"/>
        <v>#NAME?</v>
      </c>
      <c r="AA290" s="15" t="e">
        <f ca="1"/>
        <v>#NAME?</v>
      </c>
      <c r="AB290" s="15" t="e">
        <f ca="1"/>
        <v>#NAME?</v>
      </c>
      <c r="AC290" s="15" t="e">
        <f ca="1"/>
        <v>#NAME?</v>
      </c>
      <c r="AD290" s="15" t="e">
        <f ca="1"/>
        <v>#NAME?</v>
      </c>
      <c r="AE290" s="15" t="e">
        <f ca="1"/>
        <v>#NAME?</v>
      </c>
      <c r="AF290" s="15" t="e">
        <f ca="1"/>
        <v>#NAME?</v>
      </c>
      <c r="AG290" s="15" t="e">
        <f ca="1"/>
        <v>#NAME?</v>
      </c>
      <c r="AH290" s="15" t="e">
        <f ca="1"/>
        <v>#NAME?</v>
      </c>
      <c r="AI290" s="15" t="e">
        <f ca="1"/>
        <v>#NAME?</v>
      </c>
      <c r="AJ290" s="30" t="e">
        <f ca="1"/>
        <v>#NAME?</v>
      </c>
    </row>
    <row r="291" spans="6:36" x14ac:dyDescent="0.25">
      <c r="F291">
        <v>290</v>
      </c>
      <c r="G291" s="25" t="e">
        <f ca="1"/>
        <v>#N/A</v>
      </c>
      <c r="H291" t="e">
        <f ca="1">[1]!cftObjectByDate($C$1,$G291,TRUE)</f>
        <v>#N/A</v>
      </c>
      <c r="K291" s="29" t="e">
        <f t="array" aca="1" ref="K291:AJ291" ca="1">TRANSPOSE([1]!cftAnnualRateTableJustRates($H291,"GBP",,,,TRUE))</f>
        <v>#NAME?</v>
      </c>
      <c r="L291" s="15" t="e">
        <f ca="1"/>
        <v>#NAME?</v>
      </c>
      <c r="M291" s="15" t="e">
        <f ca="1"/>
        <v>#NAME?</v>
      </c>
      <c r="N291" s="15" t="e">
        <f ca="1"/>
        <v>#NAME?</v>
      </c>
      <c r="O291" s="15" t="e">
        <f ca="1"/>
        <v>#NAME?</v>
      </c>
      <c r="P291" s="15" t="e">
        <f ca="1"/>
        <v>#NAME?</v>
      </c>
      <c r="Q291" s="15" t="e">
        <f ca="1"/>
        <v>#NAME?</v>
      </c>
      <c r="R291" s="15" t="e">
        <f ca="1"/>
        <v>#NAME?</v>
      </c>
      <c r="S291" s="15" t="e">
        <f ca="1"/>
        <v>#NAME?</v>
      </c>
      <c r="T291" s="15" t="e">
        <f ca="1"/>
        <v>#NAME?</v>
      </c>
      <c r="U291" s="15" t="e">
        <f ca="1"/>
        <v>#NAME?</v>
      </c>
      <c r="V291" s="15" t="e">
        <f ca="1"/>
        <v>#NAME?</v>
      </c>
      <c r="W291" s="15" t="e">
        <f ca="1"/>
        <v>#NAME?</v>
      </c>
      <c r="X291" s="15" t="e">
        <f ca="1"/>
        <v>#NAME?</v>
      </c>
      <c r="Y291" s="15" t="e">
        <f ca="1"/>
        <v>#NAME?</v>
      </c>
      <c r="Z291" s="15" t="e">
        <f ca="1"/>
        <v>#NAME?</v>
      </c>
      <c r="AA291" s="15" t="e">
        <f ca="1"/>
        <v>#NAME?</v>
      </c>
      <c r="AB291" s="15" t="e">
        <f ca="1"/>
        <v>#NAME?</v>
      </c>
      <c r="AC291" s="15" t="e">
        <f ca="1"/>
        <v>#NAME?</v>
      </c>
      <c r="AD291" s="15" t="e">
        <f ca="1"/>
        <v>#NAME?</v>
      </c>
      <c r="AE291" s="15" t="e">
        <f ca="1"/>
        <v>#NAME?</v>
      </c>
      <c r="AF291" s="15" t="e">
        <f ca="1"/>
        <v>#NAME?</v>
      </c>
      <c r="AG291" s="15" t="e">
        <f ca="1"/>
        <v>#NAME?</v>
      </c>
      <c r="AH291" s="15" t="e">
        <f ca="1"/>
        <v>#NAME?</v>
      </c>
      <c r="AI291" s="15" t="e">
        <f ca="1"/>
        <v>#NAME?</v>
      </c>
      <c r="AJ291" s="30" t="e">
        <f ca="1"/>
        <v>#NAME?</v>
      </c>
    </row>
    <row r="292" spans="6:36" x14ac:dyDescent="0.25">
      <c r="F292">
        <v>291</v>
      </c>
      <c r="G292" s="25" t="e">
        <f ca="1"/>
        <v>#N/A</v>
      </c>
      <c r="H292" t="e">
        <f ca="1">[1]!cftObjectByDate($C$1,$G292,TRUE)</f>
        <v>#N/A</v>
      </c>
      <c r="K292" s="29" t="e">
        <f t="array" aca="1" ref="K292:AJ292" ca="1">TRANSPOSE([1]!cftAnnualRateTableJustRates($H292,"GBP",,,,TRUE))</f>
        <v>#NAME?</v>
      </c>
      <c r="L292" s="15" t="e">
        <f ca="1"/>
        <v>#NAME?</v>
      </c>
      <c r="M292" s="15" t="e">
        <f ca="1"/>
        <v>#NAME?</v>
      </c>
      <c r="N292" s="15" t="e">
        <f ca="1"/>
        <v>#NAME?</v>
      </c>
      <c r="O292" s="15" t="e">
        <f ca="1"/>
        <v>#NAME?</v>
      </c>
      <c r="P292" s="15" t="e">
        <f ca="1"/>
        <v>#NAME?</v>
      </c>
      <c r="Q292" s="15" t="e">
        <f ca="1"/>
        <v>#NAME?</v>
      </c>
      <c r="R292" s="15" t="e">
        <f ca="1"/>
        <v>#NAME?</v>
      </c>
      <c r="S292" s="15" t="e">
        <f ca="1"/>
        <v>#NAME?</v>
      </c>
      <c r="T292" s="15" t="e">
        <f ca="1"/>
        <v>#NAME?</v>
      </c>
      <c r="U292" s="15" t="e">
        <f ca="1"/>
        <v>#NAME?</v>
      </c>
      <c r="V292" s="15" t="e">
        <f ca="1"/>
        <v>#NAME?</v>
      </c>
      <c r="W292" s="15" t="e">
        <f ca="1"/>
        <v>#NAME?</v>
      </c>
      <c r="X292" s="15" t="e">
        <f ca="1"/>
        <v>#NAME?</v>
      </c>
      <c r="Y292" s="15" t="e">
        <f ca="1"/>
        <v>#NAME?</v>
      </c>
      <c r="Z292" s="15" t="e">
        <f ca="1"/>
        <v>#NAME?</v>
      </c>
      <c r="AA292" s="15" t="e">
        <f ca="1"/>
        <v>#NAME?</v>
      </c>
      <c r="AB292" s="15" t="e">
        <f ca="1"/>
        <v>#NAME?</v>
      </c>
      <c r="AC292" s="15" t="e">
        <f ca="1"/>
        <v>#NAME?</v>
      </c>
      <c r="AD292" s="15" t="e">
        <f ca="1"/>
        <v>#NAME?</v>
      </c>
      <c r="AE292" s="15" t="e">
        <f ca="1"/>
        <v>#NAME?</v>
      </c>
      <c r="AF292" s="15" t="e">
        <f ca="1"/>
        <v>#NAME?</v>
      </c>
      <c r="AG292" s="15" t="e">
        <f ca="1"/>
        <v>#NAME?</v>
      </c>
      <c r="AH292" s="15" t="e">
        <f ca="1"/>
        <v>#NAME?</v>
      </c>
      <c r="AI292" s="15" t="e">
        <f ca="1"/>
        <v>#NAME?</v>
      </c>
      <c r="AJ292" s="30" t="e">
        <f ca="1"/>
        <v>#NAME?</v>
      </c>
    </row>
    <row r="293" spans="6:36" x14ac:dyDescent="0.25">
      <c r="F293">
        <v>292</v>
      </c>
      <c r="G293" s="25" t="e">
        <f ca="1"/>
        <v>#N/A</v>
      </c>
      <c r="H293" t="e">
        <f ca="1">[1]!cftObjectByDate($C$1,$G293,TRUE)</f>
        <v>#N/A</v>
      </c>
      <c r="K293" s="29" t="e">
        <f t="array" aca="1" ref="K293:AJ293" ca="1">TRANSPOSE([1]!cftAnnualRateTableJustRates($H293,"GBP",,,,TRUE))</f>
        <v>#NAME?</v>
      </c>
      <c r="L293" s="15" t="e">
        <f ca="1"/>
        <v>#NAME?</v>
      </c>
      <c r="M293" s="15" t="e">
        <f ca="1"/>
        <v>#NAME?</v>
      </c>
      <c r="N293" s="15" t="e">
        <f ca="1"/>
        <v>#NAME?</v>
      </c>
      <c r="O293" s="15" t="e">
        <f ca="1"/>
        <v>#NAME?</v>
      </c>
      <c r="P293" s="15" t="e">
        <f ca="1"/>
        <v>#NAME?</v>
      </c>
      <c r="Q293" s="15" t="e">
        <f ca="1"/>
        <v>#NAME?</v>
      </c>
      <c r="R293" s="15" t="e">
        <f ca="1"/>
        <v>#NAME?</v>
      </c>
      <c r="S293" s="15" t="e">
        <f ca="1"/>
        <v>#NAME?</v>
      </c>
      <c r="T293" s="15" t="e">
        <f ca="1"/>
        <v>#NAME?</v>
      </c>
      <c r="U293" s="15" t="e">
        <f ca="1"/>
        <v>#NAME?</v>
      </c>
      <c r="V293" s="15" t="e">
        <f ca="1"/>
        <v>#NAME?</v>
      </c>
      <c r="W293" s="15" t="e">
        <f ca="1"/>
        <v>#NAME?</v>
      </c>
      <c r="X293" s="15" t="e">
        <f ca="1"/>
        <v>#NAME?</v>
      </c>
      <c r="Y293" s="15" t="e">
        <f ca="1"/>
        <v>#NAME?</v>
      </c>
      <c r="Z293" s="15" t="e">
        <f ca="1"/>
        <v>#NAME?</v>
      </c>
      <c r="AA293" s="15" t="e">
        <f ca="1"/>
        <v>#NAME?</v>
      </c>
      <c r="AB293" s="15" t="e">
        <f ca="1"/>
        <v>#NAME?</v>
      </c>
      <c r="AC293" s="15" t="e">
        <f ca="1"/>
        <v>#NAME?</v>
      </c>
      <c r="AD293" s="15" t="e">
        <f ca="1"/>
        <v>#NAME?</v>
      </c>
      <c r="AE293" s="15" t="e">
        <f ca="1"/>
        <v>#NAME?</v>
      </c>
      <c r="AF293" s="15" t="e">
        <f ca="1"/>
        <v>#NAME?</v>
      </c>
      <c r="AG293" s="15" t="e">
        <f ca="1"/>
        <v>#NAME?</v>
      </c>
      <c r="AH293" s="15" t="e">
        <f ca="1"/>
        <v>#NAME?</v>
      </c>
      <c r="AI293" s="15" t="e">
        <f ca="1"/>
        <v>#NAME?</v>
      </c>
      <c r="AJ293" s="30" t="e">
        <f ca="1"/>
        <v>#NAME?</v>
      </c>
    </row>
    <row r="294" spans="6:36" x14ac:dyDescent="0.25">
      <c r="F294">
        <v>293</v>
      </c>
      <c r="G294" s="25" t="e">
        <f ca="1"/>
        <v>#N/A</v>
      </c>
      <c r="H294" t="e">
        <f ca="1">[1]!cftObjectByDate($C$1,$G294,TRUE)</f>
        <v>#N/A</v>
      </c>
      <c r="K294" s="29" t="e">
        <f t="array" aca="1" ref="K294:AJ294" ca="1">TRANSPOSE([1]!cftAnnualRateTableJustRates($H294,"GBP",,,,TRUE))</f>
        <v>#NAME?</v>
      </c>
      <c r="L294" s="15" t="e">
        <f ca="1"/>
        <v>#NAME?</v>
      </c>
      <c r="M294" s="15" t="e">
        <f ca="1"/>
        <v>#NAME?</v>
      </c>
      <c r="N294" s="15" t="e">
        <f ca="1"/>
        <v>#NAME?</v>
      </c>
      <c r="O294" s="15" t="e">
        <f ca="1"/>
        <v>#NAME?</v>
      </c>
      <c r="P294" s="15" t="e">
        <f ca="1"/>
        <v>#NAME?</v>
      </c>
      <c r="Q294" s="15" t="e">
        <f ca="1"/>
        <v>#NAME?</v>
      </c>
      <c r="R294" s="15" t="e">
        <f ca="1"/>
        <v>#NAME?</v>
      </c>
      <c r="S294" s="15" t="e">
        <f ca="1"/>
        <v>#NAME?</v>
      </c>
      <c r="T294" s="15" t="e">
        <f ca="1"/>
        <v>#NAME?</v>
      </c>
      <c r="U294" s="15" t="e">
        <f ca="1"/>
        <v>#NAME?</v>
      </c>
      <c r="V294" s="15" t="e">
        <f ca="1"/>
        <v>#NAME?</v>
      </c>
      <c r="W294" s="15" t="e">
        <f ca="1"/>
        <v>#NAME?</v>
      </c>
      <c r="X294" s="15" t="e">
        <f ca="1"/>
        <v>#NAME?</v>
      </c>
      <c r="Y294" s="15" t="e">
        <f ca="1"/>
        <v>#NAME?</v>
      </c>
      <c r="Z294" s="15" t="e">
        <f ca="1"/>
        <v>#NAME?</v>
      </c>
      <c r="AA294" s="15" t="e">
        <f ca="1"/>
        <v>#NAME?</v>
      </c>
      <c r="AB294" s="15" t="e">
        <f ca="1"/>
        <v>#NAME?</v>
      </c>
      <c r="AC294" s="15" t="e">
        <f ca="1"/>
        <v>#NAME?</v>
      </c>
      <c r="AD294" s="15" t="e">
        <f ca="1"/>
        <v>#NAME?</v>
      </c>
      <c r="AE294" s="15" t="e">
        <f ca="1"/>
        <v>#NAME?</v>
      </c>
      <c r="AF294" s="15" t="e">
        <f ca="1"/>
        <v>#NAME?</v>
      </c>
      <c r="AG294" s="15" t="e">
        <f ca="1"/>
        <v>#NAME?</v>
      </c>
      <c r="AH294" s="15" t="e">
        <f ca="1"/>
        <v>#NAME?</v>
      </c>
      <c r="AI294" s="15" t="e">
        <f ca="1"/>
        <v>#NAME?</v>
      </c>
      <c r="AJ294" s="30" t="e">
        <f ca="1"/>
        <v>#NAME?</v>
      </c>
    </row>
    <row r="295" spans="6:36" x14ac:dyDescent="0.25">
      <c r="F295">
        <v>294</v>
      </c>
      <c r="G295" s="25" t="e">
        <f ca="1"/>
        <v>#N/A</v>
      </c>
      <c r="H295" t="e">
        <f ca="1">[1]!cftObjectByDate($C$1,$G295,TRUE)</f>
        <v>#N/A</v>
      </c>
      <c r="K295" s="29" t="e">
        <f t="array" aca="1" ref="K295:AJ295" ca="1">TRANSPOSE([1]!cftAnnualRateTableJustRates($H295,"GBP",,,,TRUE))</f>
        <v>#NAME?</v>
      </c>
      <c r="L295" s="15" t="e">
        <f ca="1"/>
        <v>#NAME?</v>
      </c>
      <c r="M295" s="15" t="e">
        <f ca="1"/>
        <v>#NAME?</v>
      </c>
      <c r="N295" s="15" t="e">
        <f ca="1"/>
        <v>#NAME?</v>
      </c>
      <c r="O295" s="15" t="e">
        <f ca="1"/>
        <v>#NAME?</v>
      </c>
      <c r="P295" s="15" t="e">
        <f ca="1"/>
        <v>#NAME?</v>
      </c>
      <c r="Q295" s="15" t="e">
        <f ca="1"/>
        <v>#NAME?</v>
      </c>
      <c r="R295" s="15" t="e">
        <f ca="1"/>
        <v>#NAME?</v>
      </c>
      <c r="S295" s="15" t="e">
        <f ca="1"/>
        <v>#NAME?</v>
      </c>
      <c r="T295" s="15" t="e">
        <f ca="1"/>
        <v>#NAME?</v>
      </c>
      <c r="U295" s="15" t="e">
        <f ca="1"/>
        <v>#NAME?</v>
      </c>
      <c r="V295" s="15" t="e">
        <f ca="1"/>
        <v>#NAME?</v>
      </c>
      <c r="W295" s="15" t="e">
        <f ca="1"/>
        <v>#NAME?</v>
      </c>
      <c r="X295" s="15" t="e">
        <f ca="1"/>
        <v>#NAME?</v>
      </c>
      <c r="Y295" s="15" t="e">
        <f ca="1"/>
        <v>#NAME?</v>
      </c>
      <c r="Z295" s="15" t="e">
        <f ca="1"/>
        <v>#NAME?</v>
      </c>
      <c r="AA295" s="15" t="e">
        <f ca="1"/>
        <v>#NAME?</v>
      </c>
      <c r="AB295" s="15" t="e">
        <f ca="1"/>
        <v>#NAME?</v>
      </c>
      <c r="AC295" s="15" t="e">
        <f ca="1"/>
        <v>#NAME?</v>
      </c>
      <c r="AD295" s="15" t="e">
        <f ca="1"/>
        <v>#NAME?</v>
      </c>
      <c r="AE295" s="15" t="e">
        <f ca="1"/>
        <v>#NAME?</v>
      </c>
      <c r="AF295" s="15" t="e">
        <f ca="1"/>
        <v>#NAME?</v>
      </c>
      <c r="AG295" s="15" t="e">
        <f ca="1"/>
        <v>#NAME?</v>
      </c>
      <c r="AH295" s="15" t="e">
        <f ca="1"/>
        <v>#NAME?</v>
      </c>
      <c r="AI295" s="15" t="e">
        <f ca="1"/>
        <v>#NAME?</v>
      </c>
      <c r="AJ295" s="30" t="e">
        <f ca="1"/>
        <v>#NAME?</v>
      </c>
    </row>
    <row r="296" spans="6:36" x14ac:dyDescent="0.25">
      <c r="F296">
        <v>295</v>
      </c>
      <c r="G296" s="25" t="e">
        <f ca="1"/>
        <v>#N/A</v>
      </c>
      <c r="H296" t="e">
        <f ca="1">[1]!cftObjectByDate($C$1,$G296,TRUE)</f>
        <v>#N/A</v>
      </c>
      <c r="K296" s="29" t="e">
        <f t="array" aca="1" ref="K296:AJ296" ca="1">TRANSPOSE([1]!cftAnnualRateTableJustRates($H296,"GBP",,,,TRUE))</f>
        <v>#NAME?</v>
      </c>
      <c r="L296" s="15" t="e">
        <f ca="1"/>
        <v>#NAME?</v>
      </c>
      <c r="M296" s="15" t="e">
        <f ca="1"/>
        <v>#NAME?</v>
      </c>
      <c r="N296" s="15" t="e">
        <f ca="1"/>
        <v>#NAME?</v>
      </c>
      <c r="O296" s="15" t="e">
        <f ca="1"/>
        <v>#NAME?</v>
      </c>
      <c r="P296" s="15" t="e">
        <f ca="1"/>
        <v>#NAME?</v>
      </c>
      <c r="Q296" s="15" t="e">
        <f ca="1"/>
        <v>#NAME?</v>
      </c>
      <c r="R296" s="15" t="e">
        <f ca="1"/>
        <v>#NAME?</v>
      </c>
      <c r="S296" s="15" t="e">
        <f ca="1"/>
        <v>#NAME?</v>
      </c>
      <c r="T296" s="15" t="e">
        <f ca="1"/>
        <v>#NAME?</v>
      </c>
      <c r="U296" s="15" t="e">
        <f ca="1"/>
        <v>#NAME?</v>
      </c>
      <c r="V296" s="15" t="e">
        <f ca="1"/>
        <v>#NAME?</v>
      </c>
      <c r="W296" s="15" t="e">
        <f ca="1"/>
        <v>#NAME?</v>
      </c>
      <c r="X296" s="15" t="e">
        <f ca="1"/>
        <v>#NAME?</v>
      </c>
      <c r="Y296" s="15" t="e">
        <f ca="1"/>
        <v>#NAME?</v>
      </c>
      <c r="Z296" s="15" t="e">
        <f ca="1"/>
        <v>#NAME?</v>
      </c>
      <c r="AA296" s="15" t="e">
        <f ca="1"/>
        <v>#NAME?</v>
      </c>
      <c r="AB296" s="15" t="e">
        <f ca="1"/>
        <v>#NAME?</v>
      </c>
      <c r="AC296" s="15" t="e">
        <f ca="1"/>
        <v>#NAME?</v>
      </c>
      <c r="AD296" s="15" t="e">
        <f ca="1"/>
        <v>#NAME?</v>
      </c>
      <c r="AE296" s="15" t="e">
        <f ca="1"/>
        <v>#NAME?</v>
      </c>
      <c r="AF296" s="15" t="e">
        <f ca="1"/>
        <v>#NAME?</v>
      </c>
      <c r="AG296" s="15" t="e">
        <f ca="1"/>
        <v>#NAME?</v>
      </c>
      <c r="AH296" s="15" t="e">
        <f ca="1"/>
        <v>#NAME?</v>
      </c>
      <c r="AI296" s="15" t="e">
        <f ca="1"/>
        <v>#NAME?</v>
      </c>
      <c r="AJ296" s="30" t="e">
        <f ca="1"/>
        <v>#NAME?</v>
      </c>
    </row>
    <row r="297" spans="6:36" x14ac:dyDescent="0.25">
      <c r="F297">
        <v>296</v>
      </c>
      <c r="G297" s="25" t="e">
        <f ca="1"/>
        <v>#N/A</v>
      </c>
      <c r="H297" t="e">
        <f ca="1">[1]!cftObjectByDate($C$1,$G297,TRUE)</f>
        <v>#N/A</v>
      </c>
      <c r="K297" s="29" t="e">
        <f t="array" aca="1" ref="K297:AJ297" ca="1">TRANSPOSE([1]!cftAnnualRateTableJustRates($H297,"GBP",,,,TRUE))</f>
        <v>#NAME?</v>
      </c>
      <c r="L297" s="15" t="e">
        <f ca="1"/>
        <v>#NAME?</v>
      </c>
      <c r="M297" s="15" t="e">
        <f ca="1"/>
        <v>#NAME?</v>
      </c>
      <c r="N297" s="15" t="e">
        <f ca="1"/>
        <v>#NAME?</v>
      </c>
      <c r="O297" s="15" t="e">
        <f ca="1"/>
        <v>#NAME?</v>
      </c>
      <c r="P297" s="15" t="e">
        <f ca="1"/>
        <v>#NAME?</v>
      </c>
      <c r="Q297" s="15" t="e">
        <f ca="1"/>
        <v>#NAME?</v>
      </c>
      <c r="R297" s="15" t="e">
        <f ca="1"/>
        <v>#NAME?</v>
      </c>
      <c r="S297" s="15" t="e">
        <f ca="1"/>
        <v>#NAME?</v>
      </c>
      <c r="T297" s="15" t="e">
        <f ca="1"/>
        <v>#NAME?</v>
      </c>
      <c r="U297" s="15" t="e">
        <f ca="1"/>
        <v>#NAME?</v>
      </c>
      <c r="V297" s="15" t="e">
        <f ca="1"/>
        <v>#NAME?</v>
      </c>
      <c r="W297" s="15" t="e">
        <f ca="1"/>
        <v>#NAME?</v>
      </c>
      <c r="X297" s="15" t="e">
        <f ca="1"/>
        <v>#NAME?</v>
      </c>
      <c r="Y297" s="15" t="e">
        <f ca="1"/>
        <v>#NAME?</v>
      </c>
      <c r="Z297" s="15" t="e">
        <f ca="1"/>
        <v>#NAME?</v>
      </c>
      <c r="AA297" s="15" t="e">
        <f ca="1"/>
        <v>#NAME?</v>
      </c>
      <c r="AB297" s="15" t="e">
        <f ca="1"/>
        <v>#NAME?</v>
      </c>
      <c r="AC297" s="15" t="e">
        <f ca="1"/>
        <v>#NAME?</v>
      </c>
      <c r="AD297" s="15" t="e">
        <f ca="1"/>
        <v>#NAME?</v>
      </c>
      <c r="AE297" s="15" t="e">
        <f ca="1"/>
        <v>#NAME?</v>
      </c>
      <c r="AF297" s="15" t="e">
        <f ca="1"/>
        <v>#NAME?</v>
      </c>
      <c r="AG297" s="15" t="e">
        <f ca="1"/>
        <v>#NAME?</v>
      </c>
      <c r="AH297" s="15" t="e">
        <f ca="1"/>
        <v>#NAME?</v>
      </c>
      <c r="AI297" s="15" t="e">
        <f ca="1"/>
        <v>#NAME?</v>
      </c>
      <c r="AJ297" s="30" t="e">
        <f ca="1"/>
        <v>#NAME?</v>
      </c>
    </row>
    <row r="298" spans="6:36" x14ac:dyDescent="0.25">
      <c r="F298">
        <v>297</v>
      </c>
      <c r="G298" s="25" t="e">
        <f ca="1"/>
        <v>#N/A</v>
      </c>
      <c r="H298" t="e">
        <f ca="1">[1]!cftObjectByDate($C$1,$G298,TRUE)</f>
        <v>#N/A</v>
      </c>
      <c r="K298" s="29" t="e">
        <f t="array" aca="1" ref="K298:AJ298" ca="1">TRANSPOSE([1]!cftAnnualRateTableJustRates($H298,"GBP",,,,TRUE))</f>
        <v>#NAME?</v>
      </c>
      <c r="L298" s="15" t="e">
        <f ca="1"/>
        <v>#NAME?</v>
      </c>
      <c r="M298" s="15" t="e">
        <f ca="1"/>
        <v>#NAME?</v>
      </c>
      <c r="N298" s="15" t="e">
        <f ca="1"/>
        <v>#NAME?</v>
      </c>
      <c r="O298" s="15" t="e">
        <f ca="1"/>
        <v>#NAME?</v>
      </c>
      <c r="P298" s="15" t="e">
        <f ca="1"/>
        <v>#NAME?</v>
      </c>
      <c r="Q298" s="15" t="e">
        <f ca="1"/>
        <v>#NAME?</v>
      </c>
      <c r="R298" s="15" t="e">
        <f ca="1"/>
        <v>#NAME?</v>
      </c>
      <c r="S298" s="15" t="e">
        <f ca="1"/>
        <v>#NAME?</v>
      </c>
      <c r="T298" s="15" t="e">
        <f ca="1"/>
        <v>#NAME?</v>
      </c>
      <c r="U298" s="15" t="e">
        <f ca="1"/>
        <v>#NAME?</v>
      </c>
      <c r="V298" s="15" t="e">
        <f ca="1"/>
        <v>#NAME?</v>
      </c>
      <c r="W298" s="15" t="e">
        <f ca="1"/>
        <v>#NAME?</v>
      </c>
      <c r="X298" s="15" t="e">
        <f ca="1"/>
        <v>#NAME?</v>
      </c>
      <c r="Y298" s="15" t="e">
        <f ca="1"/>
        <v>#NAME?</v>
      </c>
      <c r="Z298" s="15" t="e">
        <f ca="1"/>
        <v>#NAME?</v>
      </c>
      <c r="AA298" s="15" t="e">
        <f ca="1"/>
        <v>#NAME?</v>
      </c>
      <c r="AB298" s="15" t="e">
        <f ca="1"/>
        <v>#NAME?</v>
      </c>
      <c r="AC298" s="15" t="e">
        <f ca="1"/>
        <v>#NAME?</v>
      </c>
      <c r="AD298" s="15" t="e">
        <f ca="1"/>
        <v>#NAME?</v>
      </c>
      <c r="AE298" s="15" t="e">
        <f ca="1"/>
        <v>#NAME?</v>
      </c>
      <c r="AF298" s="15" t="e">
        <f ca="1"/>
        <v>#NAME?</v>
      </c>
      <c r="AG298" s="15" t="e">
        <f ca="1"/>
        <v>#NAME?</v>
      </c>
      <c r="AH298" s="15" t="e">
        <f ca="1"/>
        <v>#NAME?</v>
      </c>
      <c r="AI298" s="15" t="e">
        <f ca="1"/>
        <v>#NAME?</v>
      </c>
      <c r="AJ298" s="30" t="e">
        <f ca="1"/>
        <v>#NAME?</v>
      </c>
    </row>
    <row r="299" spans="6:36" x14ac:dyDescent="0.25">
      <c r="F299">
        <v>298</v>
      </c>
      <c r="G299" s="25" t="e">
        <f ca="1"/>
        <v>#N/A</v>
      </c>
      <c r="H299" t="e">
        <f ca="1">[1]!cftObjectByDate($C$1,$G299,TRUE)</f>
        <v>#N/A</v>
      </c>
      <c r="K299" s="29" t="e">
        <f t="array" aca="1" ref="K299:AJ299" ca="1">TRANSPOSE([1]!cftAnnualRateTableJustRates($H299,"GBP",,,,TRUE))</f>
        <v>#NAME?</v>
      </c>
      <c r="L299" s="15" t="e">
        <f ca="1"/>
        <v>#NAME?</v>
      </c>
      <c r="M299" s="15" t="e">
        <f ca="1"/>
        <v>#NAME?</v>
      </c>
      <c r="N299" s="15" t="e">
        <f ca="1"/>
        <v>#NAME?</v>
      </c>
      <c r="O299" s="15" t="e">
        <f ca="1"/>
        <v>#NAME?</v>
      </c>
      <c r="P299" s="15" t="e">
        <f ca="1"/>
        <v>#NAME?</v>
      </c>
      <c r="Q299" s="15" t="e">
        <f ca="1"/>
        <v>#NAME?</v>
      </c>
      <c r="R299" s="15" t="e">
        <f ca="1"/>
        <v>#NAME?</v>
      </c>
      <c r="S299" s="15" t="e">
        <f ca="1"/>
        <v>#NAME?</v>
      </c>
      <c r="T299" s="15" t="e">
        <f ca="1"/>
        <v>#NAME?</v>
      </c>
      <c r="U299" s="15" t="e">
        <f ca="1"/>
        <v>#NAME?</v>
      </c>
      <c r="V299" s="15" t="e">
        <f ca="1"/>
        <v>#NAME?</v>
      </c>
      <c r="W299" s="15" t="e">
        <f ca="1"/>
        <v>#NAME?</v>
      </c>
      <c r="X299" s="15" t="e">
        <f ca="1"/>
        <v>#NAME?</v>
      </c>
      <c r="Y299" s="15" t="e">
        <f ca="1"/>
        <v>#NAME?</v>
      </c>
      <c r="Z299" s="15" t="e">
        <f ca="1"/>
        <v>#NAME?</v>
      </c>
      <c r="AA299" s="15" t="e">
        <f ca="1"/>
        <v>#NAME?</v>
      </c>
      <c r="AB299" s="15" t="e">
        <f ca="1"/>
        <v>#NAME?</v>
      </c>
      <c r="AC299" s="15" t="e">
        <f ca="1"/>
        <v>#NAME?</v>
      </c>
      <c r="AD299" s="15" t="e">
        <f ca="1"/>
        <v>#NAME?</v>
      </c>
      <c r="AE299" s="15" t="e">
        <f ca="1"/>
        <v>#NAME?</v>
      </c>
      <c r="AF299" s="15" t="e">
        <f ca="1"/>
        <v>#NAME?</v>
      </c>
      <c r="AG299" s="15" t="e">
        <f ca="1"/>
        <v>#NAME?</v>
      </c>
      <c r="AH299" s="15" t="e">
        <f ca="1"/>
        <v>#NAME?</v>
      </c>
      <c r="AI299" s="15" t="e">
        <f ca="1"/>
        <v>#NAME?</v>
      </c>
      <c r="AJ299" s="30" t="e">
        <f ca="1"/>
        <v>#NAME?</v>
      </c>
    </row>
    <row r="300" spans="6:36" x14ac:dyDescent="0.25">
      <c r="F300">
        <v>299</v>
      </c>
      <c r="G300" s="25" t="e">
        <f ca="1"/>
        <v>#N/A</v>
      </c>
      <c r="H300" t="e">
        <f ca="1">[1]!cftObjectByDate($C$1,$G300,TRUE)</f>
        <v>#N/A</v>
      </c>
      <c r="K300" s="29" t="e">
        <f t="array" aca="1" ref="K300:AJ300" ca="1">TRANSPOSE([1]!cftAnnualRateTableJustRates($H300,"GBP",,,,TRUE))</f>
        <v>#NAME?</v>
      </c>
      <c r="L300" s="15" t="e">
        <f ca="1"/>
        <v>#NAME?</v>
      </c>
      <c r="M300" s="15" t="e">
        <f ca="1"/>
        <v>#NAME?</v>
      </c>
      <c r="N300" s="15" t="e">
        <f ca="1"/>
        <v>#NAME?</v>
      </c>
      <c r="O300" s="15" t="e">
        <f ca="1"/>
        <v>#NAME?</v>
      </c>
      <c r="P300" s="15" t="e">
        <f ca="1"/>
        <v>#NAME?</v>
      </c>
      <c r="Q300" s="15" t="e">
        <f ca="1"/>
        <v>#NAME?</v>
      </c>
      <c r="R300" s="15" t="e">
        <f ca="1"/>
        <v>#NAME?</v>
      </c>
      <c r="S300" s="15" t="e">
        <f ca="1"/>
        <v>#NAME?</v>
      </c>
      <c r="T300" s="15" t="e">
        <f ca="1"/>
        <v>#NAME?</v>
      </c>
      <c r="U300" s="15" t="e">
        <f ca="1"/>
        <v>#NAME?</v>
      </c>
      <c r="V300" s="15" t="e">
        <f ca="1"/>
        <v>#NAME?</v>
      </c>
      <c r="W300" s="15" t="e">
        <f ca="1"/>
        <v>#NAME?</v>
      </c>
      <c r="X300" s="15" t="e">
        <f ca="1"/>
        <v>#NAME?</v>
      </c>
      <c r="Y300" s="15" t="e">
        <f ca="1"/>
        <v>#NAME?</v>
      </c>
      <c r="Z300" s="15" t="e">
        <f ca="1"/>
        <v>#NAME?</v>
      </c>
      <c r="AA300" s="15" t="e">
        <f ca="1"/>
        <v>#NAME?</v>
      </c>
      <c r="AB300" s="15" t="e">
        <f ca="1"/>
        <v>#NAME?</v>
      </c>
      <c r="AC300" s="15" t="e">
        <f ca="1"/>
        <v>#NAME?</v>
      </c>
      <c r="AD300" s="15" t="e">
        <f ca="1"/>
        <v>#NAME?</v>
      </c>
      <c r="AE300" s="15" t="e">
        <f ca="1"/>
        <v>#NAME?</v>
      </c>
      <c r="AF300" s="15" t="e">
        <f ca="1"/>
        <v>#NAME?</v>
      </c>
      <c r="AG300" s="15" t="e">
        <f ca="1"/>
        <v>#NAME?</v>
      </c>
      <c r="AH300" s="15" t="e">
        <f ca="1"/>
        <v>#NAME?</v>
      </c>
      <c r="AI300" s="15" t="e">
        <f ca="1"/>
        <v>#NAME?</v>
      </c>
      <c r="AJ300" s="30" t="e">
        <f ca="1"/>
        <v>#NAME?</v>
      </c>
    </row>
    <row r="301" spans="6:36" x14ac:dyDescent="0.25">
      <c r="F301">
        <v>300</v>
      </c>
      <c r="G301" s="25" t="e">
        <f ca="1"/>
        <v>#N/A</v>
      </c>
      <c r="H301" t="e">
        <f ca="1">[1]!cftObjectByDate($C$1,$G301,TRUE)</f>
        <v>#N/A</v>
      </c>
      <c r="K301" s="29" t="e">
        <f t="array" aca="1" ref="K301:AJ301" ca="1">TRANSPOSE([1]!cftAnnualRateTableJustRates($H301,"GBP",,,,TRUE))</f>
        <v>#NAME?</v>
      </c>
      <c r="L301" s="15" t="e">
        <f ca="1"/>
        <v>#NAME?</v>
      </c>
      <c r="M301" s="15" t="e">
        <f ca="1"/>
        <v>#NAME?</v>
      </c>
      <c r="N301" s="15" t="e">
        <f ca="1"/>
        <v>#NAME?</v>
      </c>
      <c r="O301" s="15" t="e">
        <f ca="1"/>
        <v>#NAME?</v>
      </c>
      <c r="P301" s="15" t="e">
        <f ca="1"/>
        <v>#NAME?</v>
      </c>
      <c r="Q301" s="15" t="e">
        <f ca="1"/>
        <v>#NAME?</v>
      </c>
      <c r="R301" s="15" t="e">
        <f ca="1"/>
        <v>#NAME?</v>
      </c>
      <c r="S301" s="15" t="e">
        <f ca="1"/>
        <v>#NAME?</v>
      </c>
      <c r="T301" s="15" t="e">
        <f ca="1"/>
        <v>#NAME?</v>
      </c>
      <c r="U301" s="15" t="e">
        <f ca="1"/>
        <v>#NAME?</v>
      </c>
      <c r="V301" s="15" t="e">
        <f ca="1"/>
        <v>#NAME?</v>
      </c>
      <c r="W301" s="15" t="e">
        <f ca="1"/>
        <v>#NAME?</v>
      </c>
      <c r="X301" s="15" t="e">
        <f ca="1"/>
        <v>#NAME?</v>
      </c>
      <c r="Y301" s="15" t="e">
        <f ca="1"/>
        <v>#NAME?</v>
      </c>
      <c r="Z301" s="15" t="e">
        <f ca="1"/>
        <v>#NAME?</v>
      </c>
      <c r="AA301" s="15" t="e">
        <f ca="1"/>
        <v>#NAME?</v>
      </c>
      <c r="AB301" s="15" t="e">
        <f ca="1"/>
        <v>#NAME?</v>
      </c>
      <c r="AC301" s="15" t="e">
        <f ca="1"/>
        <v>#NAME?</v>
      </c>
      <c r="AD301" s="15" t="e">
        <f ca="1"/>
        <v>#NAME?</v>
      </c>
      <c r="AE301" s="15" t="e">
        <f ca="1"/>
        <v>#NAME?</v>
      </c>
      <c r="AF301" s="15" t="e">
        <f ca="1"/>
        <v>#NAME?</v>
      </c>
      <c r="AG301" s="15" t="e">
        <f ca="1"/>
        <v>#NAME?</v>
      </c>
      <c r="AH301" s="15" t="e">
        <f ca="1"/>
        <v>#NAME?</v>
      </c>
      <c r="AI301" s="15" t="e">
        <f ca="1"/>
        <v>#NAME?</v>
      </c>
      <c r="AJ301" s="30" t="e">
        <f ca="1"/>
        <v>#NAME?</v>
      </c>
    </row>
    <row r="302" spans="6:36" x14ac:dyDescent="0.25">
      <c r="F302">
        <v>301</v>
      </c>
      <c r="G302" s="25" t="e">
        <f ca="1"/>
        <v>#N/A</v>
      </c>
      <c r="H302" t="e">
        <f ca="1">[1]!cftObjectByDate($C$1,$G302,TRUE)</f>
        <v>#N/A</v>
      </c>
      <c r="K302" s="29" t="e">
        <f t="array" aca="1" ref="K302:AJ302" ca="1">TRANSPOSE([1]!cftAnnualRateTableJustRates($H302,"GBP",,,,TRUE))</f>
        <v>#NAME?</v>
      </c>
      <c r="L302" s="15" t="e">
        <f ca="1"/>
        <v>#NAME?</v>
      </c>
      <c r="M302" s="15" t="e">
        <f ca="1"/>
        <v>#NAME?</v>
      </c>
      <c r="N302" s="15" t="e">
        <f ca="1"/>
        <v>#NAME?</v>
      </c>
      <c r="O302" s="15" t="e">
        <f ca="1"/>
        <v>#NAME?</v>
      </c>
      <c r="P302" s="15" t="e">
        <f ca="1"/>
        <v>#NAME?</v>
      </c>
      <c r="Q302" s="15" t="e">
        <f ca="1"/>
        <v>#NAME?</v>
      </c>
      <c r="R302" s="15" t="e">
        <f ca="1"/>
        <v>#NAME?</v>
      </c>
      <c r="S302" s="15" t="e">
        <f ca="1"/>
        <v>#NAME?</v>
      </c>
      <c r="T302" s="15" t="e">
        <f ca="1"/>
        <v>#NAME?</v>
      </c>
      <c r="U302" s="15" t="e">
        <f ca="1"/>
        <v>#NAME?</v>
      </c>
      <c r="V302" s="15" t="e">
        <f ca="1"/>
        <v>#NAME?</v>
      </c>
      <c r="W302" s="15" t="e">
        <f ca="1"/>
        <v>#NAME?</v>
      </c>
      <c r="X302" s="15" t="e">
        <f ca="1"/>
        <v>#NAME?</v>
      </c>
      <c r="Y302" s="15" t="e">
        <f ca="1"/>
        <v>#NAME?</v>
      </c>
      <c r="Z302" s="15" t="e">
        <f ca="1"/>
        <v>#NAME?</v>
      </c>
      <c r="AA302" s="15" t="e">
        <f ca="1"/>
        <v>#NAME?</v>
      </c>
      <c r="AB302" s="15" t="e">
        <f ca="1"/>
        <v>#NAME?</v>
      </c>
      <c r="AC302" s="15" t="e">
        <f ca="1"/>
        <v>#NAME?</v>
      </c>
      <c r="AD302" s="15" t="e">
        <f ca="1"/>
        <v>#NAME?</v>
      </c>
      <c r="AE302" s="15" t="e">
        <f ca="1"/>
        <v>#NAME?</v>
      </c>
      <c r="AF302" s="15" t="e">
        <f ca="1"/>
        <v>#NAME?</v>
      </c>
      <c r="AG302" s="15" t="e">
        <f ca="1"/>
        <v>#NAME?</v>
      </c>
      <c r="AH302" s="15" t="e">
        <f ca="1"/>
        <v>#NAME?</v>
      </c>
      <c r="AI302" s="15" t="e">
        <f ca="1"/>
        <v>#NAME?</v>
      </c>
      <c r="AJ302" s="30" t="e">
        <f ca="1"/>
        <v>#NAME?</v>
      </c>
    </row>
    <row r="303" spans="6:36" x14ac:dyDescent="0.25">
      <c r="F303">
        <v>302</v>
      </c>
      <c r="G303" s="25" t="e">
        <f ca="1"/>
        <v>#N/A</v>
      </c>
      <c r="H303" t="e">
        <f ca="1">[1]!cftObjectByDate($C$1,$G303,TRUE)</f>
        <v>#N/A</v>
      </c>
      <c r="K303" s="29" t="e">
        <f t="array" aca="1" ref="K303:AJ303" ca="1">TRANSPOSE([1]!cftAnnualRateTableJustRates($H303,"GBP",,,,TRUE))</f>
        <v>#NAME?</v>
      </c>
      <c r="L303" s="15" t="e">
        <f ca="1"/>
        <v>#NAME?</v>
      </c>
      <c r="M303" s="15" t="e">
        <f ca="1"/>
        <v>#NAME?</v>
      </c>
      <c r="N303" s="15" t="e">
        <f ca="1"/>
        <v>#NAME?</v>
      </c>
      <c r="O303" s="15" t="e">
        <f ca="1"/>
        <v>#NAME?</v>
      </c>
      <c r="P303" s="15" t="e">
        <f ca="1"/>
        <v>#NAME?</v>
      </c>
      <c r="Q303" s="15" t="e">
        <f ca="1"/>
        <v>#NAME?</v>
      </c>
      <c r="R303" s="15" t="e">
        <f ca="1"/>
        <v>#NAME?</v>
      </c>
      <c r="S303" s="15" t="e">
        <f ca="1"/>
        <v>#NAME?</v>
      </c>
      <c r="T303" s="15" t="e">
        <f ca="1"/>
        <v>#NAME?</v>
      </c>
      <c r="U303" s="15" t="e">
        <f ca="1"/>
        <v>#NAME?</v>
      </c>
      <c r="V303" s="15" t="e">
        <f ca="1"/>
        <v>#NAME?</v>
      </c>
      <c r="W303" s="15" t="e">
        <f ca="1"/>
        <v>#NAME?</v>
      </c>
      <c r="X303" s="15" t="e">
        <f ca="1"/>
        <v>#NAME?</v>
      </c>
      <c r="Y303" s="15" t="e">
        <f ca="1"/>
        <v>#NAME?</v>
      </c>
      <c r="Z303" s="15" t="e">
        <f ca="1"/>
        <v>#NAME?</v>
      </c>
      <c r="AA303" s="15" t="e">
        <f ca="1"/>
        <v>#NAME?</v>
      </c>
      <c r="AB303" s="15" t="e">
        <f ca="1"/>
        <v>#NAME?</v>
      </c>
      <c r="AC303" s="15" t="e">
        <f ca="1"/>
        <v>#NAME?</v>
      </c>
      <c r="AD303" s="15" t="e">
        <f ca="1"/>
        <v>#NAME?</v>
      </c>
      <c r="AE303" s="15" t="e">
        <f ca="1"/>
        <v>#NAME?</v>
      </c>
      <c r="AF303" s="15" t="e">
        <f ca="1"/>
        <v>#NAME?</v>
      </c>
      <c r="AG303" s="15" t="e">
        <f ca="1"/>
        <v>#NAME?</v>
      </c>
      <c r="AH303" s="15" t="e">
        <f ca="1"/>
        <v>#NAME?</v>
      </c>
      <c r="AI303" s="15" t="e">
        <f ca="1"/>
        <v>#NAME?</v>
      </c>
      <c r="AJ303" s="30" t="e">
        <f ca="1"/>
        <v>#NAME?</v>
      </c>
    </row>
    <row r="304" spans="6:36" x14ac:dyDescent="0.25">
      <c r="F304">
        <v>303</v>
      </c>
      <c r="G304" s="25" t="e">
        <f ca="1"/>
        <v>#N/A</v>
      </c>
      <c r="H304" t="e">
        <f ca="1">[1]!cftObjectByDate($C$1,$G304,TRUE)</f>
        <v>#N/A</v>
      </c>
      <c r="K304" s="29" t="e">
        <f t="array" aca="1" ref="K304:AJ304" ca="1">TRANSPOSE([1]!cftAnnualRateTableJustRates($H304,"GBP",,,,TRUE))</f>
        <v>#NAME?</v>
      </c>
      <c r="L304" s="15" t="e">
        <f ca="1"/>
        <v>#NAME?</v>
      </c>
      <c r="M304" s="15" t="e">
        <f ca="1"/>
        <v>#NAME?</v>
      </c>
      <c r="N304" s="15" t="e">
        <f ca="1"/>
        <v>#NAME?</v>
      </c>
      <c r="O304" s="15" t="e">
        <f ca="1"/>
        <v>#NAME?</v>
      </c>
      <c r="P304" s="15" t="e">
        <f ca="1"/>
        <v>#NAME?</v>
      </c>
      <c r="Q304" s="15" t="e">
        <f ca="1"/>
        <v>#NAME?</v>
      </c>
      <c r="R304" s="15" t="e">
        <f ca="1"/>
        <v>#NAME?</v>
      </c>
      <c r="S304" s="15" t="e">
        <f ca="1"/>
        <v>#NAME?</v>
      </c>
      <c r="T304" s="15" t="e">
        <f ca="1"/>
        <v>#NAME?</v>
      </c>
      <c r="U304" s="15" t="e">
        <f ca="1"/>
        <v>#NAME?</v>
      </c>
      <c r="V304" s="15" t="e">
        <f ca="1"/>
        <v>#NAME?</v>
      </c>
      <c r="W304" s="15" t="e">
        <f ca="1"/>
        <v>#NAME?</v>
      </c>
      <c r="X304" s="15" t="e">
        <f ca="1"/>
        <v>#NAME?</v>
      </c>
      <c r="Y304" s="15" t="e">
        <f ca="1"/>
        <v>#NAME?</v>
      </c>
      <c r="Z304" s="15" t="e">
        <f ca="1"/>
        <v>#NAME?</v>
      </c>
      <c r="AA304" s="15" t="e">
        <f ca="1"/>
        <v>#NAME?</v>
      </c>
      <c r="AB304" s="15" t="e">
        <f ca="1"/>
        <v>#NAME?</v>
      </c>
      <c r="AC304" s="15" t="e">
        <f ca="1"/>
        <v>#NAME?</v>
      </c>
      <c r="AD304" s="15" t="e">
        <f ca="1"/>
        <v>#NAME?</v>
      </c>
      <c r="AE304" s="15" t="e">
        <f ca="1"/>
        <v>#NAME?</v>
      </c>
      <c r="AF304" s="15" t="e">
        <f ca="1"/>
        <v>#NAME?</v>
      </c>
      <c r="AG304" s="15" t="e">
        <f ca="1"/>
        <v>#NAME?</v>
      </c>
      <c r="AH304" s="15" t="e">
        <f ca="1"/>
        <v>#NAME?</v>
      </c>
      <c r="AI304" s="15" t="e">
        <f ca="1"/>
        <v>#NAME?</v>
      </c>
      <c r="AJ304" s="30" t="e">
        <f ca="1"/>
        <v>#NAME?</v>
      </c>
    </row>
    <row r="305" spans="6:36" x14ac:dyDescent="0.25">
      <c r="F305">
        <v>304</v>
      </c>
      <c r="G305" s="25" t="e">
        <f ca="1"/>
        <v>#N/A</v>
      </c>
      <c r="H305" t="e">
        <f ca="1">[1]!cftObjectByDate($C$1,$G305,TRUE)</f>
        <v>#N/A</v>
      </c>
      <c r="K305" s="29" t="e">
        <f t="array" aca="1" ref="K305:AJ305" ca="1">TRANSPOSE([1]!cftAnnualRateTableJustRates($H305,"GBP",,,,TRUE))</f>
        <v>#NAME?</v>
      </c>
      <c r="L305" s="15" t="e">
        <f ca="1"/>
        <v>#NAME?</v>
      </c>
      <c r="M305" s="15" t="e">
        <f ca="1"/>
        <v>#NAME?</v>
      </c>
      <c r="N305" s="15" t="e">
        <f ca="1"/>
        <v>#NAME?</v>
      </c>
      <c r="O305" s="15" t="e">
        <f ca="1"/>
        <v>#NAME?</v>
      </c>
      <c r="P305" s="15" t="e">
        <f ca="1"/>
        <v>#NAME?</v>
      </c>
      <c r="Q305" s="15" t="e">
        <f ca="1"/>
        <v>#NAME?</v>
      </c>
      <c r="R305" s="15" t="e">
        <f ca="1"/>
        <v>#NAME?</v>
      </c>
      <c r="S305" s="15" t="e">
        <f ca="1"/>
        <v>#NAME?</v>
      </c>
      <c r="T305" s="15" t="e">
        <f ca="1"/>
        <v>#NAME?</v>
      </c>
      <c r="U305" s="15" t="e">
        <f ca="1"/>
        <v>#NAME?</v>
      </c>
      <c r="V305" s="15" t="e">
        <f ca="1"/>
        <v>#NAME?</v>
      </c>
      <c r="W305" s="15" t="e">
        <f ca="1"/>
        <v>#NAME?</v>
      </c>
      <c r="X305" s="15" t="e">
        <f ca="1"/>
        <v>#NAME?</v>
      </c>
      <c r="Y305" s="15" t="e">
        <f ca="1"/>
        <v>#NAME?</v>
      </c>
      <c r="Z305" s="15" t="e">
        <f ca="1"/>
        <v>#NAME?</v>
      </c>
      <c r="AA305" s="15" t="e">
        <f ca="1"/>
        <v>#NAME?</v>
      </c>
      <c r="AB305" s="15" t="e">
        <f ca="1"/>
        <v>#NAME?</v>
      </c>
      <c r="AC305" s="15" t="e">
        <f ca="1"/>
        <v>#NAME?</v>
      </c>
      <c r="AD305" s="15" t="e">
        <f ca="1"/>
        <v>#NAME?</v>
      </c>
      <c r="AE305" s="15" t="e">
        <f ca="1"/>
        <v>#NAME?</v>
      </c>
      <c r="AF305" s="15" t="e">
        <f ca="1"/>
        <v>#NAME?</v>
      </c>
      <c r="AG305" s="15" t="e">
        <f ca="1"/>
        <v>#NAME?</v>
      </c>
      <c r="AH305" s="15" t="e">
        <f ca="1"/>
        <v>#NAME?</v>
      </c>
      <c r="AI305" s="15" t="e">
        <f ca="1"/>
        <v>#NAME?</v>
      </c>
      <c r="AJ305" s="30" t="e">
        <f ca="1"/>
        <v>#NAME?</v>
      </c>
    </row>
    <row r="306" spans="6:36" x14ac:dyDescent="0.25">
      <c r="F306">
        <v>305</v>
      </c>
      <c r="G306" s="25" t="e">
        <f ca="1"/>
        <v>#N/A</v>
      </c>
      <c r="H306" t="e">
        <f ca="1">[1]!cftObjectByDate($C$1,$G306,TRUE)</f>
        <v>#N/A</v>
      </c>
      <c r="K306" s="29" t="e">
        <f t="array" aca="1" ref="K306:AJ306" ca="1">TRANSPOSE([1]!cftAnnualRateTableJustRates($H306,"GBP",,,,TRUE))</f>
        <v>#NAME?</v>
      </c>
      <c r="L306" s="15" t="e">
        <f ca="1"/>
        <v>#NAME?</v>
      </c>
      <c r="M306" s="15" t="e">
        <f ca="1"/>
        <v>#NAME?</v>
      </c>
      <c r="N306" s="15" t="e">
        <f ca="1"/>
        <v>#NAME?</v>
      </c>
      <c r="O306" s="15" t="e">
        <f ca="1"/>
        <v>#NAME?</v>
      </c>
      <c r="P306" s="15" t="e">
        <f ca="1"/>
        <v>#NAME?</v>
      </c>
      <c r="Q306" s="15" t="e">
        <f ca="1"/>
        <v>#NAME?</v>
      </c>
      <c r="R306" s="15" t="e">
        <f ca="1"/>
        <v>#NAME?</v>
      </c>
      <c r="S306" s="15" t="e">
        <f ca="1"/>
        <v>#NAME?</v>
      </c>
      <c r="T306" s="15" t="e">
        <f ca="1"/>
        <v>#NAME?</v>
      </c>
      <c r="U306" s="15" t="e">
        <f ca="1"/>
        <v>#NAME?</v>
      </c>
      <c r="V306" s="15" t="e">
        <f ca="1"/>
        <v>#NAME?</v>
      </c>
      <c r="W306" s="15" t="e">
        <f ca="1"/>
        <v>#NAME?</v>
      </c>
      <c r="X306" s="15" t="e">
        <f ca="1"/>
        <v>#NAME?</v>
      </c>
      <c r="Y306" s="15" t="e">
        <f ca="1"/>
        <v>#NAME?</v>
      </c>
      <c r="Z306" s="15" t="e">
        <f ca="1"/>
        <v>#NAME?</v>
      </c>
      <c r="AA306" s="15" t="e">
        <f ca="1"/>
        <v>#NAME?</v>
      </c>
      <c r="AB306" s="15" t="e">
        <f ca="1"/>
        <v>#NAME?</v>
      </c>
      <c r="AC306" s="15" t="e">
        <f ca="1"/>
        <v>#NAME?</v>
      </c>
      <c r="AD306" s="15" t="e">
        <f ca="1"/>
        <v>#NAME?</v>
      </c>
      <c r="AE306" s="15" t="e">
        <f ca="1"/>
        <v>#NAME?</v>
      </c>
      <c r="AF306" s="15" t="e">
        <f ca="1"/>
        <v>#NAME?</v>
      </c>
      <c r="AG306" s="15" t="e">
        <f ca="1"/>
        <v>#NAME?</v>
      </c>
      <c r="AH306" s="15" t="e">
        <f ca="1"/>
        <v>#NAME?</v>
      </c>
      <c r="AI306" s="15" t="e">
        <f ca="1"/>
        <v>#NAME?</v>
      </c>
      <c r="AJ306" s="30" t="e">
        <f ca="1"/>
        <v>#NAME?</v>
      </c>
    </row>
    <row r="307" spans="6:36" x14ac:dyDescent="0.25">
      <c r="F307">
        <v>306</v>
      </c>
      <c r="G307" s="25" t="e">
        <f ca="1"/>
        <v>#N/A</v>
      </c>
      <c r="H307" t="e">
        <f ca="1">[1]!cftObjectByDate($C$1,$G307,TRUE)</f>
        <v>#N/A</v>
      </c>
      <c r="K307" s="29" t="e">
        <f t="array" aca="1" ref="K307:AJ307" ca="1">TRANSPOSE([1]!cftAnnualRateTableJustRates($H307,"GBP",,,,TRUE))</f>
        <v>#NAME?</v>
      </c>
      <c r="L307" s="15" t="e">
        <f ca="1"/>
        <v>#NAME?</v>
      </c>
      <c r="M307" s="15" t="e">
        <f ca="1"/>
        <v>#NAME?</v>
      </c>
      <c r="N307" s="15" t="e">
        <f ca="1"/>
        <v>#NAME?</v>
      </c>
      <c r="O307" s="15" t="e">
        <f ca="1"/>
        <v>#NAME?</v>
      </c>
      <c r="P307" s="15" t="e">
        <f ca="1"/>
        <v>#NAME?</v>
      </c>
      <c r="Q307" s="15" t="e">
        <f ca="1"/>
        <v>#NAME?</v>
      </c>
      <c r="R307" s="15" t="e">
        <f ca="1"/>
        <v>#NAME?</v>
      </c>
      <c r="S307" s="15" t="e">
        <f ca="1"/>
        <v>#NAME?</v>
      </c>
      <c r="T307" s="15" t="e">
        <f ca="1"/>
        <v>#NAME?</v>
      </c>
      <c r="U307" s="15" t="e">
        <f ca="1"/>
        <v>#NAME?</v>
      </c>
      <c r="V307" s="15" t="e">
        <f ca="1"/>
        <v>#NAME?</v>
      </c>
      <c r="W307" s="15" t="e">
        <f ca="1"/>
        <v>#NAME?</v>
      </c>
      <c r="X307" s="15" t="e">
        <f ca="1"/>
        <v>#NAME?</v>
      </c>
      <c r="Y307" s="15" t="e">
        <f ca="1"/>
        <v>#NAME?</v>
      </c>
      <c r="Z307" s="15" t="e">
        <f ca="1"/>
        <v>#NAME?</v>
      </c>
      <c r="AA307" s="15" t="e">
        <f ca="1"/>
        <v>#NAME?</v>
      </c>
      <c r="AB307" s="15" t="e">
        <f ca="1"/>
        <v>#NAME?</v>
      </c>
      <c r="AC307" s="15" t="e">
        <f ca="1"/>
        <v>#NAME?</v>
      </c>
      <c r="AD307" s="15" t="e">
        <f ca="1"/>
        <v>#NAME?</v>
      </c>
      <c r="AE307" s="15" t="e">
        <f ca="1"/>
        <v>#NAME?</v>
      </c>
      <c r="AF307" s="15" t="e">
        <f ca="1"/>
        <v>#NAME?</v>
      </c>
      <c r="AG307" s="15" t="e">
        <f ca="1"/>
        <v>#NAME?</v>
      </c>
      <c r="AH307" s="15" t="e">
        <f ca="1"/>
        <v>#NAME?</v>
      </c>
      <c r="AI307" s="15" t="e">
        <f ca="1"/>
        <v>#NAME?</v>
      </c>
      <c r="AJ307" s="30" t="e">
        <f ca="1"/>
        <v>#NAME?</v>
      </c>
    </row>
    <row r="308" spans="6:36" x14ac:dyDescent="0.25">
      <c r="F308">
        <v>307</v>
      </c>
      <c r="G308" s="25" t="e">
        <f ca="1"/>
        <v>#N/A</v>
      </c>
      <c r="H308" t="e">
        <f ca="1">[1]!cftObjectByDate($C$1,$G308,TRUE)</f>
        <v>#N/A</v>
      </c>
      <c r="K308" s="29" t="e">
        <f t="array" aca="1" ref="K308:AJ308" ca="1">TRANSPOSE([1]!cftAnnualRateTableJustRates($H308,"GBP",,,,TRUE))</f>
        <v>#NAME?</v>
      </c>
      <c r="L308" s="15" t="e">
        <f ca="1"/>
        <v>#NAME?</v>
      </c>
      <c r="M308" s="15" t="e">
        <f ca="1"/>
        <v>#NAME?</v>
      </c>
      <c r="N308" s="15" t="e">
        <f ca="1"/>
        <v>#NAME?</v>
      </c>
      <c r="O308" s="15" t="e">
        <f ca="1"/>
        <v>#NAME?</v>
      </c>
      <c r="P308" s="15" t="e">
        <f ca="1"/>
        <v>#NAME?</v>
      </c>
      <c r="Q308" s="15" t="e">
        <f ca="1"/>
        <v>#NAME?</v>
      </c>
      <c r="R308" s="15" t="e">
        <f ca="1"/>
        <v>#NAME?</v>
      </c>
      <c r="S308" s="15" t="e">
        <f ca="1"/>
        <v>#NAME?</v>
      </c>
      <c r="T308" s="15" t="e">
        <f ca="1"/>
        <v>#NAME?</v>
      </c>
      <c r="U308" s="15" t="e">
        <f ca="1"/>
        <v>#NAME?</v>
      </c>
      <c r="V308" s="15" t="e">
        <f ca="1"/>
        <v>#NAME?</v>
      </c>
      <c r="W308" s="15" t="e">
        <f ca="1"/>
        <v>#NAME?</v>
      </c>
      <c r="X308" s="15" t="e">
        <f ca="1"/>
        <v>#NAME?</v>
      </c>
      <c r="Y308" s="15" t="e">
        <f ca="1"/>
        <v>#NAME?</v>
      </c>
      <c r="Z308" s="15" t="e">
        <f ca="1"/>
        <v>#NAME?</v>
      </c>
      <c r="AA308" s="15" t="e">
        <f ca="1"/>
        <v>#NAME?</v>
      </c>
      <c r="AB308" s="15" t="e">
        <f ca="1"/>
        <v>#NAME?</v>
      </c>
      <c r="AC308" s="15" t="e">
        <f ca="1"/>
        <v>#NAME?</v>
      </c>
      <c r="AD308" s="15" t="e">
        <f ca="1"/>
        <v>#NAME?</v>
      </c>
      <c r="AE308" s="15" t="e">
        <f ca="1"/>
        <v>#NAME?</v>
      </c>
      <c r="AF308" s="15" t="e">
        <f ca="1"/>
        <v>#NAME?</v>
      </c>
      <c r="AG308" s="15" t="e">
        <f ca="1"/>
        <v>#NAME?</v>
      </c>
      <c r="AH308" s="15" t="e">
        <f ca="1"/>
        <v>#NAME?</v>
      </c>
      <c r="AI308" s="15" t="e">
        <f ca="1"/>
        <v>#NAME?</v>
      </c>
      <c r="AJ308" s="30" t="e">
        <f ca="1"/>
        <v>#NAME?</v>
      </c>
    </row>
    <row r="309" spans="6:36" x14ac:dyDescent="0.25">
      <c r="F309">
        <v>308</v>
      </c>
      <c r="G309" s="25" t="e">
        <f ca="1"/>
        <v>#N/A</v>
      </c>
      <c r="H309" t="e">
        <f ca="1">[1]!cftObjectByDate($C$1,$G309,TRUE)</f>
        <v>#N/A</v>
      </c>
      <c r="K309" s="29" t="e">
        <f t="array" aca="1" ref="K309:AJ309" ca="1">TRANSPOSE([1]!cftAnnualRateTableJustRates($H309,"GBP",,,,TRUE))</f>
        <v>#NAME?</v>
      </c>
      <c r="L309" s="15" t="e">
        <f ca="1"/>
        <v>#NAME?</v>
      </c>
      <c r="M309" s="15" t="e">
        <f ca="1"/>
        <v>#NAME?</v>
      </c>
      <c r="N309" s="15" t="e">
        <f ca="1"/>
        <v>#NAME?</v>
      </c>
      <c r="O309" s="15" t="e">
        <f ca="1"/>
        <v>#NAME?</v>
      </c>
      <c r="P309" s="15" t="e">
        <f ca="1"/>
        <v>#NAME?</v>
      </c>
      <c r="Q309" s="15" t="e">
        <f ca="1"/>
        <v>#NAME?</v>
      </c>
      <c r="R309" s="15" t="e">
        <f ca="1"/>
        <v>#NAME?</v>
      </c>
      <c r="S309" s="15" t="e">
        <f ca="1"/>
        <v>#NAME?</v>
      </c>
      <c r="T309" s="15" t="e">
        <f ca="1"/>
        <v>#NAME?</v>
      </c>
      <c r="U309" s="15" t="e">
        <f ca="1"/>
        <v>#NAME?</v>
      </c>
      <c r="V309" s="15" t="e">
        <f ca="1"/>
        <v>#NAME?</v>
      </c>
      <c r="W309" s="15" t="e">
        <f ca="1"/>
        <v>#NAME?</v>
      </c>
      <c r="X309" s="15" t="e">
        <f ca="1"/>
        <v>#NAME?</v>
      </c>
      <c r="Y309" s="15" t="e">
        <f ca="1"/>
        <v>#NAME?</v>
      </c>
      <c r="Z309" s="15" t="e">
        <f ca="1"/>
        <v>#NAME?</v>
      </c>
      <c r="AA309" s="15" t="e">
        <f ca="1"/>
        <v>#NAME?</v>
      </c>
      <c r="AB309" s="15" t="e">
        <f ca="1"/>
        <v>#NAME?</v>
      </c>
      <c r="AC309" s="15" t="e">
        <f ca="1"/>
        <v>#NAME?</v>
      </c>
      <c r="AD309" s="15" t="e">
        <f ca="1"/>
        <v>#NAME?</v>
      </c>
      <c r="AE309" s="15" t="e">
        <f ca="1"/>
        <v>#NAME?</v>
      </c>
      <c r="AF309" s="15" t="e">
        <f ca="1"/>
        <v>#NAME?</v>
      </c>
      <c r="AG309" s="15" t="e">
        <f ca="1"/>
        <v>#NAME?</v>
      </c>
      <c r="AH309" s="15" t="e">
        <f ca="1"/>
        <v>#NAME?</v>
      </c>
      <c r="AI309" s="15" t="e">
        <f ca="1"/>
        <v>#NAME?</v>
      </c>
      <c r="AJ309" s="30" t="e">
        <f ca="1"/>
        <v>#NAME?</v>
      </c>
    </row>
    <row r="310" spans="6:36" x14ac:dyDescent="0.25">
      <c r="F310">
        <v>309</v>
      </c>
      <c r="G310" s="25" t="e">
        <f ca="1"/>
        <v>#N/A</v>
      </c>
      <c r="H310" t="e">
        <f ca="1">[1]!cftObjectByDate($C$1,$G310,TRUE)</f>
        <v>#N/A</v>
      </c>
      <c r="K310" s="29" t="e">
        <f t="array" aca="1" ref="K310:AJ310" ca="1">TRANSPOSE([1]!cftAnnualRateTableJustRates($H310,"GBP",,,,TRUE))</f>
        <v>#NAME?</v>
      </c>
      <c r="L310" s="15" t="e">
        <f ca="1"/>
        <v>#NAME?</v>
      </c>
      <c r="M310" s="15" t="e">
        <f ca="1"/>
        <v>#NAME?</v>
      </c>
      <c r="N310" s="15" t="e">
        <f ca="1"/>
        <v>#NAME?</v>
      </c>
      <c r="O310" s="15" t="e">
        <f ca="1"/>
        <v>#NAME?</v>
      </c>
      <c r="P310" s="15" t="e">
        <f ca="1"/>
        <v>#NAME?</v>
      </c>
      <c r="Q310" s="15" t="e">
        <f ca="1"/>
        <v>#NAME?</v>
      </c>
      <c r="R310" s="15" t="e">
        <f ca="1"/>
        <v>#NAME?</v>
      </c>
      <c r="S310" s="15" t="e">
        <f ca="1"/>
        <v>#NAME?</v>
      </c>
      <c r="T310" s="15" t="e">
        <f ca="1"/>
        <v>#NAME?</v>
      </c>
      <c r="U310" s="15" t="e">
        <f ca="1"/>
        <v>#NAME?</v>
      </c>
      <c r="V310" s="15" t="e">
        <f ca="1"/>
        <v>#NAME?</v>
      </c>
      <c r="W310" s="15" t="e">
        <f ca="1"/>
        <v>#NAME?</v>
      </c>
      <c r="X310" s="15" t="e">
        <f ca="1"/>
        <v>#NAME?</v>
      </c>
      <c r="Y310" s="15" t="e">
        <f ca="1"/>
        <v>#NAME?</v>
      </c>
      <c r="Z310" s="15" t="e">
        <f ca="1"/>
        <v>#NAME?</v>
      </c>
      <c r="AA310" s="15" t="e">
        <f ca="1"/>
        <v>#NAME?</v>
      </c>
      <c r="AB310" s="15" t="e">
        <f ca="1"/>
        <v>#NAME?</v>
      </c>
      <c r="AC310" s="15" t="e">
        <f ca="1"/>
        <v>#NAME?</v>
      </c>
      <c r="AD310" s="15" t="e">
        <f ca="1"/>
        <v>#NAME?</v>
      </c>
      <c r="AE310" s="15" t="e">
        <f ca="1"/>
        <v>#NAME?</v>
      </c>
      <c r="AF310" s="15" t="e">
        <f ca="1"/>
        <v>#NAME?</v>
      </c>
      <c r="AG310" s="15" t="e">
        <f ca="1"/>
        <v>#NAME?</v>
      </c>
      <c r="AH310" s="15" t="e">
        <f ca="1"/>
        <v>#NAME?</v>
      </c>
      <c r="AI310" s="15" t="e">
        <f ca="1"/>
        <v>#NAME?</v>
      </c>
      <c r="AJ310" s="30" t="e">
        <f ca="1"/>
        <v>#NAME?</v>
      </c>
    </row>
    <row r="311" spans="6:36" x14ac:dyDescent="0.25">
      <c r="F311">
        <v>310</v>
      </c>
      <c r="G311" s="25" t="e">
        <f ca="1"/>
        <v>#N/A</v>
      </c>
      <c r="H311" t="e">
        <f ca="1">[1]!cftObjectByDate($C$1,$G311,TRUE)</f>
        <v>#N/A</v>
      </c>
      <c r="K311" s="29" t="e">
        <f t="array" aca="1" ref="K311:AJ311" ca="1">TRANSPOSE([1]!cftAnnualRateTableJustRates($H311,"GBP",,,,TRUE))</f>
        <v>#NAME?</v>
      </c>
      <c r="L311" s="15" t="e">
        <f ca="1"/>
        <v>#NAME?</v>
      </c>
      <c r="M311" s="15" t="e">
        <f ca="1"/>
        <v>#NAME?</v>
      </c>
      <c r="N311" s="15" t="e">
        <f ca="1"/>
        <v>#NAME?</v>
      </c>
      <c r="O311" s="15" t="e">
        <f ca="1"/>
        <v>#NAME?</v>
      </c>
      <c r="P311" s="15" t="e">
        <f ca="1"/>
        <v>#NAME?</v>
      </c>
      <c r="Q311" s="15" t="e">
        <f ca="1"/>
        <v>#NAME?</v>
      </c>
      <c r="R311" s="15" t="e">
        <f ca="1"/>
        <v>#NAME?</v>
      </c>
      <c r="S311" s="15" t="e">
        <f ca="1"/>
        <v>#NAME?</v>
      </c>
      <c r="T311" s="15" t="e">
        <f ca="1"/>
        <v>#NAME?</v>
      </c>
      <c r="U311" s="15" t="e">
        <f ca="1"/>
        <v>#NAME?</v>
      </c>
      <c r="V311" s="15" t="e">
        <f ca="1"/>
        <v>#NAME?</v>
      </c>
      <c r="W311" s="15" t="e">
        <f ca="1"/>
        <v>#NAME?</v>
      </c>
      <c r="X311" s="15" t="e">
        <f ca="1"/>
        <v>#NAME?</v>
      </c>
      <c r="Y311" s="15" t="e">
        <f ca="1"/>
        <v>#NAME?</v>
      </c>
      <c r="Z311" s="15" t="e">
        <f ca="1"/>
        <v>#NAME?</v>
      </c>
      <c r="AA311" s="15" t="e">
        <f ca="1"/>
        <v>#NAME?</v>
      </c>
      <c r="AB311" s="15" t="e">
        <f ca="1"/>
        <v>#NAME?</v>
      </c>
      <c r="AC311" s="15" t="e">
        <f ca="1"/>
        <v>#NAME?</v>
      </c>
      <c r="AD311" s="15" t="e">
        <f ca="1"/>
        <v>#NAME?</v>
      </c>
      <c r="AE311" s="15" t="e">
        <f ca="1"/>
        <v>#NAME?</v>
      </c>
      <c r="AF311" s="15" t="e">
        <f ca="1"/>
        <v>#NAME?</v>
      </c>
      <c r="AG311" s="15" t="e">
        <f ca="1"/>
        <v>#NAME?</v>
      </c>
      <c r="AH311" s="15" t="e">
        <f ca="1"/>
        <v>#NAME?</v>
      </c>
      <c r="AI311" s="15" t="e">
        <f ca="1"/>
        <v>#NAME?</v>
      </c>
      <c r="AJ311" s="30" t="e">
        <f ca="1"/>
        <v>#NAME?</v>
      </c>
    </row>
    <row r="312" spans="6:36" x14ac:dyDescent="0.25">
      <c r="F312">
        <v>311</v>
      </c>
      <c r="G312" s="25" t="e">
        <f ca="1"/>
        <v>#N/A</v>
      </c>
      <c r="H312" t="e">
        <f ca="1">[1]!cftObjectByDate($C$1,$G312,TRUE)</f>
        <v>#N/A</v>
      </c>
      <c r="K312" s="29" t="e">
        <f t="array" aca="1" ref="K312:AJ312" ca="1">TRANSPOSE([1]!cftAnnualRateTableJustRates($H312,"GBP",,,,TRUE))</f>
        <v>#NAME?</v>
      </c>
      <c r="L312" s="15" t="e">
        <f ca="1"/>
        <v>#NAME?</v>
      </c>
      <c r="M312" s="15" t="e">
        <f ca="1"/>
        <v>#NAME?</v>
      </c>
      <c r="N312" s="15" t="e">
        <f ca="1"/>
        <v>#NAME?</v>
      </c>
      <c r="O312" s="15" t="e">
        <f ca="1"/>
        <v>#NAME?</v>
      </c>
      <c r="P312" s="15" t="e">
        <f ca="1"/>
        <v>#NAME?</v>
      </c>
      <c r="Q312" s="15" t="e">
        <f ca="1"/>
        <v>#NAME?</v>
      </c>
      <c r="R312" s="15" t="e">
        <f ca="1"/>
        <v>#NAME?</v>
      </c>
      <c r="S312" s="15" t="e">
        <f ca="1"/>
        <v>#NAME?</v>
      </c>
      <c r="T312" s="15" t="e">
        <f ca="1"/>
        <v>#NAME?</v>
      </c>
      <c r="U312" s="15" t="e">
        <f ca="1"/>
        <v>#NAME?</v>
      </c>
      <c r="V312" s="15" t="e">
        <f ca="1"/>
        <v>#NAME?</v>
      </c>
      <c r="W312" s="15" t="e">
        <f ca="1"/>
        <v>#NAME?</v>
      </c>
      <c r="X312" s="15" t="e">
        <f ca="1"/>
        <v>#NAME?</v>
      </c>
      <c r="Y312" s="15" t="e">
        <f ca="1"/>
        <v>#NAME?</v>
      </c>
      <c r="Z312" s="15" t="e">
        <f ca="1"/>
        <v>#NAME?</v>
      </c>
      <c r="AA312" s="15" t="e">
        <f ca="1"/>
        <v>#NAME?</v>
      </c>
      <c r="AB312" s="15" t="e">
        <f ca="1"/>
        <v>#NAME?</v>
      </c>
      <c r="AC312" s="15" t="e">
        <f ca="1"/>
        <v>#NAME?</v>
      </c>
      <c r="AD312" s="15" t="e">
        <f ca="1"/>
        <v>#NAME?</v>
      </c>
      <c r="AE312" s="15" t="e">
        <f ca="1"/>
        <v>#NAME?</v>
      </c>
      <c r="AF312" s="15" t="e">
        <f ca="1"/>
        <v>#NAME?</v>
      </c>
      <c r="AG312" s="15" t="e">
        <f ca="1"/>
        <v>#NAME?</v>
      </c>
      <c r="AH312" s="15" t="e">
        <f ca="1"/>
        <v>#NAME?</v>
      </c>
      <c r="AI312" s="15" t="e">
        <f ca="1"/>
        <v>#NAME?</v>
      </c>
      <c r="AJ312" s="30" t="e">
        <f ca="1"/>
        <v>#NAME?</v>
      </c>
    </row>
    <row r="313" spans="6:36" x14ac:dyDescent="0.25">
      <c r="F313">
        <v>312</v>
      </c>
      <c r="G313" s="25" t="e">
        <f ca="1"/>
        <v>#N/A</v>
      </c>
      <c r="H313" t="e">
        <f ca="1">[1]!cftObjectByDate($C$1,$G313,TRUE)</f>
        <v>#N/A</v>
      </c>
      <c r="K313" s="29" t="e">
        <f t="array" aca="1" ref="K313:AJ313" ca="1">TRANSPOSE([1]!cftAnnualRateTableJustRates($H313,"GBP",,,,TRUE))</f>
        <v>#NAME?</v>
      </c>
      <c r="L313" s="15" t="e">
        <f ca="1"/>
        <v>#NAME?</v>
      </c>
      <c r="M313" s="15" t="e">
        <f ca="1"/>
        <v>#NAME?</v>
      </c>
      <c r="N313" s="15" t="e">
        <f ca="1"/>
        <v>#NAME?</v>
      </c>
      <c r="O313" s="15" t="e">
        <f ca="1"/>
        <v>#NAME?</v>
      </c>
      <c r="P313" s="15" t="e">
        <f ca="1"/>
        <v>#NAME?</v>
      </c>
      <c r="Q313" s="15" t="e">
        <f ca="1"/>
        <v>#NAME?</v>
      </c>
      <c r="R313" s="15" t="e">
        <f ca="1"/>
        <v>#NAME?</v>
      </c>
      <c r="S313" s="15" t="e">
        <f ca="1"/>
        <v>#NAME?</v>
      </c>
      <c r="T313" s="15" t="e">
        <f ca="1"/>
        <v>#NAME?</v>
      </c>
      <c r="U313" s="15" t="e">
        <f ca="1"/>
        <v>#NAME?</v>
      </c>
      <c r="V313" s="15" t="e">
        <f ca="1"/>
        <v>#NAME?</v>
      </c>
      <c r="W313" s="15" t="e">
        <f ca="1"/>
        <v>#NAME?</v>
      </c>
      <c r="X313" s="15" t="e">
        <f ca="1"/>
        <v>#NAME?</v>
      </c>
      <c r="Y313" s="15" t="e">
        <f ca="1"/>
        <v>#NAME?</v>
      </c>
      <c r="Z313" s="15" t="e">
        <f ca="1"/>
        <v>#NAME?</v>
      </c>
      <c r="AA313" s="15" t="e">
        <f ca="1"/>
        <v>#NAME?</v>
      </c>
      <c r="AB313" s="15" t="e">
        <f ca="1"/>
        <v>#NAME?</v>
      </c>
      <c r="AC313" s="15" t="e">
        <f ca="1"/>
        <v>#NAME?</v>
      </c>
      <c r="AD313" s="15" t="e">
        <f ca="1"/>
        <v>#NAME?</v>
      </c>
      <c r="AE313" s="15" t="e">
        <f ca="1"/>
        <v>#NAME?</v>
      </c>
      <c r="AF313" s="15" t="e">
        <f ca="1"/>
        <v>#NAME?</v>
      </c>
      <c r="AG313" s="15" t="e">
        <f ca="1"/>
        <v>#NAME?</v>
      </c>
      <c r="AH313" s="15" t="e">
        <f ca="1"/>
        <v>#NAME?</v>
      </c>
      <c r="AI313" s="15" t="e">
        <f ca="1"/>
        <v>#NAME?</v>
      </c>
      <c r="AJ313" s="30" t="e">
        <f ca="1"/>
        <v>#NAME?</v>
      </c>
    </row>
    <row r="314" spans="6:36" x14ac:dyDescent="0.25">
      <c r="F314">
        <v>313</v>
      </c>
      <c r="G314" s="25" t="e">
        <f ca="1"/>
        <v>#N/A</v>
      </c>
      <c r="H314" t="e">
        <f ca="1">[1]!cftObjectByDate($C$1,$G314,TRUE)</f>
        <v>#N/A</v>
      </c>
      <c r="K314" s="29" t="e">
        <f t="array" aca="1" ref="K314:AJ314" ca="1">TRANSPOSE([1]!cftAnnualRateTableJustRates($H314,"GBP",,,,TRUE))</f>
        <v>#NAME?</v>
      </c>
      <c r="L314" s="15" t="e">
        <f ca="1"/>
        <v>#NAME?</v>
      </c>
      <c r="M314" s="15" t="e">
        <f ca="1"/>
        <v>#NAME?</v>
      </c>
      <c r="N314" s="15" t="e">
        <f ca="1"/>
        <v>#NAME?</v>
      </c>
      <c r="O314" s="15" t="e">
        <f ca="1"/>
        <v>#NAME?</v>
      </c>
      <c r="P314" s="15" t="e">
        <f ca="1"/>
        <v>#NAME?</v>
      </c>
      <c r="Q314" s="15" t="e">
        <f ca="1"/>
        <v>#NAME?</v>
      </c>
      <c r="R314" s="15" t="e">
        <f ca="1"/>
        <v>#NAME?</v>
      </c>
      <c r="S314" s="15" t="e">
        <f ca="1"/>
        <v>#NAME?</v>
      </c>
      <c r="T314" s="15" t="e">
        <f ca="1"/>
        <v>#NAME?</v>
      </c>
      <c r="U314" s="15" t="e">
        <f ca="1"/>
        <v>#NAME?</v>
      </c>
      <c r="V314" s="15" t="e">
        <f ca="1"/>
        <v>#NAME?</v>
      </c>
      <c r="W314" s="15" t="e">
        <f ca="1"/>
        <v>#NAME?</v>
      </c>
      <c r="X314" s="15" t="e">
        <f ca="1"/>
        <v>#NAME?</v>
      </c>
      <c r="Y314" s="15" t="e">
        <f ca="1"/>
        <v>#NAME?</v>
      </c>
      <c r="Z314" s="15" t="e">
        <f ca="1"/>
        <v>#NAME?</v>
      </c>
      <c r="AA314" s="15" t="e">
        <f ca="1"/>
        <v>#NAME?</v>
      </c>
      <c r="AB314" s="15" t="e">
        <f ca="1"/>
        <v>#NAME?</v>
      </c>
      <c r="AC314" s="15" t="e">
        <f ca="1"/>
        <v>#NAME?</v>
      </c>
      <c r="AD314" s="15" t="e">
        <f ca="1"/>
        <v>#NAME?</v>
      </c>
      <c r="AE314" s="15" t="e">
        <f ca="1"/>
        <v>#NAME?</v>
      </c>
      <c r="AF314" s="15" t="e">
        <f ca="1"/>
        <v>#NAME?</v>
      </c>
      <c r="AG314" s="15" t="e">
        <f ca="1"/>
        <v>#NAME?</v>
      </c>
      <c r="AH314" s="15" t="e">
        <f ca="1"/>
        <v>#NAME?</v>
      </c>
      <c r="AI314" s="15" t="e">
        <f ca="1"/>
        <v>#NAME?</v>
      </c>
      <c r="AJ314" s="30" t="e">
        <f ca="1"/>
        <v>#NAME?</v>
      </c>
    </row>
    <row r="315" spans="6:36" x14ac:dyDescent="0.25">
      <c r="F315">
        <v>314</v>
      </c>
      <c r="G315" s="25" t="e">
        <f ca="1"/>
        <v>#N/A</v>
      </c>
      <c r="H315" t="e">
        <f ca="1">[1]!cftObjectByDate($C$1,$G315,TRUE)</f>
        <v>#N/A</v>
      </c>
      <c r="K315" s="29" t="e">
        <f t="array" aca="1" ref="K315:AJ315" ca="1">TRANSPOSE([1]!cftAnnualRateTableJustRates($H315,"GBP",,,,TRUE))</f>
        <v>#NAME?</v>
      </c>
      <c r="L315" s="15" t="e">
        <f ca="1"/>
        <v>#NAME?</v>
      </c>
      <c r="M315" s="15" t="e">
        <f ca="1"/>
        <v>#NAME?</v>
      </c>
      <c r="N315" s="15" t="e">
        <f ca="1"/>
        <v>#NAME?</v>
      </c>
      <c r="O315" s="15" t="e">
        <f ca="1"/>
        <v>#NAME?</v>
      </c>
      <c r="P315" s="15" t="e">
        <f ca="1"/>
        <v>#NAME?</v>
      </c>
      <c r="Q315" s="15" t="e">
        <f ca="1"/>
        <v>#NAME?</v>
      </c>
      <c r="R315" s="15" t="e">
        <f ca="1"/>
        <v>#NAME?</v>
      </c>
      <c r="S315" s="15" t="e">
        <f ca="1"/>
        <v>#NAME?</v>
      </c>
      <c r="T315" s="15" t="e">
        <f ca="1"/>
        <v>#NAME?</v>
      </c>
      <c r="U315" s="15" t="e">
        <f ca="1"/>
        <v>#NAME?</v>
      </c>
      <c r="V315" s="15" t="e">
        <f ca="1"/>
        <v>#NAME?</v>
      </c>
      <c r="W315" s="15" t="e">
        <f ca="1"/>
        <v>#NAME?</v>
      </c>
      <c r="X315" s="15" t="e">
        <f ca="1"/>
        <v>#NAME?</v>
      </c>
      <c r="Y315" s="15" t="e">
        <f ca="1"/>
        <v>#NAME?</v>
      </c>
      <c r="Z315" s="15" t="e">
        <f ca="1"/>
        <v>#NAME?</v>
      </c>
      <c r="AA315" s="15" t="e">
        <f ca="1"/>
        <v>#NAME?</v>
      </c>
      <c r="AB315" s="15" t="e">
        <f ca="1"/>
        <v>#NAME?</v>
      </c>
      <c r="AC315" s="15" t="e">
        <f ca="1"/>
        <v>#NAME?</v>
      </c>
      <c r="AD315" s="15" t="e">
        <f ca="1"/>
        <v>#NAME?</v>
      </c>
      <c r="AE315" s="15" t="e">
        <f ca="1"/>
        <v>#NAME?</v>
      </c>
      <c r="AF315" s="15" t="e">
        <f ca="1"/>
        <v>#NAME?</v>
      </c>
      <c r="AG315" s="15" t="e">
        <f ca="1"/>
        <v>#NAME?</v>
      </c>
      <c r="AH315" s="15" t="e">
        <f ca="1"/>
        <v>#NAME?</v>
      </c>
      <c r="AI315" s="15" t="e">
        <f ca="1"/>
        <v>#NAME?</v>
      </c>
      <c r="AJ315" s="30" t="e">
        <f ca="1"/>
        <v>#NAME?</v>
      </c>
    </row>
    <row r="316" spans="6:36" x14ac:dyDescent="0.25">
      <c r="F316">
        <v>315</v>
      </c>
      <c r="G316" s="25" t="e">
        <f ca="1"/>
        <v>#N/A</v>
      </c>
      <c r="H316" t="e">
        <f ca="1">[1]!cftObjectByDate($C$1,$G316,TRUE)</f>
        <v>#N/A</v>
      </c>
      <c r="K316" s="29" t="e">
        <f t="array" aca="1" ref="K316:AJ316" ca="1">TRANSPOSE([1]!cftAnnualRateTableJustRates($H316,"GBP",,,,TRUE))</f>
        <v>#NAME?</v>
      </c>
      <c r="L316" s="15" t="e">
        <f ca="1"/>
        <v>#NAME?</v>
      </c>
      <c r="M316" s="15" t="e">
        <f ca="1"/>
        <v>#NAME?</v>
      </c>
      <c r="N316" s="15" t="e">
        <f ca="1"/>
        <v>#NAME?</v>
      </c>
      <c r="O316" s="15" t="e">
        <f ca="1"/>
        <v>#NAME?</v>
      </c>
      <c r="P316" s="15" t="e">
        <f ca="1"/>
        <v>#NAME?</v>
      </c>
      <c r="Q316" s="15" t="e">
        <f ca="1"/>
        <v>#NAME?</v>
      </c>
      <c r="R316" s="15" t="e">
        <f ca="1"/>
        <v>#NAME?</v>
      </c>
      <c r="S316" s="15" t="e">
        <f ca="1"/>
        <v>#NAME?</v>
      </c>
      <c r="T316" s="15" t="e">
        <f ca="1"/>
        <v>#NAME?</v>
      </c>
      <c r="U316" s="15" t="e">
        <f ca="1"/>
        <v>#NAME?</v>
      </c>
      <c r="V316" s="15" t="e">
        <f ca="1"/>
        <v>#NAME?</v>
      </c>
      <c r="W316" s="15" t="e">
        <f ca="1"/>
        <v>#NAME?</v>
      </c>
      <c r="X316" s="15" t="e">
        <f ca="1"/>
        <v>#NAME?</v>
      </c>
      <c r="Y316" s="15" t="e">
        <f ca="1"/>
        <v>#NAME?</v>
      </c>
      <c r="Z316" s="15" t="e">
        <f ca="1"/>
        <v>#NAME?</v>
      </c>
      <c r="AA316" s="15" t="e">
        <f ca="1"/>
        <v>#NAME?</v>
      </c>
      <c r="AB316" s="15" t="e">
        <f ca="1"/>
        <v>#NAME?</v>
      </c>
      <c r="AC316" s="15" t="e">
        <f ca="1"/>
        <v>#NAME?</v>
      </c>
      <c r="AD316" s="15" t="e">
        <f ca="1"/>
        <v>#NAME?</v>
      </c>
      <c r="AE316" s="15" t="e">
        <f ca="1"/>
        <v>#NAME?</v>
      </c>
      <c r="AF316" s="15" t="e">
        <f ca="1"/>
        <v>#NAME?</v>
      </c>
      <c r="AG316" s="15" t="e">
        <f ca="1"/>
        <v>#NAME?</v>
      </c>
      <c r="AH316" s="15" t="e">
        <f ca="1"/>
        <v>#NAME?</v>
      </c>
      <c r="AI316" s="15" t="e">
        <f ca="1"/>
        <v>#NAME?</v>
      </c>
      <c r="AJ316" s="30" t="e">
        <f ca="1"/>
        <v>#NAME?</v>
      </c>
    </row>
    <row r="317" spans="6:36" x14ac:dyDescent="0.25">
      <c r="F317">
        <v>316</v>
      </c>
      <c r="G317" s="25" t="e">
        <f ca="1"/>
        <v>#N/A</v>
      </c>
      <c r="H317" t="e">
        <f ca="1">[1]!cftObjectByDate($C$1,$G317,TRUE)</f>
        <v>#N/A</v>
      </c>
      <c r="K317" s="29" t="e">
        <f t="array" aca="1" ref="K317:AJ317" ca="1">TRANSPOSE([1]!cftAnnualRateTableJustRates($H317,"GBP",,,,TRUE))</f>
        <v>#NAME?</v>
      </c>
      <c r="L317" s="15" t="e">
        <f ca="1"/>
        <v>#NAME?</v>
      </c>
      <c r="M317" s="15" t="e">
        <f ca="1"/>
        <v>#NAME?</v>
      </c>
      <c r="N317" s="15" t="e">
        <f ca="1"/>
        <v>#NAME?</v>
      </c>
      <c r="O317" s="15" t="e">
        <f ca="1"/>
        <v>#NAME?</v>
      </c>
      <c r="P317" s="15" t="e">
        <f ca="1"/>
        <v>#NAME?</v>
      </c>
      <c r="Q317" s="15" t="e">
        <f ca="1"/>
        <v>#NAME?</v>
      </c>
      <c r="R317" s="15" t="e">
        <f ca="1"/>
        <v>#NAME?</v>
      </c>
      <c r="S317" s="15" t="e">
        <f ca="1"/>
        <v>#NAME?</v>
      </c>
      <c r="T317" s="15" t="e">
        <f ca="1"/>
        <v>#NAME?</v>
      </c>
      <c r="U317" s="15" t="e">
        <f ca="1"/>
        <v>#NAME?</v>
      </c>
      <c r="V317" s="15" t="e">
        <f ca="1"/>
        <v>#NAME?</v>
      </c>
      <c r="W317" s="15" t="e">
        <f ca="1"/>
        <v>#NAME?</v>
      </c>
      <c r="X317" s="15" t="e">
        <f ca="1"/>
        <v>#NAME?</v>
      </c>
      <c r="Y317" s="15" t="e">
        <f ca="1"/>
        <v>#NAME?</v>
      </c>
      <c r="Z317" s="15" t="e">
        <f ca="1"/>
        <v>#NAME?</v>
      </c>
      <c r="AA317" s="15" t="e">
        <f ca="1"/>
        <v>#NAME?</v>
      </c>
      <c r="AB317" s="15" t="e">
        <f ca="1"/>
        <v>#NAME?</v>
      </c>
      <c r="AC317" s="15" t="e">
        <f ca="1"/>
        <v>#NAME?</v>
      </c>
      <c r="AD317" s="15" t="e">
        <f ca="1"/>
        <v>#NAME?</v>
      </c>
      <c r="AE317" s="15" t="e">
        <f ca="1"/>
        <v>#NAME?</v>
      </c>
      <c r="AF317" s="15" t="e">
        <f ca="1"/>
        <v>#NAME?</v>
      </c>
      <c r="AG317" s="15" t="e">
        <f ca="1"/>
        <v>#NAME?</v>
      </c>
      <c r="AH317" s="15" t="e">
        <f ca="1"/>
        <v>#NAME?</v>
      </c>
      <c r="AI317" s="15" t="e">
        <f ca="1"/>
        <v>#NAME?</v>
      </c>
      <c r="AJ317" s="30" t="e">
        <f ca="1"/>
        <v>#NAME?</v>
      </c>
    </row>
    <row r="318" spans="6:36" x14ac:dyDescent="0.25">
      <c r="F318">
        <v>317</v>
      </c>
      <c r="G318" s="25" t="e">
        <f ca="1"/>
        <v>#N/A</v>
      </c>
      <c r="H318" t="e">
        <f ca="1">[1]!cftObjectByDate($C$1,$G318,TRUE)</f>
        <v>#N/A</v>
      </c>
      <c r="K318" s="29" t="e">
        <f t="array" aca="1" ref="K318:AJ318" ca="1">TRANSPOSE([1]!cftAnnualRateTableJustRates($H318,"GBP",,,,TRUE))</f>
        <v>#NAME?</v>
      </c>
      <c r="L318" s="15" t="e">
        <f ca="1"/>
        <v>#NAME?</v>
      </c>
      <c r="M318" s="15" t="e">
        <f ca="1"/>
        <v>#NAME?</v>
      </c>
      <c r="N318" s="15" t="e">
        <f ca="1"/>
        <v>#NAME?</v>
      </c>
      <c r="O318" s="15" t="e">
        <f ca="1"/>
        <v>#NAME?</v>
      </c>
      <c r="P318" s="15" t="e">
        <f ca="1"/>
        <v>#NAME?</v>
      </c>
      <c r="Q318" s="15" t="e">
        <f ca="1"/>
        <v>#NAME?</v>
      </c>
      <c r="R318" s="15" t="e">
        <f ca="1"/>
        <v>#NAME?</v>
      </c>
      <c r="S318" s="15" t="e">
        <f ca="1"/>
        <v>#NAME?</v>
      </c>
      <c r="T318" s="15" t="e">
        <f ca="1"/>
        <v>#NAME?</v>
      </c>
      <c r="U318" s="15" t="e">
        <f ca="1"/>
        <v>#NAME?</v>
      </c>
      <c r="V318" s="15" t="e">
        <f ca="1"/>
        <v>#NAME?</v>
      </c>
      <c r="W318" s="15" t="e">
        <f ca="1"/>
        <v>#NAME?</v>
      </c>
      <c r="X318" s="15" t="e">
        <f ca="1"/>
        <v>#NAME?</v>
      </c>
      <c r="Y318" s="15" t="e">
        <f ca="1"/>
        <v>#NAME?</v>
      </c>
      <c r="Z318" s="15" t="e">
        <f ca="1"/>
        <v>#NAME?</v>
      </c>
      <c r="AA318" s="15" t="e">
        <f ca="1"/>
        <v>#NAME?</v>
      </c>
      <c r="AB318" s="15" t="e">
        <f ca="1"/>
        <v>#NAME?</v>
      </c>
      <c r="AC318" s="15" t="e">
        <f ca="1"/>
        <v>#NAME?</v>
      </c>
      <c r="AD318" s="15" t="e">
        <f ca="1"/>
        <v>#NAME?</v>
      </c>
      <c r="AE318" s="15" t="e">
        <f ca="1"/>
        <v>#NAME?</v>
      </c>
      <c r="AF318" s="15" t="e">
        <f ca="1"/>
        <v>#NAME?</v>
      </c>
      <c r="AG318" s="15" t="e">
        <f ca="1"/>
        <v>#NAME?</v>
      </c>
      <c r="AH318" s="15" t="e">
        <f ca="1"/>
        <v>#NAME?</v>
      </c>
      <c r="AI318" s="15" t="e">
        <f ca="1"/>
        <v>#NAME?</v>
      </c>
      <c r="AJ318" s="30" t="e">
        <f ca="1"/>
        <v>#NAME?</v>
      </c>
    </row>
    <row r="319" spans="6:36" x14ac:dyDescent="0.25">
      <c r="F319">
        <v>318</v>
      </c>
      <c r="G319" s="25" t="e">
        <f ca="1"/>
        <v>#N/A</v>
      </c>
      <c r="H319" t="e">
        <f ca="1">[1]!cftObjectByDate($C$1,$G319,TRUE)</f>
        <v>#N/A</v>
      </c>
      <c r="K319" s="29" t="e">
        <f t="array" aca="1" ref="K319:AJ319" ca="1">TRANSPOSE([1]!cftAnnualRateTableJustRates($H319,"GBP",,,,TRUE))</f>
        <v>#NAME?</v>
      </c>
      <c r="L319" s="15" t="e">
        <f ca="1"/>
        <v>#NAME?</v>
      </c>
      <c r="M319" s="15" t="e">
        <f ca="1"/>
        <v>#NAME?</v>
      </c>
      <c r="N319" s="15" t="e">
        <f ca="1"/>
        <v>#NAME?</v>
      </c>
      <c r="O319" s="15" t="e">
        <f ca="1"/>
        <v>#NAME?</v>
      </c>
      <c r="P319" s="15" t="e">
        <f ca="1"/>
        <v>#NAME?</v>
      </c>
      <c r="Q319" s="15" t="e">
        <f ca="1"/>
        <v>#NAME?</v>
      </c>
      <c r="R319" s="15" t="e">
        <f ca="1"/>
        <v>#NAME?</v>
      </c>
      <c r="S319" s="15" t="e">
        <f ca="1"/>
        <v>#NAME?</v>
      </c>
      <c r="T319" s="15" t="e">
        <f ca="1"/>
        <v>#NAME?</v>
      </c>
      <c r="U319" s="15" t="e">
        <f ca="1"/>
        <v>#NAME?</v>
      </c>
      <c r="V319" s="15" t="e">
        <f ca="1"/>
        <v>#NAME?</v>
      </c>
      <c r="W319" s="15" t="e">
        <f ca="1"/>
        <v>#NAME?</v>
      </c>
      <c r="X319" s="15" t="e">
        <f ca="1"/>
        <v>#NAME?</v>
      </c>
      <c r="Y319" s="15" t="e">
        <f ca="1"/>
        <v>#NAME?</v>
      </c>
      <c r="Z319" s="15" t="e">
        <f ca="1"/>
        <v>#NAME?</v>
      </c>
      <c r="AA319" s="15" t="e">
        <f ca="1"/>
        <v>#NAME?</v>
      </c>
      <c r="AB319" s="15" t="e">
        <f ca="1"/>
        <v>#NAME?</v>
      </c>
      <c r="AC319" s="15" t="e">
        <f ca="1"/>
        <v>#NAME?</v>
      </c>
      <c r="AD319" s="15" t="e">
        <f ca="1"/>
        <v>#NAME?</v>
      </c>
      <c r="AE319" s="15" t="e">
        <f ca="1"/>
        <v>#NAME?</v>
      </c>
      <c r="AF319" s="15" t="e">
        <f ca="1"/>
        <v>#NAME?</v>
      </c>
      <c r="AG319" s="15" t="e">
        <f ca="1"/>
        <v>#NAME?</v>
      </c>
      <c r="AH319" s="15" t="e">
        <f ca="1"/>
        <v>#NAME?</v>
      </c>
      <c r="AI319" s="15" t="e">
        <f ca="1"/>
        <v>#NAME?</v>
      </c>
      <c r="AJ319" s="30" t="e">
        <f ca="1"/>
        <v>#NAME?</v>
      </c>
    </row>
    <row r="320" spans="6:36" x14ac:dyDescent="0.25">
      <c r="F320">
        <v>319</v>
      </c>
      <c r="G320" s="25" t="e">
        <f ca="1"/>
        <v>#N/A</v>
      </c>
      <c r="H320" t="e">
        <f ca="1">[1]!cftObjectByDate($C$1,$G320,TRUE)</f>
        <v>#N/A</v>
      </c>
      <c r="K320" s="29" t="e">
        <f t="array" aca="1" ref="K320:AJ320" ca="1">TRANSPOSE([1]!cftAnnualRateTableJustRates($H320,"GBP",,,,TRUE))</f>
        <v>#NAME?</v>
      </c>
      <c r="L320" s="15" t="e">
        <f ca="1"/>
        <v>#NAME?</v>
      </c>
      <c r="M320" s="15" t="e">
        <f ca="1"/>
        <v>#NAME?</v>
      </c>
      <c r="N320" s="15" t="e">
        <f ca="1"/>
        <v>#NAME?</v>
      </c>
      <c r="O320" s="15" t="e">
        <f ca="1"/>
        <v>#NAME?</v>
      </c>
      <c r="P320" s="15" t="e">
        <f ca="1"/>
        <v>#NAME?</v>
      </c>
      <c r="Q320" s="15" t="e">
        <f ca="1"/>
        <v>#NAME?</v>
      </c>
      <c r="R320" s="15" t="e">
        <f ca="1"/>
        <v>#NAME?</v>
      </c>
      <c r="S320" s="15" t="e">
        <f ca="1"/>
        <v>#NAME?</v>
      </c>
      <c r="T320" s="15" t="e">
        <f ca="1"/>
        <v>#NAME?</v>
      </c>
      <c r="U320" s="15" t="e">
        <f ca="1"/>
        <v>#NAME?</v>
      </c>
      <c r="V320" s="15" t="e">
        <f ca="1"/>
        <v>#NAME?</v>
      </c>
      <c r="W320" s="15" t="e">
        <f ca="1"/>
        <v>#NAME?</v>
      </c>
      <c r="X320" s="15" t="e">
        <f ca="1"/>
        <v>#NAME?</v>
      </c>
      <c r="Y320" s="15" t="e">
        <f ca="1"/>
        <v>#NAME?</v>
      </c>
      <c r="Z320" s="15" t="e">
        <f ca="1"/>
        <v>#NAME?</v>
      </c>
      <c r="AA320" s="15" t="e">
        <f ca="1"/>
        <v>#NAME?</v>
      </c>
      <c r="AB320" s="15" t="e">
        <f ca="1"/>
        <v>#NAME?</v>
      </c>
      <c r="AC320" s="15" t="e">
        <f ca="1"/>
        <v>#NAME?</v>
      </c>
      <c r="AD320" s="15" t="e">
        <f ca="1"/>
        <v>#NAME?</v>
      </c>
      <c r="AE320" s="15" t="e">
        <f ca="1"/>
        <v>#NAME?</v>
      </c>
      <c r="AF320" s="15" t="e">
        <f ca="1"/>
        <v>#NAME?</v>
      </c>
      <c r="AG320" s="15" t="e">
        <f ca="1"/>
        <v>#NAME?</v>
      </c>
      <c r="AH320" s="15" t="e">
        <f ca="1"/>
        <v>#NAME?</v>
      </c>
      <c r="AI320" s="15" t="e">
        <f ca="1"/>
        <v>#NAME?</v>
      </c>
      <c r="AJ320" s="30" t="e">
        <f ca="1"/>
        <v>#NAME?</v>
      </c>
    </row>
    <row r="321" spans="6:36" x14ac:dyDescent="0.25">
      <c r="F321">
        <v>320</v>
      </c>
      <c r="G321" s="25" t="e">
        <f ca="1"/>
        <v>#N/A</v>
      </c>
      <c r="H321" t="e">
        <f ca="1">[1]!cftObjectByDate($C$1,$G321,TRUE)</f>
        <v>#N/A</v>
      </c>
      <c r="K321" s="29" t="e">
        <f t="array" aca="1" ref="K321:AJ321" ca="1">TRANSPOSE([1]!cftAnnualRateTableJustRates($H321,"GBP",,,,TRUE))</f>
        <v>#NAME?</v>
      </c>
      <c r="L321" s="15" t="e">
        <f ca="1"/>
        <v>#NAME?</v>
      </c>
      <c r="M321" s="15" t="e">
        <f ca="1"/>
        <v>#NAME?</v>
      </c>
      <c r="N321" s="15" t="e">
        <f ca="1"/>
        <v>#NAME?</v>
      </c>
      <c r="O321" s="15" t="e">
        <f ca="1"/>
        <v>#NAME?</v>
      </c>
      <c r="P321" s="15" t="e">
        <f ca="1"/>
        <v>#NAME?</v>
      </c>
      <c r="Q321" s="15" t="e">
        <f ca="1"/>
        <v>#NAME?</v>
      </c>
      <c r="R321" s="15" t="e">
        <f ca="1"/>
        <v>#NAME?</v>
      </c>
      <c r="S321" s="15" t="e">
        <f ca="1"/>
        <v>#NAME?</v>
      </c>
      <c r="T321" s="15" t="e">
        <f ca="1"/>
        <v>#NAME?</v>
      </c>
      <c r="U321" s="15" t="e">
        <f ca="1"/>
        <v>#NAME?</v>
      </c>
      <c r="V321" s="15" t="e">
        <f ca="1"/>
        <v>#NAME?</v>
      </c>
      <c r="W321" s="15" t="e">
        <f ca="1"/>
        <v>#NAME?</v>
      </c>
      <c r="X321" s="15" t="e">
        <f ca="1"/>
        <v>#NAME?</v>
      </c>
      <c r="Y321" s="15" t="e">
        <f ca="1"/>
        <v>#NAME?</v>
      </c>
      <c r="Z321" s="15" t="e">
        <f ca="1"/>
        <v>#NAME?</v>
      </c>
      <c r="AA321" s="15" t="e">
        <f ca="1"/>
        <v>#NAME?</v>
      </c>
      <c r="AB321" s="15" t="e">
        <f ca="1"/>
        <v>#NAME?</v>
      </c>
      <c r="AC321" s="15" t="e">
        <f ca="1"/>
        <v>#NAME?</v>
      </c>
      <c r="AD321" s="15" t="e">
        <f ca="1"/>
        <v>#NAME?</v>
      </c>
      <c r="AE321" s="15" t="e">
        <f ca="1"/>
        <v>#NAME?</v>
      </c>
      <c r="AF321" s="15" t="e">
        <f ca="1"/>
        <v>#NAME?</v>
      </c>
      <c r="AG321" s="15" t="e">
        <f ca="1"/>
        <v>#NAME?</v>
      </c>
      <c r="AH321" s="15" t="e">
        <f ca="1"/>
        <v>#NAME?</v>
      </c>
      <c r="AI321" s="15" t="e">
        <f ca="1"/>
        <v>#NAME?</v>
      </c>
      <c r="AJ321" s="30" t="e">
        <f ca="1"/>
        <v>#NAME?</v>
      </c>
    </row>
    <row r="322" spans="6:36" x14ac:dyDescent="0.25">
      <c r="F322">
        <v>321</v>
      </c>
      <c r="G322" s="25" t="e">
        <f ca="1"/>
        <v>#N/A</v>
      </c>
      <c r="H322" t="e">
        <f ca="1">[1]!cftObjectByDate($C$1,$G322,TRUE)</f>
        <v>#N/A</v>
      </c>
      <c r="K322" s="29" t="e">
        <f t="array" aca="1" ref="K322:AJ322" ca="1">TRANSPOSE([1]!cftAnnualRateTableJustRates($H322,"GBP",,,,TRUE))</f>
        <v>#NAME?</v>
      </c>
      <c r="L322" s="15" t="e">
        <f ca="1"/>
        <v>#NAME?</v>
      </c>
      <c r="M322" s="15" t="e">
        <f ca="1"/>
        <v>#NAME?</v>
      </c>
      <c r="N322" s="15" t="e">
        <f ca="1"/>
        <v>#NAME?</v>
      </c>
      <c r="O322" s="15" t="e">
        <f ca="1"/>
        <v>#NAME?</v>
      </c>
      <c r="P322" s="15" t="e">
        <f ca="1"/>
        <v>#NAME?</v>
      </c>
      <c r="Q322" s="15" t="e">
        <f ca="1"/>
        <v>#NAME?</v>
      </c>
      <c r="R322" s="15" t="e">
        <f ca="1"/>
        <v>#NAME?</v>
      </c>
      <c r="S322" s="15" t="e">
        <f ca="1"/>
        <v>#NAME?</v>
      </c>
      <c r="T322" s="15" t="e">
        <f ca="1"/>
        <v>#NAME?</v>
      </c>
      <c r="U322" s="15" t="e">
        <f ca="1"/>
        <v>#NAME?</v>
      </c>
      <c r="V322" s="15" t="e">
        <f ca="1"/>
        <v>#NAME?</v>
      </c>
      <c r="W322" s="15" t="e">
        <f ca="1"/>
        <v>#NAME?</v>
      </c>
      <c r="X322" s="15" t="e">
        <f ca="1"/>
        <v>#NAME?</v>
      </c>
      <c r="Y322" s="15" t="e">
        <f ca="1"/>
        <v>#NAME?</v>
      </c>
      <c r="Z322" s="15" t="e">
        <f ca="1"/>
        <v>#NAME?</v>
      </c>
      <c r="AA322" s="15" t="e">
        <f ca="1"/>
        <v>#NAME?</v>
      </c>
      <c r="AB322" s="15" t="e">
        <f ca="1"/>
        <v>#NAME?</v>
      </c>
      <c r="AC322" s="15" t="e">
        <f ca="1"/>
        <v>#NAME?</v>
      </c>
      <c r="AD322" s="15" t="e">
        <f ca="1"/>
        <v>#NAME?</v>
      </c>
      <c r="AE322" s="15" t="e">
        <f ca="1"/>
        <v>#NAME?</v>
      </c>
      <c r="AF322" s="15" t="e">
        <f ca="1"/>
        <v>#NAME?</v>
      </c>
      <c r="AG322" s="15" t="e">
        <f ca="1"/>
        <v>#NAME?</v>
      </c>
      <c r="AH322" s="15" t="e">
        <f ca="1"/>
        <v>#NAME?</v>
      </c>
      <c r="AI322" s="15" t="e">
        <f ca="1"/>
        <v>#NAME?</v>
      </c>
      <c r="AJ322" s="30" t="e">
        <f ca="1"/>
        <v>#NAME?</v>
      </c>
    </row>
    <row r="323" spans="6:36" x14ac:dyDescent="0.25">
      <c r="F323">
        <v>322</v>
      </c>
      <c r="G323" s="25" t="e">
        <f ca="1"/>
        <v>#N/A</v>
      </c>
      <c r="H323" t="e">
        <f ca="1">[1]!cftObjectByDate($C$1,$G323,TRUE)</f>
        <v>#N/A</v>
      </c>
      <c r="K323" s="29" t="e">
        <f t="array" aca="1" ref="K323:AJ323" ca="1">TRANSPOSE([1]!cftAnnualRateTableJustRates($H323,"GBP",,,,TRUE))</f>
        <v>#NAME?</v>
      </c>
      <c r="L323" s="15" t="e">
        <f ca="1"/>
        <v>#NAME?</v>
      </c>
      <c r="M323" s="15" t="e">
        <f ca="1"/>
        <v>#NAME?</v>
      </c>
      <c r="N323" s="15" t="e">
        <f ca="1"/>
        <v>#NAME?</v>
      </c>
      <c r="O323" s="15" t="e">
        <f ca="1"/>
        <v>#NAME?</v>
      </c>
      <c r="P323" s="15" t="e">
        <f ca="1"/>
        <v>#NAME?</v>
      </c>
      <c r="Q323" s="15" t="e">
        <f ca="1"/>
        <v>#NAME?</v>
      </c>
      <c r="R323" s="15" t="e">
        <f ca="1"/>
        <v>#NAME?</v>
      </c>
      <c r="S323" s="15" t="e">
        <f ca="1"/>
        <v>#NAME?</v>
      </c>
      <c r="T323" s="15" t="e">
        <f ca="1"/>
        <v>#NAME?</v>
      </c>
      <c r="U323" s="15" t="e">
        <f ca="1"/>
        <v>#NAME?</v>
      </c>
      <c r="V323" s="15" t="e">
        <f ca="1"/>
        <v>#NAME?</v>
      </c>
      <c r="W323" s="15" t="e">
        <f ca="1"/>
        <v>#NAME?</v>
      </c>
      <c r="X323" s="15" t="e">
        <f ca="1"/>
        <v>#NAME?</v>
      </c>
      <c r="Y323" s="15" t="e">
        <f ca="1"/>
        <v>#NAME?</v>
      </c>
      <c r="Z323" s="15" t="e">
        <f ca="1"/>
        <v>#NAME?</v>
      </c>
      <c r="AA323" s="15" t="e">
        <f ca="1"/>
        <v>#NAME?</v>
      </c>
      <c r="AB323" s="15" t="e">
        <f ca="1"/>
        <v>#NAME?</v>
      </c>
      <c r="AC323" s="15" t="e">
        <f ca="1"/>
        <v>#NAME?</v>
      </c>
      <c r="AD323" s="15" t="e">
        <f ca="1"/>
        <v>#NAME?</v>
      </c>
      <c r="AE323" s="15" t="e">
        <f ca="1"/>
        <v>#NAME?</v>
      </c>
      <c r="AF323" s="15" t="e">
        <f ca="1"/>
        <v>#NAME?</v>
      </c>
      <c r="AG323" s="15" t="e">
        <f ca="1"/>
        <v>#NAME?</v>
      </c>
      <c r="AH323" s="15" t="e">
        <f ca="1"/>
        <v>#NAME?</v>
      </c>
      <c r="AI323" s="15" t="e">
        <f ca="1"/>
        <v>#NAME?</v>
      </c>
      <c r="AJ323" s="30" t="e">
        <f ca="1"/>
        <v>#NAME?</v>
      </c>
    </row>
    <row r="324" spans="6:36" x14ac:dyDescent="0.25">
      <c r="F324">
        <v>323</v>
      </c>
      <c r="G324" s="25" t="e">
        <f ca="1"/>
        <v>#N/A</v>
      </c>
      <c r="H324" t="e">
        <f ca="1">[1]!cftObjectByDate($C$1,$G324,TRUE)</f>
        <v>#N/A</v>
      </c>
      <c r="K324" s="29" t="e">
        <f t="array" aca="1" ref="K324:AJ324" ca="1">TRANSPOSE([1]!cftAnnualRateTableJustRates($H324,"GBP",,,,TRUE))</f>
        <v>#NAME?</v>
      </c>
      <c r="L324" s="15" t="e">
        <f ca="1"/>
        <v>#NAME?</v>
      </c>
      <c r="M324" s="15" t="e">
        <f ca="1"/>
        <v>#NAME?</v>
      </c>
      <c r="N324" s="15" t="e">
        <f ca="1"/>
        <v>#NAME?</v>
      </c>
      <c r="O324" s="15" t="e">
        <f ca="1"/>
        <v>#NAME?</v>
      </c>
      <c r="P324" s="15" t="e">
        <f ca="1"/>
        <v>#NAME?</v>
      </c>
      <c r="Q324" s="15" t="e">
        <f ca="1"/>
        <v>#NAME?</v>
      </c>
      <c r="R324" s="15" t="e">
        <f ca="1"/>
        <v>#NAME?</v>
      </c>
      <c r="S324" s="15" t="e">
        <f ca="1"/>
        <v>#NAME?</v>
      </c>
      <c r="T324" s="15" t="e">
        <f ca="1"/>
        <v>#NAME?</v>
      </c>
      <c r="U324" s="15" t="e">
        <f ca="1"/>
        <v>#NAME?</v>
      </c>
      <c r="V324" s="15" t="e">
        <f ca="1"/>
        <v>#NAME?</v>
      </c>
      <c r="W324" s="15" t="e">
        <f ca="1"/>
        <v>#NAME?</v>
      </c>
      <c r="X324" s="15" t="e">
        <f ca="1"/>
        <v>#NAME?</v>
      </c>
      <c r="Y324" s="15" t="e">
        <f ca="1"/>
        <v>#NAME?</v>
      </c>
      <c r="Z324" s="15" t="e">
        <f ca="1"/>
        <v>#NAME?</v>
      </c>
      <c r="AA324" s="15" t="e">
        <f ca="1"/>
        <v>#NAME?</v>
      </c>
      <c r="AB324" s="15" t="e">
        <f ca="1"/>
        <v>#NAME?</v>
      </c>
      <c r="AC324" s="15" t="e">
        <f ca="1"/>
        <v>#NAME?</v>
      </c>
      <c r="AD324" s="15" t="e">
        <f ca="1"/>
        <v>#NAME?</v>
      </c>
      <c r="AE324" s="15" t="e">
        <f ca="1"/>
        <v>#NAME?</v>
      </c>
      <c r="AF324" s="15" t="e">
        <f ca="1"/>
        <v>#NAME?</v>
      </c>
      <c r="AG324" s="15" t="e">
        <f ca="1"/>
        <v>#NAME?</v>
      </c>
      <c r="AH324" s="15" t="e">
        <f ca="1"/>
        <v>#NAME?</v>
      </c>
      <c r="AI324" s="15" t="e">
        <f ca="1"/>
        <v>#NAME?</v>
      </c>
      <c r="AJ324" s="30" t="e">
        <f ca="1"/>
        <v>#NAME?</v>
      </c>
    </row>
    <row r="325" spans="6:36" x14ac:dyDescent="0.25">
      <c r="F325">
        <v>324</v>
      </c>
      <c r="G325" s="25" t="e">
        <f ca="1"/>
        <v>#N/A</v>
      </c>
      <c r="H325" t="e">
        <f ca="1">[1]!cftObjectByDate($C$1,$G325,TRUE)</f>
        <v>#N/A</v>
      </c>
      <c r="K325" s="29" t="e">
        <f t="array" aca="1" ref="K325:AJ325" ca="1">TRANSPOSE([1]!cftAnnualRateTableJustRates($H325,"GBP",,,,TRUE))</f>
        <v>#NAME?</v>
      </c>
      <c r="L325" s="15" t="e">
        <f ca="1"/>
        <v>#NAME?</v>
      </c>
      <c r="M325" s="15" t="e">
        <f ca="1"/>
        <v>#NAME?</v>
      </c>
      <c r="N325" s="15" t="e">
        <f ca="1"/>
        <v>#NAME?</v>
      </c>
      <c r="O325" s="15" t="e">
        <f ca="1"/>
        <v>#NAME?</v>
      </c>
      <c r="P325" s="15" t="e">
        <f ca="1"/>
        <v>#NAME?</v>
      </c>
      <c r="Q325" s="15" t="e">
        <f ca="1"/>
        <v>#NAME?</v>
      </c>
      <c r="R325" s="15" t="e">
        <f ca="1"/>
        <v>#NAME?</v>
      </c>
      <c r="S325" s="15" t="e">
        <f ca="1"/>
        <v>#NAME?</v>
      </c>
      <c r="T325" s="15" t="e">
        <f ca="1"/>
        <v>#NAME?</v>
      </c>
      <c r="U325" s="15" t="e">
        <f ca="1"/>
        <v>#NAME?</v>
      </c>
      <c r="V325" s="15" t="e">
        <f ca="1"/>
        <v>#NAME?</v>
      </c>
      <c r="W325" s="15" t="e">
        <f ca="1"/>
        <v>#NAME?</v>
      </c>
      <c r="X325" s="15" t="e">
        <f ca="1"/>
        <v>#NAME?</v>
      </c>
      <c r="Y325" s="15" t="e">
        <f ca="1"/>
        <v>#NAME?</v>
      </c>
      <c r="Z325" s="15" t="e">
        <f ca="1"/>
        <v>#NAME?</v>
      </c>
      <c r="AA325" s="15" t="e">
        <f ca="1"/>
        <v>#NAME?</v>
      </c>
      <c r="AB325" s="15" t="e">
        <f ca="1"/>
        <v>#NAME?</v>
      </c>
      <c r="AC325" s="15" t="e">
        <f ca="1"/>
        <v>#NAME?</v>
      </c>
      <c r="AD325" s="15" t="e">
        <f ca="1"/>
        <v>#NAME?</v>
      </c>
      <c r="AE325" s="15" t="e">
        <f ca="1"/>
        <v>#NAME?</v>
      </c>
      <c r="AF325" s="15" t="e">
        <f ca="1"/>
        <v>#NAME?</v>
      </c>
      <c r="AG325" s="15" t="e">
        <f ca="1"/>
        <v>#NAME?</v>
      </c>
      <c r="AH325" s="15" t="e">
        <f ca="1"/>
        <v>#NAME?</v>
      </c>
      <c r="AI325" s="15" t="e">
        <f ca="1"/>
        <v>#NAME?</v>
      </c>
      <c r="AJ325" s="30" t="e">
        <f ca="1"/>
        <v>#NAME?</v>
      </c>
    </row>
    <row r="326" spans="6:36" x14ac:dyDescent="0.25">
      <c r="F326">
        <v>325</v>
      </c>
      <c r="G326" s="25" t="e">
        <f ca="1"/>
        <v>#N/A</v>
      </c>
      <c r="H326" t="e">
        <f ca="1">[1]!cftObjectByDate($C$1,$G326,TRUE)</f>
        <v>#N/A</v>
      </c>
      <c r="K326" s="29" t="e">
        <f t="array" aca="1" ref="K326:AJ326" ca="1">TRANSPOSE([1]!cftAnnualRateTableJustRates($H326,"GBP",,,,TRUE))</f>
        <v>#NAME?</v>
      </c>
      <c r="L326" s="15" t="e">
        <f ca="1"/>
        <v>#NAME?</v>
      </c>
      <c r="M326" s="15" t="e">
        <f ca="1"/>
        <v>#NAME?</v>
      </c>
      <c r="N326" s="15" t="e">
        <f ca="1"/>
        <v>#NAME?</v>
      </c>
      <c r="O326" s="15" t="e">
        <f ca="1"/>
        <v>#NAME?</v>
      </c>
      <c r="P326" s="15" t="e">
        <f ca="1"/>
        <v>#NAME?</v>
      </c>
      <c r="Q326" s="15" t="e">
        <f ca="1"/>
        <v>#NAME?</v>
      </c>
      <c r="R326" s="15" t="e">
        <f ca="1"/>
        <v>#NAME?</v>
      </c>
      <c r="S326" s="15" t="e">
        <f ca="1"/>
        <v>#NAME?</v>
      </c>
      <c r="T326" s="15" t="e">
        <f ca="1"/>
        <v>#NAME?</v>
      </c>
      <c r="U326" s="15" t="e">
        <f ca="1"/>
        <v>#NAME?</v>
      </c>
      <c r="V326" s="15" t="e">
        <f ca="1"/>
        <v>#NAME?</v>
      </c>
      <c r="W326" s="15" t="e">
        <f ca="1"/>
        <v>#NAME?</v>
      </c>
      <c r="X326" s="15" t="e">
        <f ca="1"/>
        <v>#NAME?</v>
      </c>
      <c r="Y326" s="15" t="e">
        <f ca="1"/>
        <v>#NAME?</v>
      </c>
      <c r="Z326" s="15" t="e">
        <f ca="1"/>
        <v>#NAME?</v>
      </c>
      <c r="AA326" s="15" t="e">
        <f ca="1"/>
        <v>#NAME?</v>
      </c>
      <c r="AB326" s="15" t="e">
        <f ca="1"/>
        <v>#NAME?</v>
      </c>
      <c r="AC326" s="15" t="e">
        <f ca="1"/>
        <v>#NAME?</v>
      </c>
      <c r="AD326" s="15" t="e">
        <f ca="1"/>
        <v>#NAME?</v>
      </c>
      <c r="AE326" s="15" t="e">
        <f ca="1"/>
        <v>#NAME?</v>
      </c>
      <c r="AF326" s="15" t="e">
        <f ca="1"/>
        <v>#NAME?</v>
      </c>
      <c r="AG326" s="15" t="e">
        <f ca="1"/>
        <v>#NAME?</v>
      </c>
      <c r="AH326" s="15" t="e">
        <f ca="1"/>
        <v>#NAME?</v>
      </c>
      <c r="AI326" s="15" t="e">
        <f ca="1"/>
        <v>#NAME?</v>
      </c>
      <c r="AJ326" s="30" t="e">
        <f ca="1"/>
        <v>#NAME?</v>
      </c>
    </row>
    <row r="327" spans="6:36" x14ac:dyDescent="0.25">
      <c r="F327">
        <v>326</v>
      </c>
      <c r="G327" s="25" t="e">
        <f ca="1"/>
        <v>#N/A</v>
      </c>
      <c r="H327" t="e">
        <f ca="1">[1]!cftObjectByDate($C$1,$G327,TRUE)</f>
        <v>#N/A</v>
      </c>
      <c r="K327" s="29" t="e">
        <f t="array" aca="1" ref="K327:AJ327" ca="1">TRANSPOSE([1]!cftAnnualRateTableJustRates($H327,"GBP",,,,TRUE))</f>
        <v>#NAME?</v>
      </c>
      <c r="L327" s="15" t="e">
        <f ca="1"/>
        <v>#NAME?</v>
      </c>
      <c r="M327" s="15" t="e">
        <f ca="1"/>
        <v>#NAME?</v>
      </c>
      <c r="N327" s="15" t="e">
        <f ca="1"/>
        <v>#NAME?</v>
      </c>
      <c r="O327" s="15" t="e">
        <f ca="1"/>
        <v>#NAME?</v>
      </c>
      <c r="P327" s="15" t="e">
        <f ca="1"/>
        <v>#NAME?</v>
      </c>
      <c r="Q327" s="15" t="e">
        <f ca="1"/>
        <v>#NAME?</v>
      </c>
      <c r="R327" s="15" t="e">
        <f ca="1"/>
        <v>#NAME?</v>
      </c>
      <c r="S327" s="15" t="e">
        <f ca="1"/>
        <v>#NAME?</v>
      </c>
      <c r="T327" s="15" t="e">
        <f ca="1"/>
        <v>#NAME?</v>
      </c>
      <c r="U327" s="15" t="e">
        <f ca="1"/>
        <v>#NAME?</v>
      </c>
      <c r="V327" s="15" t="e">
        <f ca="1"/>
        <v>#NAME?</v>
      </c>
      <c r="W327" s="15" t="e">
        <f ca="1"/>
        <v>#NAME?</v>
      </c>
      <c r="X327" s="15" t="e">
        <f ca="1"/>
        <v>#NAME?</v>
      </c>
      <c r="Y327" s="15" t="e">
        <f ca="1"/>
        <v>#NAME?</v>
      </c>
      <c r="Z327" s="15" t="e">
        <f ca="1"/>
        <v>#NAME?</v>
      </c>
      <c r="AA327" s="15" t="e">
        <f ca="1"/>
        <v>#NAME?</v>
      </c>
      <c r="AB327" s="15" t="e">
        <f ca="1"/>
        <v>#NAME?</v>
      </c>
      <c r="AC327" s="15" t="e">
        <f ca="1"/>
        <v>#NAME?</v>
      </c>
      <c r="AD327" s="15" t="e">
        <f ca="1"/>
        <v>#NAME?</v>
      </c>
      <c r="AE327" s="15" t="e">
        <f ca="1"/>
        <v>#NAME?</v>
      </c>
      <c r="AF327" s="15" t="e">
        <f ca="1"/>
        <v>#NAME?</v>
      </c>
      <c r="AG327" s="15" t="e">
        <f ca="1"/>
        <v>#NAME?</v>
      </c>
      <c r="AH327" s="15" t="e">
        <f ca="1"/>
        <v>#NAME?</v>
      </c>
      <c r="AI327" s="15" t="e">
        <f ca="1"/>
        <v>#NAME?</v>
      </c>
      <c r="AJ327" s="30" t="e">
        <f ca="1"/>
        <v>#NAME?</v>
      </c>
    </row>
    <row r="328" spans="6:36" x14ac:dyDescent="0.25">
      <c r="F328">
        <v>327</v>
      </c>
      <c r="G328" s="25" t="e">
        <f ca="1"/>
        <v>#N/A</v>
      </c>
      <c r="H328" t="e">
        <f ca="1">[1]!cftObjectByDate($C$1,$G328,TRUE)</f>
        <v>#N/A</v>
      </c>
      <c r="K328" s="29" t="e">
        <f t="array" aca="1" ref="K328:AJ328" ca="1">TRANSPOSE([1]!cftAnnualRateTableJustRates($H328,"GBP",,,,TRUE))</f>
        <v>#NAME?</v>
      </c>
      <c r="L328" s="15" t="e">
        <f ca="1"/>
        <v>#NAME?</v>
      </c>
      <c r="M328" s="15" t="e">
        <f ca="1"/>
        <v>#NAME?</v>
      </c>
      <c r="N328" s="15" t="e">
        <f ca="1"/>
        <v>#NAME?</v>
      </c>
      <c r="O328" s="15" t="e">
        <f ca="1"/>
        <v>#NAME?</v>
      </c>
      <c r="P328" s="15" t="e">
        <f ca="1"/>
        <v>#NAME?</v>
      </c>
      <c r="Q328" s="15" t="e">
        <f ca="1"/>
        <v>#NAME?</v>
      </c>
      <c r="R328" s="15" t="e">
        <f ca="1"/>
        <v>#NAME?</v>
      </c>
      <c r="S328" s="15" t="e">
        <f ca="1"/>
        <v>#NAME?</v>
      </c>
      <c r="T328" s="15" t="e">
        <f ca="1"/>
        <v>#NAME?</v>
      </c>
      <c r="U328" s="15" t="e">
        <f ca="1"/>
        <v>#NAME?</v>
      </c>
      <c r="V328" s="15" t="e">
        <f ca="1"/>
        <v>#NAME?</v>
      </c>
      <c r="W328" s="15" t="e">
        <f ca="1"/>
        <v>#NAME?</v>
      </c>
      <c r="X328" s="15" t="e">
        <f ca="1"/>
        <v>#NAME?</v>
      </c>
      <c r="Y328" s="15" t="e">
        <f ca="1"/>
        <v>#NAME?</v>
      </c>
      <c r="Z328" s="15" t="e">
        <f ca="1"/>
        <v>#NAME?</v>
      </c>
      <c r="AA328" s="15" t="e">
        <f ca="1"/>
        <v>#NAME?</v>
      </c>
      <c r="AB328" s="15" t="e">
        <f ca="1"/>
        <v>#NAME?</v>
      </c>
      <c r="AC328" s="15" t="e">
        <f ca="1"/>
        <v>#NAME?</v>
      </c>
      <c r="AD328" s="15" t="e">
        <f ca="1"/>
        <v>#NAME?</v>
      </c>
      <c r="AE328" s="15" t="e">
        <f ca="1"/>
        <v>#NAME?</v>
      </c>
      <c r="AF328" s="15" t="e">
        <f ca="1"/>
        <v>#NAME?</v>
      </c>
      <c r="AG328" s="15" t="e">
        <f ca="1"/>
        <v>#NAME?</v>
      </c>
      <c r="AH328" s="15" t="e">
        <f ca="1"/>
        <v>#NAME?</v>
      </c>
      <c r="AI328" s="15" t="e">
        <f ca="1"/>
        <v>#NAME?</v>
      </c>
      <c r="AJ328" s="30" t="e">
        <f ca="1"/>
        <v>#NAME?</v>
      </c>
    </row>
    <row r="329" spans="6:36" x14ac:dyDescent="0.25">
      <c r="F329">
        <v>328</v>
      </c>
      <c r="G329" s="25" t="e">
        <f ca="1"/>
        <v>#N/A</v>
      </c>
      <c r="H329" t="e">
        <f ca="1">[1]!cftObjectByDate($C$1,$G329,TRUE)</f>
        <v>#N/A</v>
      </c>
      <c r="K329" s="29" t="e">
        <f t="array" aca="1" ref="K329:AJ329" ca="1">TRANSPOSE([1]!cftAnnualRateTableJustRates($H329,"GBP",,,,TRUE))</f>
        <v>#NAME?</v>
      </c>
      <c r="L329" s="15" t="e">
        <f ca="1"/>
        <v>#NAME?</v>
      </c>
      <c r="M329" s="15" t="e">
        <f ca="1"/>
        <v>#NAME?</v>
      </c>
      <c r="N329" s="15" t="e">
        <f ca="1"/>
        <v>#NAME?</v>
      </c>
      <c r="O329" s="15" t="e">
        <f ca="1"/>
        <v>#NAME?</v>
      </c>
      <c r="P329" s="15" t="e">
        <f ca="1"/>
        <v>#NAME?</v>
      </c>
      <c r="Q329" s="15" t="e">
        <f ca="1"/>
        <v>#NAME?</v>
      </c>
      <c r="R329" s="15" t="e">
        <f ca="1"/>
        <v>#NAME?</v>
      </c>
      <c r="S329" s="15" t="e">
        <f ca="1"/>
        <v>#NAME?</v>
      </c>
      <c r="T329" s="15" t="e">
        <f ca="1"/>
        <v>#NAME?</v>
      </c>
      <c r="U329" s="15" t="e">
        <f ca="1"/>
        <v>#NAME?</v>
      </c>
      <c r="V329" s="15" t="e">
        <f ca="1"/>
        <v>#NAME?</v>
      </c>
      <c r="W329" s="15" t="e">
        <f ca="1"/>
        <v>#NAME?</v>
      </c>
      <c r="X329" s="15" t="e">
        <f ca="1"/>
        <v>#NAME?</v>
      </c>
      <c r="Y329" s="15" t="e">
        <f ca="1"/>
        <v>#NAME?</v>
      </c>
      <c r="Z329" s="15" t="e">
        <f ca="1"/>
        <v>#NAME?</v>
      </c>
      <c r="AA329" s="15" t="e">
        <f ca="1"/>
        <v>#NAME?</v>
      </c>
      <c r="AB329" s="15" t="e">
        <f ca="1"/>
        <v>#NAME?</v>
      </c>
      <c r="AC329" s="15" t="e">
        <f ca="1"/>
        <v>#NAME?</v>
      </c>
      <c r="AD329" s="15" t="e">
        <f ca="1"/>
        <v>#NAME?</v>
      </c>
      <c r="AE329" s="15" t="e">
        <f ca="1"/>
        <v>#NAME?</v>
      </c>
      <c r="AF329" s="15" t="e">
        <f ca="1"/>
        <v>#NAME?</v>
      </c>
      <c r="AG329" s="15" t="e">
        <f ca="1"/>
        <v>#NAME?</v>
      </c>
      <c r="AH329" s="15" t="e">
        <f ca="1"/>
        <v>#NAME?</v>
      </c>
      <c r="AI329" s="15" t="e">
        <f ca="1"/>
        <v>#NAME?</v>
      </c>
      <c r="AJ329" s="30" t="e">
        <f ca="1"/>
        <v>#NAME?</v>
      </c>
    </row>
    <row r="330" spans="6:36" x14ac:dyDescent="0.25">
      <c r="F330">
        <v>329</v>
      </c>
      <c r="G330" s="25" t="e">
        <f ca="1"/>
        <v>#N/A</v>
      </c>
      <c r="H330" t="e">
        <f ca="1">[1]!cftObjectByDate($C$1,$G330,TRUE)</f>
        <v>#N/A</v>
      </c>
      <c r="K330" s="29" t="e">
        <f t="array" aca="1" ref="K330:AJ330" ca="1">TRANSPOSE([1]!cftAnnualRateTableJustRates($H330,"GBP",,,,TRUE))</f>
        <v>#NAME?</v>
      </c>
      <c r="L330" s="15" t="e">
        <f ca="1"/>
        <v>#NAME?</v>
      </c>
      <c r="M330" s="15" t="e">
        <f ca="1"/>
        <v>#NAME?</v>
      </c>
      <c r="N330" s="15" t="e">
        <f ca="1"/>
        <v>#NAME?</v>
      </c>
      <c r="O330" s="15" t="e">
        <f ca="1"/>
        <v>#NAME?</v>
      </c>
      <c r="P330" s="15" t="e">
        <f ca="1"/>
        <v>#NAME?</v>
      </c>
      <c r="Q330" s="15" t="e">
        <f ca="1"/>
        <v>#NAME?</v>
      </c>
      <c r="R330" s="15" t="e">
        <f ca="1"/>
        <v>#NAME?</v>
      </c>
      <c r="S330" s="15" t="e">
        <f ca="1"/>
        <v>#NAME?</v>
      </c>
      <c r="T330" s="15" t="e">
        <f ca="1"/>
        <v>#NAME?</v>
      </c>
      <c r="U330" s="15" t="e">
        <f ca="1"/>
        <v>#NAME?</v>
      </c>
      <c r="V330" s="15" t="e">
        <f ca="1"/>
        <v>#NAME?</v>
      </c>
      <c r="W330" s="15" t="e">
        <f ca="1"/>
        <v>#NAME?</v>
      </c>
      <c r="X330" s="15" t="e">
        <f ca="1"/>
        <v>#NAME?</v>
      </c>
      <c r="Y330" s="15" t="e">
        <f ca="1"/>
        <v>#NAME?</v>
      </c>
      <c r="Z330" s="15" t="e">
        <f ca="1"/>
        <v>#NAME?</v>
      </c>
      <c r="AA330" s="15" t="e">
        <f ca="1"/>
        <v>#NAME?</v>
      </c>
      <c r="AB330" s="15" t="e">
        <f ca="1"/>
        <v>#NAME?</v>
      </c>
      <c r="AC330" s="15" t="e">
        <f ca="1"/>
        <v>#NAME?</v>
      </c>
      <c r="AD330" s="15" t="e">
        <f ca="1"/>
        <v>#NAME?</v>
      </c>
      <c r="AE330" s="15" t="e">
        <f ca="1"/>
        <v>#NAME?</v>
      </c>
      <c r="AF330" s="15" t="e">
        <f ca="1"/>
        <v>#NAME?</v>
      </c>
      <c r="AG330" s="15" t="e">
        <f ca="1"/>
        <v>#NAME?</v>
      </c>
      <c r="AH330" s="15" t="e">
        <f ca="1"/>
        <v>#NAME?</v>
      </c>
      <c r="AI330" s="15" t="e">
        <f ca="1"/>
        <v>#NAME?</v>
      </c>
      <c r="AJ330" s="30" t="e">
        <f ca="1"/>
        <v>#NAME?</v>
      </c>
    </row>
    <row r="331" spans="6:36" x14ac:dyDescent="0.25">
      <c r="F331">
        <v>330</v>
      </c>
      <c r="G331" s="25" t="e">
        <f ca="1"/>
        <v>#N/A</v>
      </c>
      <c r="H331" t="e">
        <f ca="1">[1]!cftObjectByDate($C$1,$G331,TRUE)</f>
        <v>#N/A</v>
      </c>
      <c r="K331" s="29" t="e">
        <f t="array" aca="1" ref="K331:AJ331" ca="1">TRANSPOSE([1]!cftAnnualRateTableJustRates($H331,"GBP",,,,TRUE))</f>
        <v>#NAME?</v>
      </c>
      <c r="L331" s="15" t="e">
        <f ca="1"/>
        <v>#NAME?</v>
      </c>
      <c r="M331" s="15" t="e">
        <f ca="1"/>
        <v>#NAME?</v>
      </c>
      <c r="N331" s="15" t="e">
        <f ca="1"/>
        <v>#NAME?</v>
      </c>
      <c r="O331" s="15" t="e">
        <f ca="1"/>
        <v>#NAME?</v>
      </c>
      <c r="P331" s="15" t="e">
        <f ca="1"/>
        <v>#NAME?</v>
      </c>
      <c r="Q331" s="15" t="e">
        <f ca="1"/>
        <v>#NAME?</v>
      </c>
      <c r="R331" s="15" t="e">
        <f ca="1"/>
        <v>#NAME?</v>
      </c>
      <c r="S331" s="15" t="e">
        <f ca="1"/>
        <v>#NAME?</v>
      </c>
      <c r="T331" s="15" t="e">
        <f ca="1"/>
        <v>#NAME?</v>
      </c>
      <c r="U331" s="15" t="e">
        <f ca="1"/>
        <v>#NAME?</v>
      </c>
      <c r="V331" s="15" t="e">
        <f ca="1"/>
        <v>#NAME?</v>
      </c>
      <c r="W331" s="15" t="e">
        <f ca="1"/>
        <v>#NAME?</v>
      </c>
      <c r="X331" s="15" t="e">
        <f ca="1"/>
        <v>#NAME?</v>
      </c>
      <c r="Y331" s="15" t="e">
        <f ca="1"/>
        <v>#NAME?</v>
      </c>
      <c r="Z331" s="15" t="e">
        <f ca="1"/>
        <v>#NAME?</v>
      </c>
      <c r="AA331" s="15" t="e">
        <f ca="1"/>
        <v>#NAME?</v>
      </c>
      <c r="AB331" s="15" t="e">
        <f ca="1"/>
        <v>#NAME?</v>
      </c>
      <c r="AC331" s="15" t="e">
        <f ca="1"/>
        <v>#NAME?</v>
      </c>
      <c r="AD331" s="15" t="e">
        <f ca="1"/>
        <v>#NAME?</v>
      </c>
      <c r="AE331" s="15" t="e">
        <f ca="1"/>
        <v>#NAME?</v>
      </c>
      <c r="AF331" s="15" t="e">
        <f ca="1"/>
        <v>#NAME?</v>
      </c>
      <c r="AG331" s="15" t="e">
        <f ca="1"/>
        <v>#NAME?</v>
      </c>
      <c r="AH331" s="15" t="e">
        <f ca="1"/>
        <v>#NAME?</v>
      </c>
      <c r="AI331" s="15" t="e">
        <f ca="1"/>
        <v>#NAME?</v>
      </c>
      <c r="AJ331" s="30" t="e">
        <f ca="1"/>
        <v>#NAME?</v>
      </c>
    </row>
    <row r="332" spans="6:36" x14ac:dyDescent="0.25">
      <c r="F332">
        <v>331</v>
      </c>
      <c r="G332" s="25" t="e">
        <f ca="1"/>
        <v>#N/A</v>
      </c>
      <c r="H332" t="e">
        <f ca="1">[1]!cftObjectByDate($C$1,$G332,TRUE)</f>
        <v>#N/A</v>
      </c>
      <c r="K332" s="29" t="e">
        <f t="array" aca="1" ref="K332:AJ332" ca="1">TRANSPOSE([1]!cftAnnualRateTableJustRates($H332,"GBP",,,,TRUE))</f>
        <v>#NAME?</v>
      </c>
      <c r="L332" s="15" t="e">
        <f ca="1"/>
        <v>#NAME?</v>
      </c>
      <c r="M332" s="15" t="e">
        <f ca="1"/>
        <v>#NAME?</v>
      </c>
      <c r="N332" s="15" t="e">
        <f ca="1"/>
        <v>#NAME?</v>
      </c>
      <c r="O332" s="15" t="e">
        <f ca="1"/>
        <v>#NAME?</v>
      </c>
      <c r="P332" s="15" t="e">
        <f ca="1"/>
        <v>#NAME?</v>
      </c>
      <c r="Q332" s="15" t="e">
        <f ca="1"/>
        <v>#NAME?</v>
      </c>
      <c r="R332" s="15" t="e">
        <f ca="1"/>
        <v>#NAME?</v>
      </c>
      <c r="S332" s="15" t="e">
        <f ca="1"/>
        <v>#NAME?</v>
      </c>
      <c r="T332" s="15" t="e">
        <f ca="1"/>
        <v>#NAME?</v>
      </c>
      <c r="U332" s="15" t="e">
        <f ca="1"/>
        <v>#NAME?</v>
      </c>
      <c r="V332" s="15" t="e">
        <f ca="1"/>
        <v>#NAME?</v>
      </c>
      <c r="W332" s="15" t="e">
        <f ca="1"/>
        <v>#NAME?</v>
      </c>
      <c r="X332" s="15" t="e">
        <f ca="1"/>
        <v>#NAME?</v>
      </c>
      <c r="Y332" s="15" t="e">
        <f ca="1"/>
        <v>#NAME?</v>
      </c>
      <c r="Z332" s="15" t="e">
        <f ca="1"/>
        <v>#NAME?</v>
      </c>
      <c r="AA332" s="15" t="e">
        <f ca="1"/>
        <v>#NAME?</v>
      </c>
      <c r="AB332" s="15" t="e">
        <f ca="1"/>
        <v>#NAME?</v>
      </c>
      <c r="AC332" s="15" t="e">
        <f ca="1"/>
        <v>#NAME?</v>
      </c>
      <c r="AD332" s="15" t="e">
        <f ca="1"/>
        <v>#NAME?</v>
      </c>
      <c r="AE332" s="15" t="e">
        <f ca="1"/>
        <v>#NAME?</v>
      </c>
      <c r="AF332" s="15" t="e">
        <f ca="1"/>
        <v>#NAME?</v>
      </c>
      <c r="AG332" s="15" t="e">
        <f ca="1"/>
        <v>#NAME?</v>
      </c>
      <c r="AH332" s="15" t="e">
        <f ca="1"/>
        <v>#NAME?</v>
      </c>
      <c r="AI332" s="15" t="e">
        <f ca="1"/>
        <v>#NAME?</v>
      </c>
      <c r="AJ332" s="30" t="e">
        <f ca="1"/>
        <v>#NAME?</v>
      </c>
    </row>
    <row r="333" spans="6:36" x14ac:dyDescent="0.25">
      <c r="F333">
        <v>332</v>
      </c>
      <c r="G333" s="25" t="e">
        <f ca="1"/>
        <v>#N/A</v>
      </c>
      <c r="H333" t="e">
        <f ca="1">[1]!cftObjectByDate($C$1,$G333,TRUE)</f>
        <v>#N/A</v>
      </c>
      <c r="K333" s="29" t="e">
        <f t="array" aca="1" ref="K333:AJ333" ca="1">TRANSPOSE([1]!cftAnnualRateTableJustRates($H333,"GBP",,,,TRUE))</f>
        <v>#NAME?</v>
      </c>
      <c r="L333" s="15" t="e">
        <f ca="1"/>
        <v>#NAME?</v>
      </c>
      <c r="M333" s="15" t="e">
        <f ca="1"/>
        <v>#NAME?</v>
      </c>
      <c r="N333" s="15" t="e">
        <f ca="1"/>
        <v>#NAME?</v>
      </c>
      <c r="O333" s="15" t="e">
        <f ca="1"/>
        <v>#NAME?</v>
      </c>
      <c r="P333" s="15" t="e">
        <f ca="1"/>
        <v>#NAME?</v>
      </c>
      <c r="Q333" s="15" t="e">
        <f ca="1"/>
        <v>#NAME?</v>
      </c>
      <c r="R333" s="15" t="e">
        <f ca="1"/>
        <v>#NAME?</v>
      </c>
      <c r="S333" s="15" t="e">
        <f ca="1"/>
        <v>#NAME?</v>
      </c>
      <c r="T333" s="15" t="e">
        <f ca="1"/>
        <v>#NAME?</v>
      </c>
      <c r="U333" s="15" t="e">
        <f ca="1"/>
        <v>#NAME?</v>
      </c>
      <c r="V333" s="15" t="e">
        <f ca="1"/>
        <v>#NAME?</v>
      </c>
      <c r="W333" s="15" t="e">
        <f ca="1"/>
        <v>#NAME?</v>
      </c>
      <c r="X333" s="15" t="e">
        <f ca="1"/>
        <v>#NAME?</v>
      </c>
      <c r="Y333" s="15" t="e">
        <f ca="1"/>
        <v>#NAME?</v>
      </c>
      <c r="Z333" s="15" t="e">
        <f ca="1"/>
        <v>#NAME?</v>
      </c>
      <c r="AA333" s="15" t="e">
        <f ca="1"/>
        <v>#NAME?</v>
      </c>
      <c r="AB333" s="15" t="e">
        <f ca="1"/>
        <v>#NAME?</v>
      </c>
      <c r="AC333" s="15" t="e">
        <f ca="1"/>
        <v>#NAME?</v>
      </c>
      <c r="AD333" s="15" t="e">
        <f ca="1"/>
        <v>#NAME?</v>
      </c>
      <c r="AE333" s="15" t="e">
        <f ca="1"/>
        <v>#NAME?</v>
      </c>
      <c r="AF333" s="15" t="e">
        <f ca="1"/>
        <v>#NAME?</v>
      </c>
      <c r="AG333" s="15" t="e">
        <f ca="1"/>
        <v>#NAME?</v>
      </c>
      <c r="AH333" s="15" t="e">
        <f ca="1"/>
        <v>#NAME?</v>
      </c>
      <c r="AI333" s="15" t="e">
        <f ca="1"/>
        <v>#NAME?</v>
      </c>
      <c r="AJ333" s="30" t="e">
        <f ca="1"/>
        <v>#NAME?</v>
      </c>
    </row>
    <row r="334" spans="6:36" x14ac:dyDescent="0.25">
      <c r="F334">
        <v>333</v>
      </c>
      <c r="G334" s="25" t="e">
        <f ca="1"/>
        <v>#N/A</v>
      </c>
      <c r="H334" t="e">
        <f ca="1">[1]!cftObjectByDate($C$1,$G334,TRUE)</f>
        <v>#N/A</v>
      </c>
      <c r="K334" s="29" t="e">
        <f t="array" aca="1" ref="K334:AJ334" ca="1">TRANSPOSE([1]!cftAnnualRateTableJustRates($H334,"GBP",,,,TRUE))</f>
        <v>#NAME?</v>
      </c>
      <c r="L334" s="15" t="e">
        <f ca="1"/>
        <v>#NAME?</v>
      </c>
      <c r="M334" s="15" t="e">
        <f ca="1"/>
        <v>#NAME?</v>
      </c>
      <c r="N334" s="15" t="e">
        <f ca="1"/>
        <v>#NAME?</v>
      </c>
      <c r="O334" s="15" t="e">
        <f ca="1"/>
        <v>#NAME?</v>
      </c>
      <c r="P334" s="15" t="e">
        <f ca="1"/>
        <v>#NAME?</v>
      </c>
      <c r="Q334" s="15" t="e">
        <f ca="1"/>
        <v>#NAME?</v>
      </c>
      <c r="R334" s="15" t="e">
        <f ca="1"/>
        <v>#NAME?</v>
      </c>
      <c r="S334" s="15" t="e">
        <f ca="1"/>
        <v>#NAME?</v>
      </c>
      <c r="T334" s="15" t="e">
        <f ca="1"/>
        <v>#NAME?</v>
      </c>
      <c r="U334" s="15" t="e">
        <f ca="1"/>
        <v>#NAME?</v>
      </c>
      <c r="V334" s="15" t="e">
        <f ca="1"/>
        <v>#NAME?</v>
      </c>
      <c r="W334" s="15" t="e">
        <f ca="1"/>
        <v>#NAME?</v>
      </c>
      <c r="X334" s="15" t="e">
        <f ca="1"/>
        <v>#NAME?</v>
      </c>
      <c r="Y334" s="15" t="e">
        <f ca="1"/>
        <v>#NAME?</v>
      </c>
      <c r="Z334" s="15" t="e">
        <f ca="1"/>
        <v>#NAME?</v>
      </c>
      <c r="AA334" s="15" t="e">
        <f ca="1"/>
        <v>#NAME?</v>
      </c>
      <c r="AB334" s="15" t="e">
        <f ca="1"/>
        <v>#NAME?</v>
      </c>
      <c r="AC334" s="15" t="e">
        <f ca="1"/>
        <v>#NAME?</v>
      </c>
      <c r="AD334" s="15" t="e">
        <f ca="1"/>
        <v>#NAME?</v>
      </c>
      <c r="AE334" s="15" t="e">
        <f ca="1"/>
        <v>#NAME?</v>
      </c>
      <c r="AF334" s="15" t="e">
        <f ca="1"/>
        <v>#NAME?</v>
      </c>
      <c r="AG334" s="15" t="e">
        <f ca="1"/>
        <v>#NAME?</v>
      </c>
      <c r="AH334" s="15" t="e">
        <f ca="1"/>
        <v>#NAME?</v>
      </c>
      <c r="AI334" s="15" t="e">
        <f ca="1"/>
        <v>#NAME?</v>
      </c>
      <c r="AJ334" s="30" t="e">
        <f ca="1"/>
        <v>#NAME?</v>
      </c>
    </row>
    <row r="335" spans="6:36" x14ac:dyDescent="0.25">
      <c r="F335">
        <v>334</v>
      </c>
      <c r="G335" s="25" t="e">
        <f ca="1"/>
        <v>#N/A</v>
      </c>
      <c r="H335" t="e">
        <f ca="1">[1]!cftObjectByDate($C$1,$G335,TRUE)</f>
        <v>#N/A</v>
      </c>
      <c r="K335" s="29" t="e">
        <f t="array" aca="1" ref="K335:AJ335" ca="1">TRANSPOSE([1]!cftAnnualRateTableJustRates($H335,"GBP",,,,TRUE))</f>
        <v>#NAME?</v>
      </c>
      <c r="L335" s="15" t="e">
        <f ca="1"/>
        <v>#NAME?</v>
      </c>
      <c r="M335" s="15" t="e">
        <f ca="1"/>
        <v>#NAME?</v>
      </c>
      <c r="N335" s="15" t="e">
        <f ca="1"/>
        <v>#NAME?</v>
      </c>
      <c r="O335" s="15" t="e">
        <f ca="1"/>
        <v>#NAME?</v>
      </c>
      <c r="P335" s="15" t="e">
        <f ca="1"/>
        <v>#NAME?</v>
      </c>
      <c r="Q335" s="15" t="e">
        <f ca="1"/>
        <v>#NAME?</v>
      </c>
      <c r="R335" s="15" t="e">
        <f ca="1"/>
        <v>#NAME?</v>
      </c>
      <c r="S335" s="15" t="e">
        <f ca="1"/>
        <v>#NAME?</v>
      </c>
      <c r="T335" s="15" t="e">
        <f ca="1"/>
        <v>#NAME?</v>
      </c>
      <c r="U335" s="15" t="e">
        <f ca="1"/>
        <v>#NAME?</v>
      </c>
      <c r="V335" s="15" t="e">
        <f ca="1"/>
        <v>#NAME?</v>
      </c>
      <c r="W335" s="15" t="e">
        <f ca="1"/>
        <v>#NAME?</v>
      </c>
      <c r="X335" s="15" t="e">
        <f ca="1"/>
        <v>#NAME?</v>
      </c>
      <c r="Y335" s="15" t="e">
        <f ca="1"/>
        <v>#NAME?</v>
      </c>
      <c r="Z335" s="15" t="e">
        <f ca="1"/>
        <v>#NAME?</v>
      </c>
      <c r="AA335" s="15" t="e">
        <f ca="1"/>
        <v>#NAME?</v>
      </c>
      <c r="AB335" s="15" t="e">
        <f ca="1"/>
        <v>#NAME?</v>
      </c>
      <c r="AC335" s="15" t="e">
        <f ca="1"/>
        <v>#NAME?</v>
      </c>
      <c r="AD335" s="15" t="e">
        <f ca="1"/>
        <v>#NAME?</v>
      </c>
      <c r="AE335" s="15" t="e">
        <f ca="1"/>
        <v>#NAME?</v>
      </c>
      <c r="AF335" s="15" t="e">
        <f ca="1"/>
        <v>#NAME?</v>
      </c>
      <c r="AG335" s="15" t="e">
        <f ca="1"/>
        <v>#NAME?</v>
      </c>
      <c r="AH335" s="15" t="e">
        <f ca="1"/>
        <v>#NAME?</v>
      </c>
      <c r="AI335" s="15" t="e">
        <f ca="1"/>
        <v>#NAME?</v>
      </c>
      <c r="AJ335" s="30" t="e">
        <f ca="1"/>
        <v>#NAME?</v>
      </c>
    </row>
    <row r="336" spans="6:36" x14ac:dyDescent="0.25">
      <c r="F336">
        <v>335</v>
      </c>
      <c r="G336" s="25" t="e">
        <f ca="1"/>
        <v>#N/A</v>
      </c>
      <c r="H336" t="e">
        <f ca="1">[1]!cftObjectByDate($C$1,$G336,TRUE)</f>
        <v>#N/A</v>
      </c>
      <c r="K336" s="29" t="e">
        <f t="array" aca="1" ref="K336:AJ336" ca="1">TRANSPOSE([1]!cftAnnualRateTableJustRates($H336,"GBP",,,,TRUE))</f>
        <v>#NAME?</v>
      </c>
      <c r="L336" s="15" t="e">
        <f ca="1"/>
        <v>#NAME?</v>
      </c>
      <c r="M336" s="15" t="e">
        <f ca="1"/>
        <v>#NAME?</v>
      </c>
      <c r="N336" s="15" t="e">
        <f ca="1"/>
        <v>#NAME?</v>
      </c>
      <c r="O336" s="15" t="e">
        <f ca="1"/>
        <v>#NAME?</v>
      </c>
      <c r="P336" s="15" t="e">
        <f ca="1"/>
        <v>#NAME?</v>
      </c>
      <c r="Q336" s="15" t="e">
        <f ca="1"/>
        <v>#NAME?</v>
      </c>
      <c r="R336" s="15" t="e">
        <f ca="1"/>
        <v>#NAME?</v>
      </c>
      <c r="S336" s="15" t="e">
        <f ca="1"/>
        <v>#NAME?</v>
      </c>
      <c r="T336" s="15" t="e">
        <f ca="1"/>
        <v>#NAME?</v>
      </c>
      <c r="U336" s="15" t="e">
        <f ca="1"/>
        <v>#NAME?</v>
      </c>
      <c r="V336" s="15" t="e">
        <f ca="1"/>
        <v>#NAME?</v>
      </c>
      <c r="W336" s="15" t="e">
        <f ca="1"/>
        <v>#NAME?</v>
      </c>
      <c r="X336" s="15" t="e">
        <f ca="1"/>
        <v>#NAME?</v>
      </c>
      <c r="Y336" s="15" t="e">
        <f ca="1"/>
        <v>#NAME?</v>
      </c>
      <c r="Z336" s="15" t="e">
        <f ca="1"/>
        <v>#NAME?</v>
      </c>
      <c r="AA336" s="15" t="e">
        <f ca="1"/>
        <v>#NAME?</v>
      </c>
      <c r="AB336" s="15" t="e">
        <f ca="1"/>
        <v>#NAME?</v>
      </c>
      <c r="AC336" s="15" t="e">
        <f ca="1"/>
        <v>#NAME?</v>
      </c>
      <c r="AD336" s="15" t="e">
        <f ca="1"/>
        <v>#NAME?</v>
      </c>
      <c r="AE336" s="15" t="e">
        <f ca="1"/>
        <v>#NAME?</v>
      </c>
      <c r="AF336" s="15" t="e">
        <f ca="1"/>
        <v>#NAME?</v>
      </c>
      <c r="AG336" s="15" t="e">
        <f ca="1"/>
        <v>#NAME?</v>
      </c>
      <c r="AH336" s="15" t="e">
        <f ca="1"/>
        <v>#NAME?</v>
      </c>
      <c r="AI336" s="15" t="e">
        <f ca="1"/>
        <v>#NAME?</v>
      </c>
      <c r="AJ336" s="30" t="e">
        <f ca="1"/>
        <v>#NAME?</v>
      </c>
    </row>
    <row r="337" spans="6:36" x14ac:dyDescent="0.25">
      <c r="F337">
        <v>336</v>
      </c>
      <c r="G337" s="25" t="e">
        <f ca="1"/>
        <v>#N/A</v>
      </c>
      <c r="H337" t="e">
        <f ca="1">[1]!cftObjectByDate($C$1,$G337,TRUE)</f>
        <v>#N/A</v>
      </c>
      <c r="K337" s="29" t="e">
        <f t="array" aca="1" ref="K337:AJ337" ca="1">TRANSPOSE([1]!cftAnnualRateTableJustRates($H337,"GBP",,,,TRUE))</f>
        <v>#NAME?</v>
      </c>
      <c r="L337" s="15" t="e">
        <f ca="1"/>
        <v>#NAME?</v>
      </c>
      <c r="M337" s="15" t="e">
        <f ca="1"/>
        <v>#NAME?</v>
      </c>
      <c r="N337" s="15" t="e">
        <f ca="1"/>
        <v>#NAME?</v>
      </c>
      <c r="O337" s="15" t="e">
        <f ca="1"/>
        <v>#NAME?</v>
      </c>
      <c r="P337" s="15" t="e">
        <f ca="1"/>
        <v>#NAME?</v>
      </c>
      <c r="Q337" s="15" t="e">
        <f ca="1"/>
        <v>#NAME?</v>
      </c>
      <c r="R337" s="15" t="e">
        <f ca="1"/>
        <v>#NAME?</v>
      </c>
      <c r="S337" s="15" t="e">
        <f ca="1"/>
        <v>#NAME?</v>
      </c>
      <c r="T337" s="15" t="e">
        <f ca="1"/>
        <v>#NAME?</v>
      </c>
      <c r="U337" s="15" t="e">
        <f ca="1"/>
        <v>#NAME?</v>
      </c>
      <c r="V337" s="15" t="e">
        <f ca="1"/>
        <v>#NAME?</v>
      </c>
      <c r="W337" s="15" t="e">
        <f ca="1"/>
        <v>#NAME?</v>
      </c>
      <c r="X337" s="15" t="e">
        <f ca="1"/>
        <v>#NAME?</v>
      </c>
      <c r="Y337" s="15" t="e">
        <f ca="1"/>
        <v>#NAME?</v>
      </c>
      <c r="Z337" s="15" t="e">
        <f ca="1"/>
        <v>#NAME?</v>
      </c>
      <c r="AA337" s="15" t="e">
        <f ca="1"/>
        <v>#NAME?</v>
      </c>
      <c r="AB337" s="15" t="e">
        <f ca="1"/>
        <v>#NAME?</v>
      </c>
      <c r="AC337" s="15" t="e">
        <f ca="1"/>
        <v>#NAME?</v>
      </c>
      <c r="AD337" s="15" t="e">
        <f ca="1"/>
        <v>#NAME?</v>
      </c>
      <c r="AE337" s="15" t="e">
        <f ca="1"/>
        <v>#NAME?</v>
      </c>
      <c r="AF337" s="15" t="e">
        <f ca="1"/>
        <v>#NAME?</v>
      </c>
      <c r="AG337" s="15" t="e">
        <f ca="1"/>
        <v>#NAME?</v>
      </c>
      <c r="AH337" s="15" t="e">
        <f ca="1"/>
        <v>#NAME?</v>
      </c>
      <c r="AI337" s="15" t="e">
        <f ca="1"/>
        <v>#NAME?</v>
      </c>
      <c r="AJ337" s="30" t="e">
        <f ca="1"/>
        <v>#NAME?</v>
      </c>
    </row>
    <row r="338" spans="6:36" x14ac:dyDescent="0.25">
      <c r="F338">
        <v>337</v>
      </c>
      <c r="G338" s="25" t="e">
        <f ca="1"/>
        <v>#N/A</v>
      </c>
      <c r="H338" t="e">
        <f ca="1">[1]!cftObjectByDate($C$1,$G338,TRUE)</f>
        <v>#N/A</v>
      </c>
      <c r="K338" s="29" t="e">
        <f t="array" aca="1" ref="K338:AJ338" ca="1">TRANSPOSE([1]!cftAnnualRateTableJustRates($H338,"GBP",,,,TRUE))</f>
        <v>#NAME?</v>
      </c>
      <c r="L338" s="15" t="e">
        <f ca="1"/>
        <v>#NAME?</v>
      </c>
      <c r="M338" s="15" t="e">
        <f ca="1"/>
        <v>#NAME?</v>
      </c>
      <c r="N338" s="15" t="e">
        <f ca="1"/>
        <v>#NAME?</v>
      </c>
      <c r="O338" s="15" t="e">
        <f ca="1"/>
        <v>#NAME?</v>
      </c>
      <c r="P338" s="15" t="e">
        <f ca="1"/>
        <v>#NAME?</v>
      </c>
      <c r="Q338" s="15" t="e">
        <f ca="1"/>
        <v>#NAME?</v>
      </c>
      <c r="R338" s="15" t="e">
        <f ca="1"/>
        <v>#NAME?</v>
      </c>
      <c r="S338" s="15" t="e">
        <f ca="1"/>
        <v>#NAME?</v>
      </c>
      <c r="T338" s="15" t="e">
        <f ca="1"/>
        <v>#NAME?</v>
      </c>
      <c r="U338" s="15" t="e">
        <f ca="1"/>
        <v>#NAME?</v>
      </c>
      <c r="V338" s="15" t="e">
        <f ca="1"/>
        <v>#NAME?</v>
      </c>
      <c r="W338" s="15" t="e">
        <f ca="1"/>
        <v>#NAME?</v>
      </c>
      <c r="X338" s="15" t="e">
        <f ca="1"/>
        <v>#NAME?</v>
      </c>
      <c r="Y338" s="15" t="e">
        <f ca="1"/>
        <v>#NAME?</v>
      </c>
      <c r="Z338" s="15" t="e">
        <f ca="1"/>
        <v>#NAME?</v>
      </c>
      <c r="AA338" s="15" t="e">
        <f ca="1"/>
        <v>#NAME?</v>
      </c>
      <c r="AB338" s="15" t="e">
        <f ca="1"/>
        <v>#NAME?</v>
      </c>
      <c r="AC338" s="15" t="e">
        <f ca="1"/>
        <v>#NAME?</v>
      </c>
      <c r="AD338" s="15" t="e">
        <f ca="1"/>
        <v>#NAME?</v>
      </c>
      <c r="AE338" s="15" t="e">
        <f ca="1"/>
        <v>#NAME?</v>
      </c>
      <c r="AF338" s="15" t="e">
        <f ca="1"/>
        <v>#NAME?</v>
      </c>
      <c r="AG338" s="15" t="e">
        <f ca="1"/>
        <v>#NAME?</v>
      </c>
      <c r="AH338" s="15" t="e">
        <f ca="1"/>
        <v>#NAME?</v>
      </c>
      <c r="AI338" s="15" t="e">
        <f ca="1"/>
        <v>#NAME?</v>
      </c>
      <c r="AJ338" s="30" t="e">
        <f ca="1"/>
        <v>#NAME?</v>
      </c>
    </row>
    <row r="339" spans="6:36" x14ac:dyDescent="0.25">
      <c r="F339">
        <v>338</v>
      </c>
      <c r="G339" s="25" t="e">
        <f ca="1"/>
        <v>#N/A</v>
      </c>
      <c r="H339" t="e">
        <f ca="1">[1]!cftObjectByDate($C$1,$G339,TRUE)</f>
        <v>#N/A</v>
      </c>
      <c r="K339" s="29" t="e">
        <f t="array" aca="1" ref="K339:AJ339" ca="1">TRANSPOSE([1]!cftAnnualRateTableJustRates($H339,"GBP",,,,TRUE))</f>
        <v>#NAME?</v>
      </c>
      <c r="L339" s="15" t="e">
        <f ca="1"/>
        <v>#NAME?</v>
      </c>
      <c r="M339" s="15" t="e">
        <f ca="1"/>
        <v>#NAME?</v>
      </c>
      <c r="N339" s="15" t="e">
        <f ca="1"/>
        <v>#NAME?</v>
      </c>
      <c r="O339" s="15" t="e">
        <f ca="1"/>
        <v>#NAME?</v>
      </c>
      <c r="P339" s="15" t="e">
        <f ca="1"/>
        <v>#NAME?</v>
      </c>
      <c r="Q339" s="15" t="e">
        <f ca="1"/>
        <v>#NAME?</v>
      </c>
      <c r="R339" s="15" t="e">
        <f ca="1"/>
        <v>#NAME?</v>
      </c>
      <c r="S339" s="15" t="e">
        <f ca="1"/>
        <v>#NAME?</v>
      </c>
      <c r="T339" s="15" t="e">
        <f ca="1"/>
        <v>#NAME?</v>
      </c>
      <c r="U339" s="15" t="e">
        <f ca="1"/>
        <v>#NAME?</v>
      </c>
      <c r="V339" s="15" t="e">
        <f ca="1"/>
        <v>#NAME?</v>
      </c>
      <c r="W339" s="15" t="e">
        <f ca="1"/>
        <v>#NAME?</v>
      </c>
      <c r="X339" s="15" t="e">
        <f ca="1"/>
        <v>#NAME?</v>
      </c>
      <c r="Y339" s="15" t="e">
        <f ca="1"/>
        <v>#NAME?</v>
      </c>
      <c r="Z339" s="15" t="e">
        <f ca="1"/>
        <v>#NAME?</v>
      </c>
      <c r="AA339" s="15" t="e">
        <f ca="1"/>
        <v>#NAME?</v>
      </c>
      <c r="AB339" s="15" t="e">
        <f ca="1"/>
        <v>#NAME?</v>
      </c>
      <c r="AC339" s="15" t="e">
        <f ca="1"/>
        <v>#NAME?</v>
      </c>
      <c r="AD339" s="15" t="e">
        <f ca="1"/>
        <v>#NAME?</v>
      </c>
      <c r="AE339" s="15" t="e">
        <f ca="1"/>
        <v>#NAME?</v>
      </c>
      <c r="AF339" s="15" t="e">
        <f ca="1"/>
        <v>#NAME?</v>
      </c>
      <c r="AG339" s="15" t="e">
        <f ca="1"/>
        <v>#NAME?</v>
      </c>
      <c r="AH339" s="15" t="e">
        <f ca="1"/>
        <v>#NAME?</v>
      </c>
      <c r="AI339" s="15" t="e">
        <f ca="1"/>
        <v>#NAME?</v>
      </c>
      <c r="AJ339" s="30" t="e">
        <f ca="1"/>
        <v>#NAME?</v>
      </c>
    </row>
    <row r="340" spans="6:36" x14ac:dyDescent="0.25">
      <c r="F340">
        <v>339</v>
      </c>
      <c r="G340" s="25" t="e">
        <f ca="1"/>
        <v>#N/A</v>
      </c>
      <c r="H340" t="e">
        <f ca="1">[1]!cftObjectByDate($C$1,$G340,TRUE)</f>
        <v>#N/A</v>
      </c>
      <c r="K340" s="29" t="e">
        <f t="array" aca="1" ref="K340:AJ340" ca="1">TRANSPOSE([1]!cftAnnualRateTableJustRates($H340,"GBP",,,,TRUE))</f>
        <v>#NAME?</v>
      </c>
      <c r="L340" s="15" t="e">
        <f ca="1"/>
        <v>#NAME?</v>
      </c>
      <c r="M340" s="15" t="e">
        <f ca="1"/>
        <v>#NAME?</v>
      </c>
      <c r="N340" s="15" t="e">
        <f ca="1"/>
        <v>#NAME?</v>
      </c>
      <c r="O340" s="15" t="e">
        <f ca="1"/>
        <v>#NAME?</v>
      </c>
      <c r="P340" s="15" t="e">
        <f ca="1"/>
        <v>#NAME?</v>
      </c>
      <c r="Q340" s="15" t="e">
        <f ca="1"/>
        <v>#NAME?</v>
      </c>
      <c r="R340" s="15" t="e">
        <f ca="1"/>
        <v>#NAME?</v>
      </c>
      <c r="S340" s="15" t="e">
        <f ca="1"/>
        <v>#NAME?</v>
      </c>
      <c r="T340" s="15" t="e">
        <f ca="1"/>
        <v>#NAME?</v>
      </c>
      <c r="U340" s="15" t="e">
        <f ca="1"/>
        <v>#NAME?</v>
      </c>
      <c r="V340" s="15" t="e">
        <f ca="1"/>
        <v>#NAME?</v>
      </c>
      <c r="W340" s="15" t="e">
        <f ca="1"/>
        <v>#NAME?</v>
      </c>
      <c r="X340" s="15" t="e">
        <f ca="1"/>
        <v>#NAME?</v>
      </c>
      <c r="Y340" s="15" t="e">
        <f ca="1"/>
        <v>#NAME?</v>
      </c>
      <c r="Z340" s="15" t="e">
        <f ca="1"/>
        <v>#NAME?</v>
      </c>
      <c r="AA340" s="15" t="e">
        <f ca="1"/>
        <v>#NAME?</v>
      </c>
      <c r="AB340" s="15" t="e">
        <f ca="1"/>
        <v>#NAME?</v>
      </c>
      <c r="AC340" s="15" t="e">
        <f ca="1"/>
        <v>#NAME?</v>
      </c>
      <c r="AD340" s="15" t="e">
        <f ca="1"/>
        <v>#NAME?</v>
      </c>
      <c r="AE340" s="15" t="e">
        <f ca="1"/>
        <v>#NAME?</v>
      </c>
      <c r="AF340" s="15" t="e">
        <f ca="1"/>
        <v>#NAME?</v>
      </c>
      <c r="AG340" s="15" t="e">
        <f ca="1"/>
        <v>#NAME?</v>
      </c>
      <c r="AH340" s="15" t="e">
        <f ca="1"/>
        <v>#NAME?</v>
      </c>
      <c r="AI340" s="15" t="e">
        <f ca="1"/>
        <v>#NAME?</v>
      </c>
      <c r="AJ340" s="30" t="e">
        <f ca="1"/>
        <v>#NAME?</v>
      </c>
    </row>
    <row r="341" spans="6:36" x14ac:dyDescent="0.25">
      <c r="F341">
        <v>340</v>
      </c>
      <c r="G341" s="25" t="e">
        <f ca="1"/>
        <v>#N/A</v>
      </c>
      <c r="H341" t="e">
        <f ca="1">[1]!cftObjectByDate($C$1,$G341,TRUE)</f>
        <v>#N/A</v>
      </c>
      <c r="K341" s="29" t="e">
        <f t="array" aca="1" ref="K341:AJ341" ca="1">TRANSPOSE([1]!cftAnnualRateTableJustRates($H341,"GBP",,,,TRUE))</f>
        <v>#NAME?</v>
      </c>
      <c r="L341" s="15" t="e">
        <f ca="1"/>
        <v>#NAME?</v>
      </c>
      <c r="M341" s="15" t="e">
        <f ca="1"/>
        <v>#NAME?</v>
      </c>
      <c r="N341" s="15" t="e">
        <f ca="1"/>
        <v>#NAME?</v>
      </c>
      <c r="O341" s="15" t="e">
        <f ca="1"/>
        <v>#NAME?</v>
      </c>
      <c r="P341" s="15" t="e">
        <f ca="1"/>
        <v>#NAME?</v>
      </c>
      <c r="Q341" s="15" t="e">
        <f ca="1"/>
        <v>#NAME?</v>
      </c>
      <c r="R341" s="15" t="e">
        <f ca="1"/>
        <v>#NAME?</v>
      </c>
      <c r="S341" s="15" t="e">
        <f ca="1"/>
        <v>#NAME?</v>
      </c>
      <c r="T341" s="15" t="e">
        <f ca="1"/>
        <v>#NAME?</v>
      </c>
      <c r="U341" s="15" t="e">
        <f ca="1"/>
        <v>#NAME?</v>
      </c>
      <c r="V341" s="15" t="e">
        <f ca="1"/>
        <v>#NAME?</v>
      </c>
      <c r="W341" s="15" t="e">
        <f ca="1"/>
        <v>#NAME?</v>
      </c>
      <c r="X341" s="15" t="e">
        <f ca="1"/>
        <v>#NAME?</v>
      </c>
      <c r="Y341" s="15" t="e">
        <f ca="1"/>
        <v>#NAME?</v>
      </c>
      <c r="Z341" s="15" t="e">
        <f ca="1"/>
        <v>#NAME?</v>
      </c>
      <c r="AA341" s="15" t="e">
        <f ca="1"/>
        <v>#NAME?</v>
      </c>
      <c r="AB341" s="15" t="e">
        <f ca="1"/>
        <v>#NAME?</v>
      </c>
      <c r="AC341" s="15" t="e">
        <f ca="1"/>
        <v>#NAME?</v>
      </c>
      <c r="AD341" s="15" t="e">
        <f ca="1"/>
        <v>#NAME?</v>
      </c>
      <c r="AE341" s="15" t="e">
        <f ca="1"/>
        <v>#NAME?</v>
      </c>
      <c r="AF341" s="15" t="e">
        <f ca="1"/>
        <v>#NAME?</v>
      </c>
      <c r="AG341" s="15" t="e">
        <f ca="1"/>
        <v>#NAME?</v>
      </c>
      <c r="AH341" s="15" t="e">
        <f ca="1"/>
        <v>#NAME?</v>
      </c>
      <c r="AI341" s="15" t="e">
        <f ca="1"/>
        <v>#NAME?</v>
      </c>
      <c r="AJ341" s="30" t="e">
        <f ca="1"/>
        <v>#NAME?</v>
      </c>
    </row>
    <row r="342" spans="6:36" x14ac:dyDescent="0.25">
      <c r="F342">
        <v>341</v>
      </c>
      <c r="G342" s="25" t="e">
        <f ca="1"/>
        <v>#N/A</v>
      </c>
      <c r="H342" t="e">
        <f ca="1">[1]!cftObjectByDate($C$1,$G342,TRUE)</f>
        <v>#N/A</v>
      </c>
      <c r="K342" s="29" t="e">
        <f t="array" aca="1" ref="K342:AJ342" ca="1">TRANSPOSE([1]!cftAnnualRateTableJustRates($H342,"GBP",,,,TRUE))</f>
        <v>#NAME?</v>
      </c>
      <c r="L342" s="15" t="e">
        <f ca="1"/>
        <v>#NAME?</v>
      </c>
      <c r="M342" s="15" t="e">
        <f ca="1"/>
        <v>#NAME?</v>
      </c>
      <c r="N342" s="15" t="e">
        <f ca="1"/>
        <v>#NAME?</v>
      </c>
      <c r="O342" s="15" t="e">
        <f ca="1"/>
        <v>#NAME?</v>
      </c>
      <c r="P342" s="15" t="e">
        <f ca="1"/>
        <v>#NAME?</v>
      </c>
      <c r="Q342" s="15" t="e">
        <f ca="1"/>
        <v>#NAME?</v>
      </c>
      <c r="R342" s="15" t="e">
        <f ca="1"/>
        <v>#NAME?</v>
      </c>
      <c r="S342" s="15" t="e">
        <f ca="1"/>
        <v>#NAME?</v>
      </c>
      <c r="T342" s="15" t="e">
        <f ca="1"/>
        <v>#NAME?</v>
      </c>
      <c r="U342" s="15" t="e">
        <f ca="1"/>
        <v>#NAME?</v>
      </c>
      <c r="V342" s="15" t="e">
        <f ca="1"/>
        <v>#NAME?</v>
      </c>
      <c r="W342" s="15" t="e">
        <f ca="1"/>
        <v>#NAME?</v>
      </c>
      <c r="X342" s="15" t="e">
        <f ca="1"/>
        <v>#NAME?</v>
      </c>
      <c r="Y342" s="15" t="e">
        <f ca="1"/>
        <v>#NAME?</v>
      </c>
      <c r="Z342" s="15" t="e">
        <f ca="1"/>
        <v>#NAME?</v>
      </c>
      <c r="AA342" s="15" t="e">
        <f ca="1"/>
        <v>#NAME?</v>
      </c>
      <c r="AB342" s="15" t="e">
        <f ca="1"/>
        <v>#NAME?</v>
      </c>
      <c r="AC342" s="15" t="e">
        <f ca="1"/>
        <v>#NAME?</v>
      </c>
      <c r="AD342" s="15" t="e">
        <f ca="1"/>
        <v>#NAME?</v>
      </c>
      <c r="AE342" s="15" t="e">
        <f ca="1"/>
        <v>#NAME?</v>
      </c>
      <c r="AF342" s="15" t="e">
        <f ca="1"/>
        <v>#NAME?</v>
      </c>
      <c r="AG342" s="15" t="e">
        <f ca="1"/>
        <v>#NAME?</v>
      </c>
      <c r="AH342" s="15" t="e">
        <f ca="1"/>
        <v>#NAME?</v>
      </c>
      <c r="AI342" s="15" t="e">
        <f ca="1"/>
        <v>#NAME?</v>
      </c>
      <c r="AJ342" s="30" t="e">
        <f ca="1"/>
        <v>#NAME?</v>
      </c>
    </row>
    <row r="343" spans="6:36" x14ac:dyDescent="0.25">
      <c r="F343">
        <v>342</v>
      </c>
      <c r="G343" s="25" t="e">
        <f ca="1"/>
        <v>#N/A</v>
      </c>
      <c r="H343" t="e">
        <f ca="1">[1]!cftObjectByDate($C$1,$G343,TRUE)</f>
        <v>#N/A</v>
      </c>
      <c r="K343" s="29" t="e">
        <f t="array" aca="1" ref="K343:AJ343" ca="1">TRANSPOSE([1]!cftAnnualRateTableJustRates($H343,"GBP",,,,TRUE))</f>
        <v>#NAME?</v>
      </c>
      <c r="L343" s="15" t="e">
        <f ca="1"/>
        <v>#NAME?</v>
      </c>
      <c r="M343" s="15" t="e">
        <f ca="1"/>
        <v>#NAME?</v>
      </c>
      <c r="N343" s="15" t="e">
        <f ca="1"/>
        <v>#NAME?</v>
      </c>
      <c r="O343" s="15" t="e">
        <f ca="1"/>
        <v>#NAME?</v>
      </c>
      <c r="P343" s="15" t="e">
        <f ca="1"/>
        <v>#NAME?</v>
      </c>
      <c r="Q343" s="15" t="e">
        <f ca="1"/>
        <v>#NAME?</v>
      </c>
      <c r="R343" s="15" t="e">
        <f ca="1"/>
        <v>#NAME?</v>
      </c>
      <c r="S343" s="15" t="e">
        <f ca="1"/>
        <v>#NAME?</v>
      </c>
      <c r="T343" s="15" t="e">
        <f ca="1"/>
        <v>#NAME?</v>
      </c>
      <c r="U343" s="15" t="e">
        <f ca="1"/>
        <v>#NAME?</v>
      </c>
      <c r="V343" s="15" t="e">
        <f ca="1"/>
        <v>#NAME?</v>
      </c>
      <c r="W343" s="15" t="e">
        <f ca="1"/>
        <v>#NAME?</v>
      </c>
      <c r="X343" s="15" t="e">
        <f ca="1"/>
        <v>#NAME?</v>
      </c>
      <c r="Y343" s="15" t="e">
        <f ca="1"/>
        <v>#NAME?</v>
      </c>
      <c r="Z343" s="15" t="e">
        <f ca="1"/>
        <v>#NAME?</v>
      </c>
      <c r="AA343" s="15" t="e">
        <f ca="1"/>
        <v>#NAME?</v>
      </c>
      <c r="AB343" s="15" t="e">
        <f ca="1"/>
        <v>#NAME?</v>
      </c>
      <c r="AC343" s="15" t="e">
        <f ca="1"/>
        <v>#NAME?</v>
      </c>
      <c r="AD343" s="15" t="e">
        <f ca="1"/>
        <v>#NAME?</v>
      </c>
      <c r="AE343" s="15" t="e">
        <f ca="1"/>
        <v>#NAME?</v>
      </c>
      <c r="AF343" s="15" t="e">
        <f ca="1"/>
        <v>#NAME?</v>
      </c>
      <c r="AG343" s="15" t="e">
        <f ca="1"/>
        <v>#NAME?</v>
      </c>
      <c r="AH343" s="15" t="e">
        <f ca="1"/>
        <v>#NAME?</v>
      </c>
      <c r="AI343" s="15" t="e">
        <f ca="1"/>
        <v>#NAME?</v>
      </c>
      <c r="AJ343" s="30" t="e">
        <f ca="1"/>
        <v>#NAME?</v>
      </c>
    </row>
    <row r="344" spans="6:36" x14ac:dyDescent="0.25">
      <c r="F344">
        <v>343</v>
      </c>
      <c r="G344" s="25" t="e">
        <f ca="1"/>
        <v>#N/A</v>
      </c>
      <c r="H344" t="e">
        <f ca="1">[1]!cftObjectByDate($C$1,$G344,TRUE)</f>
        <v>#N/A</v>
      </c>
      <c r="K344" s="29" t="e">
        <f t="array" aca="1" ref="K344:AJ344" ca="1">TRANSPOSE([1]!cftAnnualRateTableJustRates($H344,"GBP",,,,TRUE))</f>
        <v>#NAME?</v>
      </c>
      <c r="L344" s="15" t="e">
        <f ca="1"/>
        <v>#NAME?</v>
      </c>
      <c r="M344" s="15" t="e">
        <f ca="1"/>
        <v>#NAME?</v>
      </c>
      <c r="N344" s="15" t="e">
        <f ca="1"/>
        <v>#NAME?</v>
      </c>
      <c r="O344" s="15" t="e">
        <f ca="1"/>
        <v>#NAME?</v>
      </c>
      <c r="P344" s="15" t="e">
        <f ca="1"/>
        <v>#NAME?</v>
      </c>
      <c r="Q344" s="15" t="e">
        <f ca="1"/>
        <v>#NAME?</v>
      </c>
      <c r="R344" s="15" t="e">
        <f ca="1"/>
        <v>#NAME?</v>
      </c>
      <c r="S344" s="15" t="e">
        <f ca="1"/>
        <v>#NAME?</v>
      </c>
      <c r="T344" s="15" t="e">
        <f ca="1"/>
        <v>#NAME?</v>
      </c>
      <c r="U344" s="15" t="e">
        <f ca="1"/>
        <v>#NAME?</v>
      </c>
      <c r="V344" s="15" t="e">
        <f ca="1"/>
        <v>#NAME?</v>
      </c>
      <c r="W344" s="15" t="e">
        <f ca="1"/>
        <v>#NAME?</v>
      </c>
      <c r="X344" s="15" t="e">
        <f ca="1"/>
        <v>#NAME?</v>
      </c>
      <c r="Y344" s="15" t="e">
        <f ca="1"/>
        <v>#NAME?</v>
      </c>
      <c r="Z344" s="15" t="e">
        <f ca="1"/>
        <v>#NAME?</v>
      </c>
      <c r="AA344" s="15" t="e">
        <f ca="1"/>
        <v>#NAME?</v>
      </c>
      <c r="AB344" s="15" t="e">
        <f ca="1"/>
        <v>#NAME?</v>
      </c>
      <c r="AC344" s="15" t="e">
        <f ca="1"/>
        <v>#NAME?</v>
      </c>
      <c r="AD344" s="15" t="e">
        <f ca="1"/>
        <v>#NAME?</v>
      </c>
      <c r="AE344" s="15" t="e">
        <f ca="1"/>
        <v>#NAME?</v>
      </c>
      <c r="AF344" s="15" t="e">
        <f ca="1"/>
        <v>#NAME?</v>
      </c>
      <c r="AG344" s="15" t="e">
        <f ca="1"/>
        <v>#NAME?</v>
      </c>
      <c r="AH344" s="15" t="e">
        <f ca="1"/>
        <v>#NAME?</v>
      </c>
      <c r="AI344" s="15" t="e">
        <f ca="1"/>
        <v>#NAME?</v>
      </c>
      <c r="AJ344" s="30" t="e">
        <f ca="1"/>
        <v>#NAME?</v>
      </c>
    </row>
    <row r="345" spans="6:36" x14ac:dyDescent="0.25">
      <c r="F345">
        <v>344</v>
      </c>
      <c r="G345" s="25" t="e">
        <f ca="1"/>
        <v>#N/A</v>
      </c>
      <c r="H345" t="e">
        <f ca="1">[1]!cftObjectByDate($C$1,$G345,TRUE)</f>
        <v>#N/A</v>
      </c>
      <c r="K345" s="29" t="e">
        <f t="array" aca="1" ref="K345:AJ345" ca="1">TRANSPOSE([1]!cftAnnualRateTableJustRates($H345,"GBP",,,,TRUE))</f>
        <v>#NAME?</v>
      </c>
      <c r="L345" s="15" t="e">
        <f ca="1"/>
        <v>#NAME?</v>
      </c>
      <c r="M345" s="15" t="e">
        <f ca="1"/>
        <v>#NAME?</v>
      </c>
      <c r="N345" s="15" t="e">
        <f ca="1"/>
        <v>#NAME?</v>
      </c>
      <c r="O345" s="15" t="e">
        <f ca="1"/>
        <v>#NAME?</v>
      </c>
      <c r="P345" s="15" t="e">
        <f ca="1"/>
        <v>#NAME?</v>
      </c>
      <c r="Q345" s="15" t="e">
        <f ca="1"/>
        <v>#NAME?</v>
      </c>
      <c r="R345" s="15" t="e">
        <f ca="1"/>
        <v>#NAME?</v>
      </c>
      <c r="S345" s="15" t="e">
        <f ca="1"/>
        <v>#NAME?</v>
      </c>
      <c r="T345" s="15" t="e">
        <f ca="1"/>
        <v>#NAME?</v>
      </c>
      <c r="U345" s="15" t="e">
        <f ca="1"/>
        <v>#NAME?</v>
      </c>
      <c r="V345" s="15" t="e">
        <f ca="1"/>
        <v>#NAME?</v>
      </c>
      <c r="W345" s="15" t="e">
        <f ca="1"/>
        <v>#NAME?</v>
      </c>
      <c r="X345" s="15" t="e">
        <f ca="1"/>
        <v>#NAME?</v>
      </c>
      <c r="Y345" s="15" t="e">
        <f ca="1"/>
        <v>#NAME?</v>
      </c>
      <c r="Z345" s="15" t="e">
        <f ca="1"/>
        <v>#NAME?</v>
      </c>
      <c r="AA345" s="15" t="e">
        <f ca="1"/>
        <v>#NAME?</v>
      </c>
      <c r="AB345" s="15" t="e">
        <f ca="1"/>
        <v>#NAME?</v>
      </c>
      <c r="AC345" s="15" t="e">
        <f ca="1"/>
        <v>#NAME?</v>
      </c>
      <c r="AD345" s="15" t="e">
        <f ca="1"/>
        <v>#NAME?</v>
      </c>
      <c r="AE345" s="15" t="e">
        <f ca="1"/>
        <v>#NAME?</v>
      </c>
      <c r="AF345" s="15" t="e">
        <f ca="1"/>
        <v>#NAME?</v>
      </c>
      <c r="AG345" s="15" t="e">
        <f ca="1"/>
        <v>#NAME?</v>
      </c>
      <c r="AH345" s="15" t="e">
        <f ca="1"/>
        <v>#NAME?</v>
      </c>
      <c r="AI345" s="15" t="e">
        <f ca="1"/>
        <v>#NAME?</v>
      </c>
      <c r="AJ345" s="30" t="e">
        <f ca="1"/>
        <v>#NAME?</v>
      </c>
    </row>
    <row r="346" spans="6:36" x14ac:dyDescent="0.25">
      <c r="F346">
        <v>345</v>
      </c>
      <c r="G346" s="25" t="e">
        <f ca="1"/>
        <v>#N/A</v>
      </c>
      <c r="H346" t="e">
        <f ca="1">[1]!cftObjectByDate($C$1,$G346,TRUE)</f>
        <v>#N/A</v>
      </c>
      <c r="K346" s="29" t="e">
        <f t="array" aca="1" ref="K346:AJ346" ca="1">TRANSPOSE([1]!cftAnnualRateTableJustRates($H346,"GBP",,,,TRUE))</f>
        <v>#NAME?</v>
      </c>
      <c r="L346" s="15" t="e">
        <f ca="1"/>
        <v>#NAME?</v>
      </c>
      <c r="M346" s="15" t="e">
        <f ca="1"/>
        <v>#NAME?</v>
      </c>
      <c r="N346" s="15" t="e">
        <f ca="1"/>
        <v>#NAME?</v>
      </c>
      <c r="O346" s="15" t="e">
        <f ca="1"/>
        <v>#NAME?</v>
      </c>
      <c r="P346" s="15" t="e">
        <f ca="1"/>
        <v>#NAME?</v>
      </c>
      <c r="Q346" s="15" t="e">
        <f ca="1"/>
        <v>#NAME?</v>
      </c>
      <c r="R346" s="15" t="e">
        <f ca="1"/>
        <v>#NAME?</v>
      </c>
      <c r="S346" s="15" t="e">
        <f ca="1"/>
        <v>#NAME?</v>
      </c>
      <c r="T346" s="15" t="e">
        <f ca="1"/>
        <v>#NAME?</v>
      </c>
      <c r="U346" s="15" t="e">
        <f ca="1"/>
        <v>#NAME?</v>
      </c>
      <c r="V346" s="15" t="e">
        <f ca="1"/>
        <v>#NAME?</v>
      </c>
      <c r="W346" s="15" t="e">
        <f ca="1"/>
        <v>#NAME?</v>
      </c>
      <c r="X346" s="15" t="e">
        <f ca="1"/>
        <v>#NAME?</v>
      </c>
      <c r="Y346" s="15" t="e">
        <f ca="1"/>
        <v>#NAME?</v>
      </c>
      <c r="Z346" s="15" t="e">
        <f ca="1"/>
        <v>#NAME?</v>
      </c>
      <c r="AA346" s="15" t="e">
        <f ca="1"/>
        <v>#NAME?</v>
      </c>
      <c r="AB346" s="15" t="e">
        <f ca="1"/>
        <v>#NAME?</v>
      </c>
      <c r="AC346" s="15" t="e">
        <f ca="1"/>
        <v>#NAME?</v>
      </c>
      <c r="AD346" s="15" t="e">
        <f ca="1"/>
        <v>#NAME?</v>
      </c>
      <c r="AE346" s="15" t="e">
        <f ca="1"/>
        <v>#NAME?</v>
      </c>
      <c r="AF346" s="15" t="e">
        <f ca="1"/>
        <v>#NAME?</v>
      </c>
      <c r="AG346" s="15" t="e">
        <f ca="1"/>
        <v>#NAME?</v>
      </c>
      <c r="AH346" s="15" t="e">
        <f ca="1"/>
        <v>#NAME?</v>
      </c>
      <c r="AI346" s="15" t="e">
        <f ca="1"/>
        <v>#NAME?</v>
      </c>
      <c r="AJ346" s="30" t="e">
        <f ca="1"/>
        <v>#NAME?</v>
      </c>
    </row>
    <row r="347" spans="6:36" x14ac:dyDescent="0.25">
      <c r="F347">
        <v>346</v>
      </c>
      <c r="G347" s="25" t="e">
        <f ca="1"/>
        <v>#N/A</v>
      </c>
      <c r="H347" t="e">
        <f ca="1">[1]!cftObjectByDate($C$1,$G347,TRUE)</f>
        <v>#N/A</v>
      </c>
      <c r="K347" s="29" t="e">
        <f t="array" aca="1" ref="K347:AJ347" ca="1">TRANSPOSE([1]!cftAnnualRateTableJustRates($H347,"GBP",,,,TRUE))</f>
        <v>#NAME?</v>
      </c>
      <c r="L347" s="15" t="e">
        <f ca="1"/>
        <v>#NAME?</v>
      </c>
      <c r="M347" s="15" t="e">
        <f ca="1"/>
        <v>#NAME?</v>
      </c>
      <c r="N347" s="15" t="e">
        <f ca="1"/>
        <v>#NAME?</v>
      </c>
      <c r="O347" s="15" t="e">
        <f ca="1"/>
        <v>#NAME?</v>
      </c>
      <c r="P347" s="15" t="e">
        <f ca="1"/>
        <v>#NAME?</v>
      </c>
      <c r="Q347" s="15" t="e">
        <f ca="1"/>
        <v>#NAME?</v>
      </c>
      <c r="R347" s="15" t="e">
        <f ca="1"/>
        <v>#NAME?</v>
      </c>
      <c r="S347" s="15" t="e">
        <f ca="1"/>
        <v>#NAME?</v>
      </c>
      <c r="T347" s="15" t="e">
        <f ca="1"/>
        <v>#NAME?</v>
      </c>
      <c r="U347" s="15" t="e">
        <f ca="1"/>
        <v>#NAME?</v>
      </c>
      <c r="V347" s="15" t="e">
        <f ca="1"/>
        <v>#NAME?</v>
      </c>
      <c r="W347" s="15" t="e">
        <f ca="1"/>
        <v>#NAME?</v>
      </c>
      <c r="X347" s="15" t="e">
        <f ca="1"/>
        <v>#NAME?</v>
      </c>
      <c r="Y347" s="15" t="e">
        <f ca="1"/>
        <v>#NAME?</v>
      </c>
      <c r="Z347" s="15" t="e">
        <f ca="1"/>
        <v>#NAME?</v>
      </c>
      <c r="AA347" s="15" t="e">
        <f ca="1"/>
        <v>#NAME?</v>
      </c>
      <c r="AB347" s="15" t="e">
        <f ca="1"/>
        <v>#NAME?</v>
      </c>
      <c r="AC347" s="15" t="e">
        <f ca="1"/>
        <v>#NAME?</v>
      </c>
      <c r="AD347" s="15" t="e">
        <f ca="1"/>
        <v>#NAME?</v>
      </c>
      <c r="AE347" s="15" t="e">
        <f ca="1"/>
        <v>#NAME?</v>
      </c>
      <c r="AF347" s="15" t="e">
        <f ca="1"/>
        <v>#NAME?</v>
      </c>
      <c r="AG347" s="15" t="e">
        <f ca="1"/>
        <v>#NAME?</v>
      </c>
      <c r="AH347" s="15" t="e">
        <f ca="1"/>
        <v>#NAME?</v>
      </c>
      <c r="AI347" s="15" t="e">
        <f ca="1"/>
        <v>#NAME?</v>
      </c>
      <c r="AJ347" s="30" t="e">
        <f ca="1"/>
        <v>#NAME?</v>
      </c>
    </row>
    <row r="348" spans="6:36" x14ac:dyDescent="0.25">
      <c r="F348">
        <v>347</v>
      </c>
      <c r="G348" s="25" t="e">
        <f ca="1"/>
        <v>#N/A</v>
      </c>
      <c r="H348" t="e">
        <f ca="1">[1]!cftObjectByDate($C$1,$G348,TRUE)</f>
        <v>#N/A</v>
      </c>
      <c r="K348" s="29" t="e">
        <f t="array" aca="1" ref="K348:AJ348" ca="1">TRANSPOSE([1]!cftAnnualRateTableJustRates($H348,"GBP",,,,TRUE))</f>
        <v>#NAME?</v>
      </c>
      <c r="L348" s="15" t="e">
        <f ca="1"/>
        <v>#NAME?</v>
      </c>
      <c r="M348" s="15" t="e">
        <f ca="1"/>
        <v>#NAME?</v>
      </c>
      <c r="N348" s="15" t="e">
        <f ca="1"/>
        <v>#NAME?</v>
      </c>
      <c r="O348" s="15" t="e">
        <f ca="1"/>
        <v>#NAME?</v>
      </c>
      <c r="P348" s="15" t="e">
        <f ca="1"/>
        <v>#NAME?</v>
      </c>
      <c r="Q348" s="15" t="e">
        <f ca="1"/>
        <v>#NAME?</v>
      </c>
      <c r="R348" s="15" t="e">
        <f ca="1"/>
        <v>#NAME?</v>
      </c>
      <c r="S348" s="15" t="e">
        <f ca="1"/>
        <v>#NAME?</v>
      </c>
      <c r="T348" s="15" t="e">
        <f ca="1"/>
        <v>#NAME?</v>
      </c>
      <c r="U348" s="15" t="e">
        <f ca="1"/>
        <v>#NAME?</v>
      </c>
      <c r="V348" s="15" t="e">
        <f ca="1"/>
        <v>#NAME?</v>
      </c>
      <c r="W348" s="15" t="e">
        <f ca="1"/>
        <v>#NAME?</v>
      </c>
      <c r="X348" s="15" t="e">
        <f ca="1"/>
        <v>#NAME?</v>
      </c>
      <c r="Y348" s="15" t="e">
        <f ca="1"/>
        <v>#NAME?</v>
      </c>
      <c r="Z348" s="15" t="e">
        <f ca="1"/>
        <v>#NAME?</v>
      </c>
      <c r="AA348" s="15" t="e">
        <f ca="1"/>
        <v>#NAME?</v>
      </c>
      <c r="AB348" s="15" t="e">
        <f ca="1"/>
        <v>#NAME?</v>
      </c>
      <c r="AC348" s="15" t="e">
        <f ca="1"/>
        <v>#NAME?</v>
      </c>
      <c r="AD348" s="15" t="e">
        <f ca="1"/>
        <v>#NAME?</v>
      </c>
      <c r="AE348" s="15" t="e">
        <f ca="1"/>
        <v>#NAME?</v>
      </c>
      <c r="AF348" s="15" t="e">
        <f ca="1"/>
        <v>#NAME?</v>
      </c>
      <c r="AG348" s="15" t="e">
        <f ca="1"/>
        <v>#NAME?</v>
      </c>
      <c r="AH348" s="15" t="e">
        <f ca="1"/>
        <v>#NAME?</v>
      </c>
      <c r="AI348" s="15" t="e">
        <f ca="1"/>
        <v>#NAME?</v>
      </c>
      <c r="AJ348" s="30" t="e">
        <f ca="1"/>
        <v>#NAME?</v>
      </c>
    </row>
    <row r="349" spans="6:36" x14ac:dyDescent="0.25">
      <c r="F349">
        <v>348</v>
      </c>
      <c r="G349" s="25" t="e">
        <f ca="1"/>
        <v>#N/A</v>
      </c>
      <c r="H349" t="e">
        <f ca="1">[1]!cftObjectByDate($C$1,$G349,TRUE)</f>
        <v>#N/A</v>
      </c>
      <c r="K349" s="29" t="e">
        <f t="array" aca="1" ref="K349:AJ349" ca="1">TRANSPOSE([1]!cftAnnualRateTableJustRates($H349,"GBP",,,,TRUE))</f>
        <v>#NAME?</v>
      </c>
      <c r="L349" s="15" t="e">
        <f ca="1"/>
        <v>#NAME?</v>
      </c>
      <c r="M349" s="15" t="e">
        <f ca="1"/>
        <v>#NAME?</v>
      </c>
      <c r="N349" s="15" t="e">
        <f ca="1"/>
        <v>#NAME?</v>
      </c>
      <c r="O349" s="15" t="e">
        <f ca="1"/>
        <v>#NAME?</v>
      </c>
      <c r="P349" s="15" t="e">
        <f ca="1"/>
        <v>#NAME?</v>
      </c>
      <c r="Q349" s="15" t="e">
        <f ca="1"/>
        <v>#NAME?</v>
      </c>
      <c r="R349" s="15" t="e">
        <f ca="1"/>
        <v>#NAME?</v>
      </c>
      <c r="S349" s="15" t="e">
        <f ca="1"/>
        <v>#NAME?</v>
      </c>
      <c r="T349" s="15" t="e">
        <f ca="1"/>
        <v>#NAME?</v>
      </c>
      <c r="U349" s="15" t="e">
        <f ca="1"/>
        <v>#NAME?</v>
      </c>
      <c r="V349" s="15" t="e">
        <f ca="1"/>
        <v>#NAME?</v>
      </c>
      <c r="W349" s="15" t="e">
        <f ca="1"/>
        <v>#NAME?</v>
      </c>
      <c r="X349" s="15" t="e">
        <f ca="1"/>
        <v>#NAME?</v>
      </c>
      <c r="Y349" s="15" t="e">
        <f ca="1"/>
        <v>#NAME?</v>
      </c>
      <c r="Z349" s="15" t="e">
        <f ca="1"/>
        <v>#NAME?</v>
      </c>
      <c r="AA349" s="15" t="e">
        <f ca="1"/>
        <v>#NAME?</v>
      </c>
      <c r="AB349" s="15" t="e">
        <f ca="1"/>
        <v>#NAME?</v>
      </c>
      <c r="AC349" s="15" t="e">
        <f ca="1"/>
        <v>#NAME?</v>
      </c>
      <c r="AD349" s="15" t="e">
        <f ca="1"/>
        <v>#NAME?</v>
      </c>
      <c r="AE349" s="15" t="e">
        <f ca="1"/>
        <v>#NAME?</v>
      </c>
      <c r="AF349" s="15" t="e">
        <f ca="1"/>
        <v>#NAME?</v>
      </c>
      <c r="AG349" s="15" t="e">
        <f ca="1"/>
        <v>#NAME?</v>
      </c>
      <c r="AH349" s="15" t="e">
        <f ca="1"/>
        <v>#NAME?</v>
      </c>
      <c r="AI349" s="15" t="e">
        <f ca="1"/>
        <v>#NAME?</v>
      </c>
      <c r="AJ349" s="30" t="e">
        <f ca="1"/>
        <v>#NAME?</v>
      </c>
    </row>
    <row r="350" spans="6:36" x14ac:dyDescent="0.25">
      <c r="F350">
        <v>349</v>
      </c>
      <c r="G350" s="25" t="e">
        <f ca="1"/>
        <v>#N/A</v>
      </c>
      <c r="H350" t="e">
        <f ca="1">[1]!cftObjectByDate($C$1,$G350,TRUE)</f>
        <v>#N/A</v>
      </c>
      <c r="K350" s="29" t="e">
        <f t="array" aca="1" ref="K350:AJ350" ca="1">TRANSPOSE([1]!cftAnnualRateTableJustRates($H350,"GBP",,,,TRUE))</f>
        <v>#NAME?</v>
      </c>
      <c r="L350" s="15" t="e">
        <f ca="1"/>
        <v>#NAME?</v>
      </c>
      <c r="M350" s="15" t="e">
        <f ca="1"/>
        <v>#NAME?</v>
      </c>
      <c r="N350" s="15" t="e">
        <f ca="1"/>
        <v>#NAME?</v>
      </c>
      <c r="O350" s="15" t="e">
        <f ca="1"/>
        <v>#NAME?</v>
      </c>
      <c r="P350" s="15" t="e">
        <f ca="1"/>
        <v>#NAME?</v>
      </c>
      <c r="Q350" s="15" t="e">
        <f ca="1"/>
        <v>#NAME?</v>
      </c>
      <c r="R350" s="15" t="e">
        <f ca="1"/>
        <v>#NAME?</v>
      </c>
      <c r="S350" s="15" t="e">
        <f ca="1"/>
        <v>#NAME?</v>
      </c>
      <c r="T350" s="15" t="e">
        <f ca="1"/>
        <v>#NAME?</v>
      </c>
      <c r="U350" s="15" t="e">
        <f ca="1"/>
        <v>#NAME?</v>
      </c>
      <c r="V350" s="15" t="e">
        <f ca="1"/>
        <v>#NAME?</v>
      </c>
      <c r="W350" s="15" t="e">
        <f ca="1"/>
        <v>#NAME?</v>
      </c>
      <c r="X350" s="15" t="e">
        <f ca="1"/>
        <v>#NAME?</v>
      </c>
      <c r="Y350" s="15" t="e">
        <f ca="1"/>
        <v>#NAME?</v>
      </c>
      <c r="Z350" s="15" t="e">
        <f ca="1"/>
        <v>#NAME?</v>
      </c>
      <c r="AA350" s="15" t="e">
        <f ca="1"/>
        <v>#NAME?</v>
      </c>
      <c r="AB350" s="15" t="e">
        <f ca="1"/>
        <v>#NAME?</v>
      </c>
      <c r="AC350" s="15" t="e">
        <f ca="1"/>
        <v>#NAME?</v>
      </c>
      <c r="AD350" s="15" t="e">
        <f ca="1"/>
        <v>#NAME?</v>
      </c>
      <c r="AE350" s="15" t="e">
        <f ca="1"/>
        <v>#NAME?</v>
      </c>
      <c r="AF350" s="15" t="e">
        <f ca="1"/>
        <v>#NAME?</v>
      </c>
      <c r="AG350" s="15" t="e">
        <f ca="1"/>
        <v>#NAME?</v>
      </c>
      <c r="AH350" s="15" t="e">
        <f ca="1"/>
        <v>#NAME?</v>
      </c>
      <c r="AI350" s="15" t="e">
        <f ca="1"/>
        <v>#NAME?</v>
      </c>
      <c r="AJ350" s="30" t="e">
        <f ca="1"/>
        <v>#NAME?</v>
      </c>
    </row>
    <row r="351" spans="6:36" x14ac:dyDescent="0.25">
      <c r="F351">
        <v>350</v>
      </c>
      <c r="G351" s="25" t="e">
        <f ca="1"/>
        <v>#N/A</v>
      </c>
      <c r="H351" t="e">
        <f ca="1">[1]!cftObjectByDate($C$1,$G351,TRUE)</f>
        <v>#N/A</v>
      </c>
      <c r="K351" s="29" t="e">
        <f t="array" aca="1" ref="K351:AJ351" ca="1">TRANSPOSE([1]!cftAnnualRateTableJustRates($H351,"GBP",,,,TRUE))</f>
        <v>#NAME?</v>
      </c>
      <c r="L351" s="15" t="e">
        <f ca="1"/>
        <v>#NAME?</v>
      </c>
      <c r="M351" s="15" t="e">
        <f ca="1"/>
        <v>#NAME?</v>
      </c>
      <c r="N351" s="15" t="e">
        <f ca="1"/>
        <v>#NAME?</v>
      </c>
      <c r="O351" s="15" t="e">
        <f ca="1"/>
        <v>#NAME?</v>
      </c>
      <c r="P351" s="15" t="e">
        <f ca="1"/>
        <v>#NAME?</v>
      </c>
      <c r="Q351" s="15" t="e">
        <f ca="1"/>
        <v>#NAME?</v>
      </c>
      <c r="R351" s="15" t="e">
        <f ca="1"/>
        <v>#NAME?</v>
      </c>
      <c r="S351" s="15" t="e">
        <f ca="1"/>
        <v>#NAME?</v>
      </c>
      <c r="T351" s="15" t="e">
        <f ca="1"/>
        <v>#NAME?</v>
      </c>
      <c r="U351" s="15" t="e">
        <f ca="1"/>
        <v>#NAME?</v>
      </c>
      <c r="V351" s="15" t="e">
        <f ca="1"/>
        <v>#NAME?</v>
      </c>
      <c r="W351" s="15" t="e">
        <f ca="1"/>
        <v>#NAME?</v>
      </c>
      <c r="X351" s="15" t="e">
        <f ca="1"/>
        <v>#NAME?</v>
      </c>
      <c r="Y351" s="15" t="e">
        <f ca="1"/>
        <v>#NAME?</v>
      </c>
      <c r="Z351" s="15" t="e">
        <f ca="1"/>
        <v>#NAME?</v>
      </c>
      <c r="AA351" s="15" t="e">
        <f ca="1"/>
        <v>#NAME?</v>
      </c>
      <c r="AB351" s="15" t="e">
        <f ca="1"/>
        <v>#NAME?</v>
      </c>
      <c r="AC351" s="15" t="e">
        <f ca="1"/>
        <v>#NAME?</v>
      </c>
      <c r="AD351" s="15" t="e">
        <f ca="1"/>
        <v>#NAME?</v>
      </c>
      <c r="AE351" s="15" t="e">
        <f ca="1"/>
        <v>#NAME?</v>
      </c>
      <c r="AF351" s="15" t="e">
        <f ca="1"/>
        <v>#NAME?</v>
      </c>
      <c r="AG351" s="15" t="e">
        <f ca="1"/>
        <v>#NAME?</v>
      </c>
      <c r="AH351" s="15" t="e">
        <f ca="1"/>
        <v>#NAME?</v>
      </c>
      <c r="AI351" s="15" t="e">
        <f ca="1"/>
        <v>#NAME?</v>
      </c>
      <c r="AJ351" s="30" t="e">
        <f ca="1"/>
        <v>#NAME?</v>
      </c>
    </row>
    <row r="352" spans="6:36" x14ac:dyDescent="0.25">
      <c r="F352">
        <v>351</v>
      </c>
      <c r="G352" s="25" t="e">
        <f ca="1"/>
        <v>#N/A</v>
      </c>
      <c r="H352" t="e">
        <f ca="1">[1]!cftObjectByDate($C$1,$G352,TRUE)</f>
        <v>#N/A</v>
      </c>
      <c r="K352" s="29" t="e">
        <f t="array" aca="1" ref="K352:AJ352" ca="1">TRANSPOSE([1]!cftAnnualRateTableJustRates($H352,"GBP",,,,TRUE))</f>
        <v>#NAME?</v>
      </c>
      <c r="L352" s="15" t="e">
        <f ca="1"/>
        <v>#NAME?</v>
      </c>
      <c r="M352" s="15" t="e">
        <f ca="1"/>
        <v>#NAME?</v>
      </c>
      <c r="N352" s="15" t="e">
        <f ca="1"/>
        <v>#NAME?</v>
      </c>
      <c r="O352" s="15" t="e">
        <f ca="1"/>
        <v>#NAME?</v>
      </c>
      <c r="P352" s="15" t="e">
        <f ca="1"/>
        <v>#NAME?</v>
      </c>
      <c r="Q352" s="15" t="e">
        <f ca="1"/>
        <v>#NAME?</v>
      </c>
      <c r="R352" s="15" t="e">
        <f ca="1"/>
        <v>#NAME?</v>
      </c>
      <c r="S352" s="15" t="e">
        <f ca="1"/>
        <v>#NAME?</v>
      </c>
      <c r="T352" s="15" t="e">
        <f ca="1"/>
        <v>#NAME?</v>
      </c>
      <c r="U352" s="15" t="e">
        <f ca="1"/>
        <v>#NAME?</v>
      </c>
      <c r="V352" s="15" t="e">
        <f ca="1"/>
        <v>#NAME?</v>
      </c>
      <c r="W352" s="15" t="e">
        <f ca="1"/>
        <v>#NAME?</v>
      </c>
      <c r="X352" s="15" t="e">
        <f ca="1"/>
        <v>#NAME?</v>
      </c>
      <c r="Y352" s="15" t="e">
        <f ca="1"/>
        <v>#NAME?</v>
      </c>
      <c r="Z352" s="15" t="e">
        <f ca="1"/>
        <v>#NAME?</v>
      </c>
      <c r="AA352" s="15" t="e">
        <f ca="1"/>
        <v>#NAME?</v>
      </c>
      <c r="AB352" s="15" t="e">
        <f ca="1"/>
        <v>#NAME?</v>
      </c>
      <c r="AC352" s="15" t="e">
        <f ca="1"/>
        <v>#NAME?</v>
      </c>
      <c r="AD352" s="15" t="e">
        <f ca="1"/>
        <v>#NAME?</v>
      </c>
      <c r="AE352" s="15" t="e">
        <f ca="1"/>
        <v>#NAME?</v>
      </c>
      <c r="AF352" s="15" t="e">
        <f ca="1"/>
        <v>#NAME?</v>
      </c>
      <c r="AG352" s="15" t="e">
        <f ca="1"/>
        <v>#NAME?</v>
      </c>
      <c r="AH352" s="15" t="e">
        <f ca="1"/>
        <v>#NAME?</v>
      </c>
      <c r="AI352" s="15" t="e">
        <f ca="1"/>
        <v>#NAME?</v>
      </c>
      <c r="AJ352" s="30" t="e">
        <f ca="1"/>
        <v>#NAME?</v>
      </c>
    </row>
    <row r="353" spans="6:36" x14ac:dyDescent="0.25">
      <c r="F353">
        <v>352</v>
      </c>
      <c r="G353" s="25" t="e">
        <f ca="1"/>
        <v>#N/A</v>
      </c>
      <c r="H353" t="e">
        <f ca="1">[1]!cftObjectByDate($C$1,$G353,TRUE)</f>
        <v>#N/A</v>
      </c>
      <c r="K353" s="29" t="e">
        <f t="array" aca="1" ref="K353:AJ353" ca="1">TRANSPOSE([1]!cftAnnualRateTableJustRates($H353,"GBP",,,,TRUE))</f>
        <v>#NAME?</v>
      </c>
      <c r="L353" s="15" t="e">
        <f ca="1"/>
        <v>#NAME?</v>
      </c>
      <c r="M353" s="15" t="e">
        <f ca="1"/>
        <v>#NAME?</v>
      </c>
      <c r="N353" s="15" t="e">
        <f ca="1"/>
        <v>#NAME?</v>
      </c>
      <c r="O353" s="15" t="e">
        <f ca="1"/>
        <v>#NAME?</v>
      </c>
      <c r="P353" s="15" t="e">
        <f ca="1"/>
        <v>#NAME?</v>
      </c>
      <c r="Q353" s="15" t="e">
        <f ca="1"/>
        <v>#NAME?</v>
      </c>
      <c r="R353" s="15" t="e">
        <f ca="1"/>
        <v>#NAME?</v>
      </c>
      <c r="S353" s="15" t="e">
        <f ca="1"/>
        <v>#NAME?</v>
      </c>
      <c r="T353" s="15" t="e">
        <f ca="1"/>
        <v>#NAME?</v>
      </c>
      <c r="U353" s="15" t="e">
        <f ca="1"/>
        <v>#NAME?</v>
      </c>
      <c r="V353" s="15" t="e">
        <f ca="1"/>
        <v>#NAME?</v>
      </c>
      <c r="W353" s="15" t="e">
        <f ca="1"/>
        <v>#NAME?</v>
      </c>
      <c r="X353" s="15" t="e">
        <f ca="1"/>
        <v>#NAME?</v>
      </c>
      <c r="Y353" s="15" t="e">
        <f ca="1"/>
        <v>#NAME?</v>
      </c>
      <c r="Z353" s="15" t="e">
        <f ca="1"/>
        <v>#NAME?</v>
      </c>
      <c r="AA353" s="15" t="e">
        <f ca="1"/>
        <v>#NAME?</v>
      </c>
      <c r="AB353" s="15" t="e">
        <f ca="1"/>
        <v>#NAME?</v>
      </c>
      <c r="AC353" s="15" t="e">
        <f ca="1"/>
        <v>#NAME?</v>
      </c>
      <c r="AD353" s="15" t="e">
        <f ca="1"/>
        <v>#NAME?</v>
      </c>
      <c r="AE353" s="15" t="e">
        <f ca="1"/>
        <v>#NAME?</v>
      </c>
      <c r="AF353" s="15" t="e">
        <f ca="1"/>
        <v>#NAME?</v>
      </c>
      <c r="AG353" s="15" t="e">
        <f ca="1"/>
        <v>#NAME?</v>
      </c>
      <c r="AH353" s="15" t="e">
        <f ca="1"/>
        <v>#NAME?</v>
      </c>
      <c r="AI353" s="15" t="e">
        <f ca="1"/>
        <v>#NAME?</v>
      </c>
      <c r="AJ353" s="30" t="e">
        <f ca="1"/>
        <v>#NAME?</v>
      </c>
    </row>
    <row r="354" spans="6:36" x14ac:dyDescent="0.25">
      <c r="F354">
        <v>353</v>
      </c>
      <c r="G354" s="25" t="e">
        <f ca="1"/>
        <v>#N/A</v>
      </c>
      <c r="H354" t="e">
        <f ca="1">[1]!cftObjectByDate($C$1,$G354,TRUE)</f>
        <v>#N/A</v>
      </c>
      <c r="K354" s="29" t="e">
        <f t="array" aca="1" ref="K354:AJ354" ca="1">TRANSPOSE([1]!cftAnnualRateTableJustRates($H354,"GBP",,,,TRUE))</f>
        <v>#NAME?</v>
      </c>
      <c r="L354" s="15" t="e">
        <f ca="1"/>
        <v>#NAME?</v>
      </c>
      <c r="M354" s="15" t="e">
        <f ca="1"/>
        <v>#NAME?</v>
      </c>
      <c r="N354" s="15" t="e">
        <f ca="1"/>
        <v>#NAME?</v>
      </c>
      <c r="O354" s="15" t="e">
        <f ca="1"/>
        <v>#NAME?</v>
      </c>
      <c r="P354" s="15" t="e">
        <f ca="1"/>
        <v>#NAME?</v>
      </c>
      <c r="Q354" s="15" t="e">
        <f ca="1"/>
        <v>#NAME?</v>
      </c>
      <c r="R354" s="15" t="e">
        <f ca="1"/>
        <v>#NAME?</v>
      </c>
      <c r="S354" s="15" t="e">
        <f ca="1"/>
        <v>#NAME?</v>
      </c>
      <c r="T354" s="15" t="e">
        <f ca="1"/>
        <v>#NAME?</v>
      </c>
      <c r="U354" s="15" t="e">
        <f ca="1"/>
        <v>#NAME?</v>
      </c>
      <c r="V354" s="15" t="e">
        <f ca="1"/>
        <v>#NAME?</v>
      </c>
      <c r="W354" s="15" t="e">
        <f ca="1"/>
        <v>#NAME?</v>
      </c>
      <c r="X354" s="15" t="e">
        <f ca="1"/>
        <v>#NAME?</v>
      </c>
      <c r="Y354" s="15" t="e">
        <f ca="1"/>
        <v>#NAME?</v>
      </c>
      <c r="Z354" s="15" t="e">
        <f ca="1"/>
        <v>#NAME?</v>
      </c>
      <c r="AA354" s="15" t="e">
        <f ca="1"/>
        <v>#NAME?</v>
      </c>
      <c r="AB354" s="15" t="e">
        <f ca="1"/>
        <v>#NAME?</v>
      </c>
      <c r="AC354" s="15" t="e">
        <f ca="1"/>
        <v>#NAME?</v>
      </c>
      <c r="AD354" s="15" t="e">
        <f ca="1"/>
        <v>#NAME?</v>
      </c>
      <c r="AE354" s="15" t="e">
        <f ca="1"/>
        <v>#NAME?</v>
      </c>
      <c r="AF354" s="15" t="e">
        <f ca="1"/>
        <v>#NAME?</v>
      </c>
      <c r="AG354" s="15" t="e">
        <f ca="1"/>
        <v>#NAME?</v>
      </c>
      <c r="AH354" s="15" t="e">
        <f ca="1"/>
        <v>#NAME?</v>
      </c>
      <c r="AI354" s="15" t="e">
        <f ca="1"/>
        <v>#NAME?</v>
      </c>
      <c r="AJ354" s="30" t="e">
        <f ca="1"/>
        <v>#NAME?</v>
      </c>
    </row>
    <row r="355" spans="6:36" x14ac:dyDescent="0.25">
      <c r="F355">
        <v>354</v>
      </c>
      <c r="G355" s="25" t="e">
        <f ca="1"/>
        <v>#N/A</v>
      </c>
      <c r="H355" t="e">
        <f ca="1">[1]!cftObjectByDate($C$1,$G355,TRUE)</f>
        <v>#N/A</v>
      </c>
      <c r="K355" s="29" t="e">
        <f t="array" aca="1" ref="K355:AJ355" ca="1">TRANSPOSE([1]!cftAnnualRateTableJustRates($H355,"GBP",,,,TRUE))</f>
        <v>#NAME?</v>
      </c>
      <c r="L355" s="15" t="e">
        <f ca="1"/>
        <v>#NAME?</v>
      </c>
      <c r="M355" s="15" t="e">
        <f ca="1"/>
        <v>#NAME?</v>
      </c>
      <c r="N355" s="15" t="e">
        <f ca="1"/>
        <v>#NAME?</v>
      </c>
      <c r="O355" s="15" t="e">
        <f ca="1"/>
        <v>#NAME?</v>
      </c>
      <c r="P355" s="15" t="e">
        <f ca="1"/>
        <v>#NAME?</v>
      </c>
      <c r="Q355" s="15" t="e">
        <f ca="1"/>
        <v>#NAME?</v>
      </c>
      <c r="R355" s="15" t="e">
        <f ca="1"/>
        <v>#NAME?</v>
      </c>
      <c r="S355" s="15" t="e">
        <f ca="1"/>
        <v>#NAME?</v>
      </c>
      <c r="T355" s="15" t="e">
        <f ca="1"/>
        <v>#NAME?</v>
      </c>
      <c r="U355" s="15" t="e">
        <f ca="1"/>
        <v>#NAME?</v>
      </c>
      <c r="V355" s="15" t="e">
        <f ca="1"/>
        <v>#NAME?</v>
      </c>
      <c r="W355" s="15" t="e">
        <f ca="1"/>
        <v>#NAME?</v>
      </c>
      <c r="X355" s="15" t="e">
        <f ca="1"/>
        <v>#NAME?</v>
      </c>
      <c r="Y355" s="15" t="e">
        <f ca="1"/>
        <v>#NAME?</v>
      </c>
      <c r="Z355" s="15" t="e">
        <f ca="1"/>
        <v>#NAME?</v>
      </c>
      <c r="AA355" s="15" t="e">
        <f ca="1"/>
        <v>#NAME?</v>
      </c>
      <c r="AB355" s="15" t="e">
        <f ca="1"/>
        <v>#NAME?</v>
      </c>
      <c r="AC355" s="15" t="e">
        <f ca="1"/>
        <v>#NAME?</v>
      </c>
      <c r="AD355" s="15" t="e">
        <f ca="1"/>
        <v>#NAME?</v>
      </c>
      <c r="AE355" s="15" t="e">
        <f ca="1"/>
        <v>#NAME?</v>
      </c>
      <c r="AF355" s="15" t="e">
        <f ca="1"/>
        <v>#NAME?</v>
      </c>
      <c r="AG355" s="15" t="e">
        <f ca="1"/>
        <v>#NAME?</v>
      </c>
      <c r="AH355" s="15" t="e">
        <f ca="1"/>
        <v>#NAME?</v>
      </c>
      <c r="AI355" s="15" t="e">
        <f ca="1"/>
        <v>#NAME?</v>
      </c>
      <c r="AJ355" s="30" t="e">
        <f ca="1"/>
        <v>#NAME?</v>
      </c>
    </row>
    <row r="356" spans="6:36" x14ac:dyDescent="0.25">
      <c r="F356">
        <v>355</v>
      </c>
      <c r="G356" s="25" t="e">
        <f ca="1"/>
        <v>#N/A</v>
      </c>
      <c r="H356" t="e">
        <f ca="1">[1]!cftObjectByDate($C$1,$G356,TRUE)</f>
        <v>#N/A</v>
      </c>
      <c r="K356" s="29" t="e">
        <f t="array" aca="1" ref="K356:AJ356" ca="1">TRANSPOSE([1]!cftAnnualRateTableJustRates($H356,"GBP",,,,TRUE))</f>
        <v>#NAME?</v>
      </c>
      <c r="L356" s="15" t="e">
        <f ca="1"/>
        <v>#NAME?</v>
      </c>
      <c r="M356" s="15" t="e">
        <f ca="1"/>
        <v>#NAME?</v>
      </c>
      <c r="N356" s="15" t="e">
        <f ca="1"/>
        <v>#NAME?</v>
      </c>
      <c r="O356" s="15" t="e">
        <f ca="1"/>
        <v>#NAME?</v>
      </c>
      <c r="P356" s="15" t="e">
        <f ca="1"/>
        <v>#NAME?</v>
      </c>
      <c r="Q356" s="15" t="e">
        <f ca="1"/>
        <v>#NAME?</v>
      </c>
      <c r="R356" s="15" t="e">
        <f ca="1"/>
        <v>#NAME?</v>
      </c>
      <c r="S356" s="15" t="e">
        <f ca="1"/>
        <v>#NAME?</v>
      </c>
      <c r="T356" s="15" t="e">
        <f ca="1"/>
        <v>#NAME?</v>
      </c>
      <c r="U356" s="15" t="e">
        <f ca="1"/>
        <v>#NAME?</v>
      </c>
      <c r="V356" s="15" t="e">
        <f ca="1"/>
        <v>#NAME?</v>
      </c>
      <c r="W356" s="15" t="e">
        <f ca="1"/>
        <v>#NAME?</v>
      </c>
      <c r="X356" s="15" t="e">
        <f ca="1"/>
        <v>#NAME?</v>
      </c>
      <c r="Y356" s="15" t="e">
        <f ca="1"/>
        <v>#NAME?</v>
      </c>
      <c r="Z356" s="15" t="e">
        <f ca="1"/>
        <v>#NAME?</v>
      </c>
      <c r="AA356" s="15" t="e">
        <f ca="1"/>
        <v>#NAME?</v>
      </c>
      <c r="AB356" s="15" t="e">
        <f ca="1"/>
        <v>#NAME?</v>
      </c>
      <c r="AC356" s="15" t="e">
        <f ca="1"/>
        <v>#NAME?</v>
      </c>
      <c r="AD356" s="15" t="e">
        <f ca="1"/>
        <v>#NAME?</v>
      </c>
      <c r="AE356" s="15" t="e">
        <f ca="1"/>
        <v>#NAME?</v>
      </c>
      <c r="AF356" s="15" t="e">
        <f ca="1"/>
        <v>#NAME?</v>
      </c>
      <c r="AG356" s="15" t="e">
        <f ca="1"/>
        <v>#NAME?</v>
      </c>
      <c r="AH356" s="15" t="e">
        <f ca="1"/>
        <v>#NAME?</v>
      </c>
      <c r="AI356" s="15" t="e">
        <f ca="1"/>
        <v>#NAME?</v>
      </c>
      <c r="AJ356" s="30" t="e">
        <f ca="1"/>
        <v>#NAME?</v>
      </c>
    </row>
    <row r="357" spans="6:36" x14ac:dyDescent="0.25">
      <c r="F357">
        <v>356</v>
      </c>
      <c r="G357" s="25" t="e">
        <f ca="1"/>
        <v>#N/A</v>
      </c>
      <c r="H357" t="e">
        <f ca="1">[1]!cftObjectByDate($C$1,$G357,TRUE)</f>
        <v>#N/A</v>
      </c>
      <c r="K357" s="29" t="e">
        <f t="array" aca="1" ref="K357:AJ357" ca="1">TRANSPOSE([1]!cftAnnualRateTableJustRates($H357,"GBP",,,,TRUE))</f>
        <v>#NAME?</v>
      </c>
      <c r="L357" s="15" t="e">
        <f ca="1"/>
        <v>#NAME?</v>
      </c>
      <c r="M357" s="15" t="e">
        <f ca="1"/>
        <v>#NAME?</v>
      </c>
      <c r="N357" s="15" t="e">
        <f ca="1"/>
        <v>#NAME?</v>
      </c>
      <c r="O357" s="15" t="e">
        <f ca="1"/>
        <v>#NAME?</v>
      </c>
      <c r="P357" s="15" t="e">
        <f ca="1"/>
        <v>#NAME?</v>
      </c>
      <c r="Q357" s="15" t="e">
        <f ca="1"/>
        <v>#NAME?</v>
      </c>
      <c r="R357" s="15" t="e">
        <f ca="1"/>
        <v>#NAME?</v>
      </c>
      <c r="S357" s="15" t="e">
        <f ca="1"/>
        <v>#NAME?</v>
      </c>
      <c r="T357" s="15" t="e">
        <f ca="1"/>
        <v>#NAME?</v>
      </c>
      <c r="U357" s="15" t="e">
        <f ca="1"/>
        <v>#NAME?</v>
      </c>
      <c r="V357" s="15" t="e">
        <f ca="1"/>
        <v>#NAME?</v>
      </c>
      <c r="W357" s="15" t="e">
        <f ca="1"/>
        <v>#NAME?</v>
      </c>
      <c r="X357" s="15" t="e">
        <f ca="1"/>
        <v>#NAME?</v>
      </c>
      <c r="Y357" s="15" t="e">
        <f ca="1"/>
        <v>#NAME?</v>
      </c>
      <c r="Z357" s="15" t="e">
        <f ca="1"/>
        <v>#NAME?</v>
      </c>
      <c r="AA357" s="15" t="e">
        <f ca="1"/>
        <v>#NAME?</v>
      </c>
      <c r="AB357" s="15" t="e">
        <f ca="1"/>
        <v>#NAME?</v>
      </c>
      <c r="AC357" s="15" t="e">
        <f ca="1"/>
        <v>#NAME?</v>
      </c>
      <c r="AD357" s="15" t="e">
        <f ca="1"/>
        <v>#NAME?</v>
      </c>
      <c r="AE357" s="15" t="e">
        <f ca="1"/>
        <v>#NAME?</v>
      </c>
      <c r="AF357" s="15" t="e">
        <f ca="1"/>
        <v>#NAME?</v>
      </c>
      <c r="AG357" s="15" t="e">
        <f ca="1"/>
        <v>#NAME?</v>
      </c>
      <c r="AH357" s="15" t="e">
        <f ca="1"/>
        <v>#NAME?</v>
      </c>
      <c r="AI357" s="15" t="e">
        <f ca="1"/>
        <v>#NAME?</v>
      </c>
      <c r="AJ357" s="30" t="e">
        <f ca="1"/>
        <v>#NAME?</v>
      </c>
    </row>
    <row r="358" spans="6:36" x14ac:dyDescent="0.25">
      <c r="F358">
        <v>357</v>
      </c>
      <c r="G358" s="25" t="e">
        <f ca="1"/>
        <v>#N/A</v>
      </c>
      <c r="H358" t="e">
        <f ca="1">[1]!cftObjectByDate($C$1,$G358,TRUE)</f>
        <v>#N/A</v>
      </c>
      <c r="K358" s="29" t="e">
        <f t="array" aca="1" ref="K358:AJ358" ca="1">TRANSPOSE([1]!cftAnnualRateTableJustRates($H358,"GBP",,,,TRUE))</f>
        <v>#NAME?</v>
      </c>
      <c r="L358" s="15" t="e">
        <f ca="1"/>
        <v>#NAME?</v>
      </c>
      <c r="M358" s="15" t="e">
        <f ca="1"/>
        <v>#NAME?</v>
      </c>
      <c r="N358" s="15" t="e">
        <f ca="1"/>
        <v>#NAME?</v>
      </c>
      <c r="O358" s="15" t="e">
        <f ca="1"/>
        <v>#NAME?</v>
      </c>
      <c r="P358" s="15" t="e">
        <f ca="1"/>
        <v>#NAME?</v>
      </c>
      <c r="Q358" s="15" t="e">
        <f ca="1"/>
        <v>#NAME?</v>
      </c>
      <c r="R358" s="15" t="e">
        <f ca="1"/>
        <v>#NAME?</v>
      </c>
      <c r="S358" s="15" t="e">
        <f ca="1"/>
        <v>#NAME?</v>
      </c>
      <c r="T358" s="15" t="e">
        <f ca="1"/>
        <v>#NAME?</v>
      </c>
      <c r="U358" s="15" t="e">
        <f ca="1"/>
        <v>#NAME?</v>
      </c>
      <c r="V358" s="15" t="e">
        <f ca="1"/>
        <v>#NAME?</v>
      </c>
      <c r="W358" s="15" t="e">
        <f ca="1"/>
        <v>#NAME?</v>
      </c>
      <c r="X358" s="15" t="e">
        <f ca="1"/>
        <v>#NAME?</v>
      </c>
      <c r="Y358" s="15" t="e">
        <f ca="1"/>
        <v>#NAME?</v>
      </c>
      <c r="Z358" s="15" t="e">
        <f ca="1"/>
        <v>#NAME?</v>
      </c>
      <c r="AA358" s="15" t="e">
        <f ca="1"/>
        <v>#NAME?</v>
      </c>
      <c r="AB358" s="15" t="e">
        <f ca="1"/>
        <v>#NAME?</v>
      </c>
      <c r="AC358" s="15" t="e">
        <f ca="1"/>
        <v>#NAME?</v>
      </c>
      <c r="AD358" s="15" t="e">
        <f ca="1"/>
        <v>#NAME?</v>
      </c>
      <c r="AE358" s="15" t="e">
        <f ca="1"/>
        <v>#NAME?</v>
      </c>
      <c r="AF358" s="15" t="e">
        <f ca="1"/>
        <v>#NAME?</v>
      </c>
      <c r="AG358" s="15" t="e">
        <f ca="1"/>
        <v>#NAME?</v>
      </c>
      <c r="AH358" s="15" t="e">
        <f ca="1"/>
        <v>#NAME?</v>
      </c>
      <c r="AI358" s="15" t="e">
        <f ca="1"/>
        <v>#NAME?</v>
      </c>
      <c r="AJ358" s="30" t="e">
        <f ca="1"/>
        <v>#NAME?</v>
      </c>
    </row>
    <row r="359" spans="6:36" x14ac:dyDescent="0.25">
      <c r="F359">
        <v>358</v>
      </c>
      <c r="G359" s="25" t="e">
        <f ca="1"/>
        <v>#N/A</v>
      </c>
      <c r="H359" t="e">
        <f ca="1">[1]!cftObjectByDate($C$1,$G359,TRUE)</f>
        <v>#N/A</v>
      </c>
      <c r="K359" s="29" t="e">
        <f t="array" aca="1" ref="K359:AJ359" ca="1">TRANSPOSE([1]!cftAnnualRateTableJustRates($H359,"GBP",,,,TRUE))</f>
        <v>#NAME?</v>
      </c>
      <c r="L359" s="15" t="e">
        <f ca="1"/>
        <v>#NAME?</v>
      </c>
      <c r="M359" s="15" t="e">
        <f ca="1"/>
        <v>#NAME?</v>
      </c>
      <c r="N359" s="15" t="e">
        <f ca="1"/>
        <v>#NAME?</v>
      </c>
      <c r="O359" s="15" t="e">
        <f ca="1"/>
        <v>#NAME?</v>
      </c>
      <c r="P359" s="15" t="e">
        <f ca="1"/>
        <v>#NAME?</v>
      </c>
      <c r="Q359" s="15" t="e">
        <f ca="1"/>
        <v>#NAME?</v>
      </c>
      <c r="R359" s="15" t="e">
        <f ca="1"/>
        <v>#NAME?</v>
      </c>
      <c r="S359" s="15" t="e">
        <f ca="1"/>
        <v>#NAME?</v>
      </c>
      <c r="T359" s="15" t="e">
        <f ca="1"/>
        <v>#NAME?</v>
      </c>
      <c r="U359" s="15" t="e">
        <f ca="1"/>
        <v>#NAME?</v>
      </c>
      <c r="V359" s="15" t="e">
        <f ca="1"/>
        <v>#NAME?</v>
      </c>
      <c r="W359" s="15" t="e">
        <f ca="1"/>
        <v>#NAME?</v>
      </c>
      <c r="X359" s="15" t="e">
        <f ca="1"/>
        <v>#NAME?</v>
      </c>
      <c r="Y359" s="15" t="e">
        <f ca="1"/>
        <v>#NAME?</v>
      </c>
      <c r="Z359" s="15" t="e">
        <f ca="1"/>
        <v>#NAME?</v>
      </c>
      <c r="AA359" s="15" t="e">
        <f ca="1"/>
        <v>#NAME?</v>
      </c>
      <c r="AB359" s="15" t="e">
        <f ca="1"/>
        <v>#NAME?</v>
      </c>
      <c r="AC359" s="15" t="e">
        <f ca="1"/>
        <v>#NAME?</v>
      </c>
      <c r="AD359" s="15" t="e">
        <f ca="1"/>
        <v>#NAME?</v>
      </c>
      <c r="AE359" s="15" t="e">
        <f ca="1"/>
        <v>#NAME?</v>
      </c>
      <c r="AF359" s="15" t="e">
        <f ca="1"/>
        <v>#NAME?</v>
      </c>
      <c r="AG359" s="15" t="e">
        <f ca="1"/>
        <v>#NAME?</v>
      </c>
      <c r="AH359" s="15" t="e">
        <f ca="1"/>
        <v>#NAME?</v>
      </c>
      <c r="AI359" s="15" t="e">
        <f ca="1"/>
        <v>#NAME?</v>
      </c>
      <c r="AJ359" s="30" t="e">
        <f ca="1"/>
        <v>#NAME?</v>
      </c>
    </row>
    <row r="360" spans="6:36" x14ac:dyDescent="0.25">
      <c r="F360">
        <v>359</v>
      </c>
      <c r="G360" s="25" t="e">
        <f ca="1"/>
        <v>#N/A</v>
      </c>
      <c r="H360" t="e">
        <f ca="1">[1]!cftObjectByDate($C$1,$G360,TRUE)</f>
        <v>#N/A</v>
      </c>
      <c r="K360" s="29" t="e">
        <f t="array" aca="1" ref="K360:AJ360" ca="1">TRANSPOSE([1]!cftAnnualRateTableJustRates($H360,"GBP",,,,TRUE))</f>
        <v>#NAME?</v>
      </c>
      <c r="L360" s="15" t="e">
        <f ca="1"/>
        <v>#NAME?</v>
      </c>
      <c r="M360" s="15" t="e">
        <f ca="1"/>
        <v>#NAME?</v>
      </c>
      <c r="N360" s="15" t="e">
        <f ca="1"/>
        <v>#NAME?</v>
      </c>
      <c r="O360" s="15" t="e">
        <f ca="1"/>
        <v>#NAME?</v>
      </c>
      <c r="P360" s="15" t="e">
        <f ca="1"/>
        <v>#NAME?</v>
      </c>
      <c r="Q360" s="15" t="e">
        <f ca="1"/>
        <v>#NAME?</v>
      </c>
      <c r="R360" s="15" t="e">
        <f ca="1"/>
        <v>#NAME?</v>
      </c>
      <c r="S360" s="15" t="e">
        <f ca="1"/>
        <v>#NAME?</v>
      </c>
      <c r="T360" s="15" t="e">
        <f ca="1"/>
        <v>#NAME?</v>
      </c>
      <c r="U360" s="15" t="e">
        <f ca="1"/>
        <v>#NAME?</v>
      </c>
      <c r="V360" s="15" t="e">
        <f ca="1"/>
        <v>#NAME?</v>
      </c>
      <c r="W360" s="15" t="e">
        <f ca="1"/>
        <v>#NAME?</v>
      </c>
      <c r="X360" s="15" t="e">
        <f ca="1"/>
        <v>#NAME?</v>
      </c>
      <c r="Y360" s="15" t="e">
        <f ca="1"/>
        <v>#NAME?</v>
      </c>
      <c r="Z360" s="15" t="e">
        <f ca="1"/>
        <v>#NAME?</v>
      </c>
      <c r="AA360" s="15" t="e">
        <f ca="1"/>
        <v>#NAME?</v>
      </c>
      <c r="AB360" s="15" t="e">
        <f ca="1"/>
        <v>#NAME?</v>
      </c>
      <c r="AC360" s="15" t="e">
        <f ca="1"/>
        <v>#NAME?</v>
      </c>
      <c r="AD360" s="15" t="e">
        <f ca="1"/>
        <v>#NAME?</v>
      </c>
      <c r="AE360" s="15" t="e">
        <f ca="1"/>
        <v>#NAME?</v>
      </c>
      <c r="AF360" s="15" t="e">
        <f ca="1"/>
        <v>#NAME?</v>
      </c>
      <c r="AG360" s="15" t="e">
        <f ca="1"/>
        <v>#NAME?</v>
      </c>
      <c r="AH360" s="15" t="e">
        <f ca="1"/>
        <v>#NAME?</v>
      </c>
      <c r="AI360" s="15" t="e">
        <f ca="1"/>
        <v>#NAME?</v>
      </c>
      <c r="AJ360" s="30" t="e">
        <f ca="1"/>
        <v>#NAME?</v>
      </c>
    </row>
    <row r="361" spans="6:36" x14ac:dyDescent="0.25">
      <c r="F361">
        <v>360</v>
      </c>
      <c r="G361" s="25" t="e">
        <f ca="1"/>
        <v>#N/A</v>
      </c>
      <c r="H361" t="e">
        <f ca="1">[1]!cftObjectByDate($C$1,$G361,TRUE)</f>
        <v>#N/A</v>
      </c>
      <c r="K361" s="29" t="e">
        <f t="array" aca="1" ref="K361:AJ361" ca="1">TRANSPOSE([1]!cftAnnualRateTableJustRates($H361,"GBP",,,,TRUE))</f>
        <v>#NAME?</v>
      </c>
      <c r="L361" s="15" t="e">
        <f ca="1"/>
        <v>#NAME?</v>
      </c>
      <c r="M361" s="15" t="e">
        <f ca="1"/>
        <v>#NAME?</v>
      </c>
      <c r="N361" s="15" t="e">
        <f ca="1"/>
        <v>#NAME?</v>
      </c>
      <c r="O361" s="15" t="e">
        <f ca="1"/>
        <v>#NAME?</v>
      </c>
      <c r="P361" s="15" t="e">
        <f ca="1"/>
        <v>#NAME?</v>
      </c>
      <c r="Q361" s="15" t="e">
        <f ca="1"/>
        <v>#NAME?</v>
      </c>
      <c r="R361" s="15" t="e">
        <f ca="1"/>
        <v>#NAME?</v>
      </c>
      <c r="S361" s="15" t="e">
        <f ca="1"/>
        <v>#NAME?</v>
      </c>
      <c r="T361" s="15" t="e">
        <f ca="1"/>
        <v>#NAME?</v>
      </c>
      <c r="U361" s="15" t="e">
        <f ca="1"/>
        <v>#NAME?</v>
      </c>
      <c r="V361" s="15" t="e">
        <f ca="1"/>
        <v>#NAME?</v>
      </c>
      <c r="W361" s="15" t="e">
        <f ca="1"/>
        <v>#NAME?</v>
      </c>
      <c r="X361" s="15" t="e">
        <f ca="1"/>
        <v>#NAME?</v>
      </c>
      <c r="Y361" s="15" t="e">
        <f ca="1"/>
        <v>#NAME?</v>
      </c>
      <c r="Z361" s="15" t="e">
        <f ca="1"/>
        <v>#NAME?</v>
      </c>
      <c r="AA361" s="15" t="e">
        <f ca="1"/>
        <v>#NAME?</v>
      </c>
      <c r="AB361" s="15" t="e">
        <f ca="1"/>
        <v>#NAME?</v>
      </c>
      <c r="AC361" s="15" t="e">
        <f ca="1"/>
        <v>#NAME?</v>
      </c>
      <c r="AD361" s="15" t="e">
        <f ca="1"/>
        <v>#NAME?</v>
      </c>
      <c r="AE361" s="15" t="e">
        <f ca="1"/>
        <v>#NAME?</v>
      </c>
      <c r="AF361" s="15" t="e">
        <f ca="1"/>
        <v>#NAME?</v>
      </c>
      <c r="AG361" s="15" t="e">
        <f ca="1"/>
        <v>#NAME?</v>
      </c>
      <c r="AH361" s="15" t="e">
        <f ca="1"/>
        <v>#NAME?</v>
      </c>
      <c r="AI361" s="15" t="e">
        <f ca="1"/>
        <v>#NAME?</v>
      </c>
      <c r="AJ361" s="30" t="e">
        <f ca="1"/>
        <v>#NAME?</v>
      </c>
    </row>
    <row r="362" spans="6:36" x14ac:dyDescent="0.25">
      <c r="F362">
        <v>361</v>
      </c>
      <c r="G362" s="25" t="e">
        <f ca="1"/>
        <v>#N/A</v>
      </c>
      <c r="H362" t="e">
        <f ca="1">[1]!cftObjectByDate($C$1,$G362,TRUE)</f>
        <v>#N/A</v>
      </c>
      <c r="K362" s="29" t="e">
        <f t="array" aca="1" ref="K362:AJ362" ca="1">TRANSPOSE([1]!cftAnnualRateTableJustRates($H362,"GBP",,,,TRUE))</f>
        <v>#NAME?</v>
      </c>
      <c r="L362" s="15" t="e">
        <f ca="1"/>
        <v>#NAME?</v>
      </c>
      <c r="M362" s="15" t="e">
        <f ca="1"/>
        <v>#NAME?</v>
      </c>
      <c r="N362" s="15" t="e">
        <f ca="1"/>
        <v>#NAME?</v>
      </c>
      <c r="O362" s="15" t="e">
        <f ca="1"/>
        <v>#NAME?</v>
      </c>
      <c r="P362" s="15" t="e">
        <f ca="1"/>
        <v>#NAME?</v>
      </c>
      <c r="Q362" s="15" t="e">
        <f ca="1"/>
        <v>#NAME?</v>
      </c>
      <c r="R362" s="15" t="e">
        <f ca="1"/>
        <v>#NAME?</v>
      </c>
      <c r="S362" s="15" t="e">
        <f ca="1"/>
        <v>#NAME?</v>
      </c>
      <c r="T362" s="15" t="e">
        <f ca="1"/>
        <v>#NAME?</v>
      </c>
      <c r="U362" s="15" t="e">
        <f ca="1"/>
        <v>#NAME?</v>
      </c>
      <c r="V362" s="15" t="e">
        <f ca="1"/>
        <v>#NAME?</v>
      </c>
      <c r="W362" s="15" t="e">
        <f ca="1"/>
        <v>#NAME?</v>
      </c>
      <c r="X362" s="15" t="e">
        <f ca="1"/>
        <v>#NAME?</v>
      </c>
      <c r="Y362" s="15" t="e">
        <f ca="1"/>
        <v>#NAME?</v>
      </c>
      <c r="Z362" s="15" t="e">
        <f ca="1"/>
        <v>#NAME?</v>
      </c>
      <c r="AA362" s="15" t="e">
        <f ca="1"/>
        <v>#NAME?</v>
      </c>
      <c r="AB362" s="15" t="e">
        <f ca="1"/>
        <v>#NAME?</v>
      </c>
      <c r="AC362" s="15" t="e">
        <f ca="1"/>
        <v>#NAME?</v>
      </c>
      <c r="AD362" s="15" t="e">
        <f ca="1"/>
        <v>#NAME?</v>
      </c>
      <c r="AE362" s="15" t="e">
        <f ca="1"/>
        <v>#NAME?</v>
      </c>
      <c r="AF362" s="15" t="e">
        <f ca="1"/>
        <v>#NAME?</v>
      </c>
      <c r="AG362" s="15" t="e">
        <f ca="1"/>
        <v>#NAME?</v>
      </c>
      <c r="AH362" s="15" t="e">
        <f ca="1"/>
        <v>#NAME?</v>
      </c>
      <c r="AI362" s="15" t="e">
        <f ca="1"/>
        <v>#NAME?</v>
      </c>
      <c r="AJ362" s="30" t="e">
        <f ca="1"/>
        <v>#NAME?</v>
      </c>
    </row>
    <row r="363" spans="6:36" x14ac:dyDescent="0.25">
      <c r="F363">
        <v>362</v>
      </c>
      <c r="G363" s="25" t="e">
        <f ca="1"/>
        <v>#N/A</v>
      </c>
      <c r="H363" t="e">
        <f ca="1">[1]!cftObjectByDate($C$1,$G363,TRUE)</f>
        <v>#N/A</v>
      </c>
      <c r="K363" s="29" t="e">
        <f t="array" aca="1" ref="K363:AJ363" ca="1">TRANSPOSE([1]!cftAnnualRateTableJustRates($H363,"GBP",,,,TRUE))</f>
        <v>#NAME?</v>
      </c>
      <c r="L363" s="15" t="e">
        <f ca="1"/>
        <v>#NAME?</v>
      </c>
      <c r="M363" s="15" t="e">
        <f ca="1"/>
        <v>#NAME?</v>
      </c>
      <c r="N363" s="15" t="e">
        <f ca="1"/>
        <v>#NAME?</v>
      </c>
      <c r="O363" s="15" t="e">
        <f ca="1"/>
        <v>#NAME?</v>
      </c>
      <c r="P363" s="15" t="e">
        <f ca="1"/>
        <v>#NAME?</v>
      </c>
      <c r="Q363" s="15" t="e">
        <f ca="1"/>
        <v>#NAME?</v>
      </c>
      <c r="R363" s="15" t="e">
        <f ca="1"/>
        <v>#NAME?</v>
      </c>
      <c r="S363" s="15" t="e">
        <f ca="1"/>
        <v>#NAME?</v>
      </c>
      <c r="T363" s="15" t="e">
        <f ca="1"/>
        <v>#NAME?</v>
      </c>
      <c r="U363" s="15" t="e">
        <f ca="1"/>
        <v>#NAME?</v>
      </c>
      <c r="V363" s="15" t="e">
        <f ca="1"/>
        <v>#NAME?</v>
      </c>
      <c r="W363" s="15" t="e">
        <f ca="1"/>
        <v>#NAME?</v>
      </c>
      <c r="X363" s="15" t="e">
        <f ca="1"/>
        <v>#NAME?</v>
      </c>
      <c r="Y363" s="15" t="e">
        <f ca="1"/>
        <v>#NAME?</v>
      </c>
      <c r="Z363" s="15" t="e">
        <f ca="1"/>
        <v>#NAME?</v>
      </c>
      <c r="AA363" s="15" t="e">
        <f ca="1"/>
        <v>#NAME?</v>
      </c>
      <c r="AB363" s="15" t="e">
        <f ca="1"/>
        <v>#NAME?</v>
      </c>
      <c r="AC363" s="15" t="e">
        <f ca="1"/>
        <v>#NAME?</v>
      </c>
      <c r="AD363" s="15" t="e">
        <f ca="1"/>
        <v>#NAME?</v>
      </c>
      <c r="AE363" s="15" t="e">
        <f ca="1"/>
        <v>#NAME?</v>
      </c>
      <c r="AF363" s="15" t="e">
        <f ca="1"/>
        <v>#NAME?</v>
      </c>
      <c r="AG363" s="15" t="e">
        <f ca="1"/>
        <v>#NAME?</v>
      </c>
      <c r="AH363" s="15" t="e">
        <f ca="1"/>
        <v>#NAME?</v>
      </c>
      <c r="AI363" s="15" t="e">
        <f ca="1"/>
        <v>#NAME?</v>
      </c>
      <c r="AJ363" s="30" t="e">
        <f ca="1"/>
        <v>#NAME?</v>
      </c>
    </row>
    <row r="364" spans="6:36" x14ac:dyDescent="0.25">
      <c r="F364">
        <v>363</v>
      </c>
      <c r="G364" s="25" t="e">
        <f ca="1"/>
        <v>#N/A</v>
      </c>
      <c r="H364" t="e">
        <f ca="1">[1]!cftObjectByDate($C$1,$G364,TRUE)</f>
        <v>#N/A</v>
      </c>
      <c r="K364" s="29" t="e">
        <f t="array" aca="1" ref="K364:AJ364" ca="1">TRANSPOSE([1]!cftAnnualRateTableJustRates($H364,"GBP",,,,TRUE))</f>
        <v>#NAME?</v>
      </c>
      <c r="L364" s="15" t="e">
        <f ca="1"/>
        <v>#NAME?</v>
      </c>
      <c r="M364" s="15" t="e">
        <f ca="1"/>
        <v>#NAME?</v>
      </c>
      <c r="N364" s="15" t="e">
        <f ca="1"/>
        <v>#NAME?</v>
      </c>
      <c r="O364" s="15" t="e">
        <f ca="1"/>
        <v>#NAME?</v>
      </c>
      <c r="P364" s="15" t="e">
        <f ca="1"/>
        <v>#NAME?</v>
      </c>
      <c r="Q364" s="15" t="e">
        <f ca="1"/>
        <v>#NAME?</v>
      </c>
      <c r="R364" s="15" t="e">
        <f ca="1"/>
        <v>#NAME?</v>
      </c>
      <c r="S364" s="15" t="e">
        <f ca="1"/>
        <v>#NAME?</v>
      </c>
      <c r="T364" s="15" t="e">
        <f ca="1"/>
        <v>#NAME?</v>
      </c>
      <c r="U364" s="15" t="e">
        <f ca="1"/>
        <v>#NAME?</v>
      </c>
      <c r="V364" s="15" t="e">
        <f ca="1"/>
        <v>#NAME?</v>
      </c>
      <c r="W364" s="15" t="e">
        <f ca="1"/>
        <v>#NAME?</v>
      </c>
      <c r="X364" s="15" t="e">
        <f ca="1"/>
        <v>#NAME?</v>
      </c>
      <c r="Y364" s="15" t="e">
        <f ca="1"/>
        <v>#NAME?</v>
      </c>
      <c r="Z364" s="15" t="e">
        <f ca="1"/>
        <v>#NAME?</v>
      </c>
      <c r="AA364" s="15" t="e">
        <f ca="1"/>
        <v>#NAME?</v>
      </c>
      <c r="AB364" s="15" t="e">
        <f ca="1"/>
        <v>#NAME?</v>
      </c>
      <c r="AC364" s="15" t="e">
        <f ca="1"/>
        <v>#NAME?</v>
      </c>
      <c r="AD364" s="15" t="e">
        <f ca="1"/>
        <v>#NAME?</v>
      </c>
      <c r="AE364" s="15" t="e">
        <f ca="1"/>
        <v>#NAME?</v>
      </c>
      <c r="AF364" s="15" t="e">
        <f ca="1"/>
        <v>#NAME?</v>
      </c>
      <c r="AG364" s="15" t="e">
        <f ca="1"/>
        <v>#NAME?</v>
      </c>
      <c r="AH364" s="15" t="e">
        <f ca="1"/>
        <v>#NAME?</v>
      </c>
      <c r="AI364" s="15" t="e">
        <f ca="1"/>
        <v>#NAME?</v>
      </c>
      <c r="AJ364" s="30" t="e">
        <f ca="1"/>
        <v>#NAME?</v>
      </c>
    </row>
    <row r="365" spans="6:36" x14ac:dyDescent="0.25">
      <c r="F365">
        <v>364</v>
      </c>
      <c r="G365" s="25" t="e">
        <f ca="1"/>
        <v>#N/A</v>
      </c>
      <c r="H365" t="e">
        <f ca="1">[1]!cftObjectByDate($C$1,$G365,TRUE)</f>
        <v>#N/A</v>
      </c>
      <c r="K365" s="29" t="e">
        <f t="array" aca="1" ref="K365:AJ365" ca="1">TRANSPOSE([1]!cftAnnualRateTableJustRates($H365,"GBP",,,,TRUE))</f>
        <v>#NAME?</v>
      </c>
      <c r="L365" s="15" t="e">
        <f ca="1"/>
        <v>#NAME?</v>
      </c>
      <c r="M365" s="15" t="e">
        <f ca="1"/>
        <v>#NAME?</v>
      </c>
      <c r="N365" s="15" t="e">
        <f ca="1"/>
        <v>#NAME?</v>
      </c>
      <c r="O365" s="15" t="e">
        <f ca="1"/>
        <v>#NAME?</v>
      </c>
      <c r="P365" s="15" t="e">
        <f ca="1"/>
        <v>#NAME?</v>
      </c>
      <c r="Q365" s="15" t="e">
        <f ca="1"/>
        <v>#NAME?</v>
      </c>
      <c r="R365" s="15" t="e">
        <f ca="1"/>
        <v>#NAME?</v>
      </c>
      <c r="S365" s="15" t="e">
        <f ca="1"/>
        <v>#NAME?</v>
      </c>
      <c r="T365" s="15" t="e">
        <f ca="1"/>
        <v>#NAME?</v>
      </c>
      <c r="U365" s="15" t="e">
        <f ca="1"/>
        <v>#NAME?</v>
      </c>
      <c r="V365" s="15" t="e">
        <f ca="1"/>
        <v>#NAME?</v>
      </c>
      <c r="W365" s="15" t="e">
        <f ca="1"/>
        <v>#NAME?</v>
      </c>
      <c r="X365" s="15" t="e">
        <f ca="1"/>
        <v>#NAME?</v>
      </c>
      <c r="Y365" s="15" t="e">
        <f ca="1"/>
        <v>#NAME?</v>
      </c>
      <c r="Z365" s="15" t="e">
        <f ca="1"/>
        <v>#NAME?</v>
      </c>
      <c r="AA365" s="15" t="e">
        <f ca="1"/>
        <v>#NAME?</v>
      </c>
      <c r="AB365" s="15" t="e">
        <f ca="1"/>
        <v>#NAME?</v>
      </c>
      <c r="AC365" s="15" t="e">
        <f ca="1"/>
        <v>#NAME?</v>
      </c>
      <c r="AD365" s="15" t="e">
        <f ca="1"/>
        <v>#NAME?</v>
      </c>
      <c r="AE365" s="15" t="e">
        <f ca="1"/>
        <v>#NAME?</v>
      </c>
      <c r="AF365" s="15" t="e">
        <f ca="1"/>
        <v>#NAME?</v>
      </c>
      <c r="AG365" s="15" t="e">
        <f ca="1"/>
        <v>#NAME?</v>
      </c>
      <c r="AH365" s="15" t="e">
        <f ca="1"/>
        <v>#NAME?</v>
      </c>
      <c r="AI365" s="15" t="e">
        <f ca="1"/>
        <v>#NAME?</v>
      </c>
      <c r="AJ365" s="30" t="e">
        <f ca="1"/>
        <v>#NAME?</v>
      </c>
    </row>
    <row r="366" spans="6:36" x14ac:dyDescent="0.25">
      <c r="F366">
        <v>365</v>
      </c>
      <c r="G366" s="25" t="e">
        <f ca="1"/>
        <v>#N/A</v>
      </c>
      <c r="H366" t="e">
        <f ca="1">[1]!cftObjectByDate($C$1,$G366,TRUE)</f>
        <v>#N/A</v>
      </c>
      <c r="K366" s="29" t="e">
        <f t="array" aca="1" ref="K366:AJ366" ca="1">TRANSPOSE([1]!cftAnnualRateTableJustRates($H366,"GBP",,,,TRUE))</f>
        <v>#NAME?</v>
      </c>
      <c r="L366" s="15" t="e">
        <f ca="1"/>
        <v>#NAME?</v>
      </c>
      <c r="M366" s="15" t="e">
        <f ca="1"/>
        <v>#NAME?</v>
      </c>
      <c r="N366" s="15" t="e">
        <f ca="1"/>
        <v>#NAME?</v>
      </c>
      <c r="O366" s="15" t="e">
        <f ca="1"/>
        <v>#NAME?</v>
      </c>
      <c r="P366" s="15" t="e">
        <f ca="1"/>
        <v>#NAME?</v>
      </c>
      <c r="Q366" s="15" t="e">
        <f ca="1"/>
        <v>#NAME?</v>
      </c>
      <c r="R366" s="15" t="e">
        <f ca="1"/>
        <v>#NAME?</v>
      </c>
      <c r="S366" s="15" t="e">
        <f ca="1"/>
        <v>#NAME?</v>
      </c>
      <c r="T366" s="15" t="e">
        <f ca="1"/>
        <v>#NAME?</v>
      </c>
      <c r="U366" s="15" t="e">
        <f ca="1"/>
        <v>#NAME?</v>
      </c>
      <c r="V366" s="15" t="e">
        <f ca="1"/>
        <v>#NAME?</v>
      </c>
      <c r="W366" s="15" t="e">
        <f ca="1"/>
        <v>#NAME?</v>
      </c>
      <c r="X366" s="15" t="e">
        <f ca="1"/>
        <v>#NAME?</v>
      </c>
      <c r="Y366" s="15" t="e">
        <f ca="1"/>
        <v>#NAME?</v>
      </c>
      <c r="Z366" s="15" t="e">
        <f ca="1"/>
        <v>#NAME?</v>
      </c>
      <c r="AA366" s="15" t="e">
        <f ca="1"/>
        <v>#NAME?</v>
      </c>
      <c r="AB366" s="15" t="e">
        <f ca="1"/>
        <v>#NAME?</v>
      </c>
      <c r="AC366" s="15" t="e">
        <f ca="1"/>
        <v>#NAME?</v>
      </c>
      <c r="AD366" s="15" t="e">
        <f ca="1"/>
        <v>#NAME?</v>
      </c>
      <c r="AE366" s="15" t="e">
        <f ca="1"/>
        <v>#NAME?</v>
      </c>
      <c r="AF366" s="15" t="e">
        <f ca="1"/>
        <v>#NAME?</v>
      </c>
      <c r="AG366" s="15" t="e">
        <f ca="1"/>
        <v>#NAME?</v>
      </c>
      <c r="AH366" s="15" t="e">
        <f ca="1"/>
        <v>#NAME?</v>
      </c>
      <c r="AI366" s="15" t="e">
        <f ca="1"/>
        <v>#NAME?</v>
      </c>
      <c r="AJ366" s="30" t="e">
        <f ca="1"/>
        <v>#NAME?</v>
      </c>
    </row>
    <row r="367" spans="6:36" x14ac:dyDescent="0.25">
      <c r="F367">
        <v>366</v>
      </c>
      <c r="G367" s="25" t="e">
        <f ca="1"/>
        <v>#N/A</v>
      </c>
      <c r="H367" t="e">
        <f ca="1">[1]!cftObjectByDate($C$1,$G367,TRUE)</f>
        <v>#N/A</v>
      </c>
      <c r="K367" s="29" t="e">
        <f t="array" aca="1" ref="K367:AJ367" ca="1">TRANSPOSE([1]!cftAnnualRateTableJustRates($H367,"GBP",,,,TRUE))</f>
        <v>#NAME?</v>
      </c>
      <c r="L367" s="15" t="e">
        <f ca="1"/>
        <v>#NAME?</v>
      </c>
      <c r="M367" s="15" t="e">
        <f ca="1"/>
        <v>#NAME?</v>
      </c>
      <c r="N367" s="15" t="e">
        <f ca="1"/>
        <v>#NAME?</v>
      </c>
      <c r="O367" s="15" t="e">
        <f ca="1"/>
        <v>#NAME?</v>
      </c>
      <c r="P367" s="15" t="e">
        <f ca="1"/>
        <v>#NAME?</v>
      </c>
      <c r="Q367" s="15" t="e">
        <f ca="1"/>
        <v>#NAME?</v>
      </c>
      <c r="R367" s="15" t="e">
        <f ca="1"/>
        <v>#NAME?</v>
      </c>
      <c r="S367" s="15" t="e">
        <f ca="1"/>
        <v>#NAME?</v>
      </c>
      <c r="T367" s="15" t="e">
        <f ca="1"/>
        <v>#NAME?</v>
      </c>
      <c r="U367" s="15" t="e">
        <f ca="1"/>
        <v>#NAME?</v>
      </c>
      <c r="V367" s="15" t="e">
        <f ca="1"/>
        <v>#NAME?</v>
      </c>
      <c r="W367" s="15" t="e">
        <f ca="1"/>
        <v>#NAME?</v>
      </c>
      <c r="X367" s="15" t="e">
        <f ca="1"/>
        <v>#NAME?</v>
      </c>
      <c r="Y367" s="15" t="e">
        <f ca="1"/>
        <v>#NAME?</v>
      </c>
      <c r="Z367" s="15" t="e">
        <f ca="1"/>
        <v>#NAME?</v>
      </c>
      <c r="AA367" s="15" t="e">
        <f ca="1"/>
        <v>#NAME?</v>
      </c>
      <c r="AB367" s="15" t="e">
        <f ca="1"/>
        <v>#NAME?</v>
      </c>
      <c r="AC367" s="15" t="e">
        <f ca="1"/>
        <v>#NAME?</v>
      </c>
      <c r="AD367" s="15" t="e">
        <f ca="1"/>
        <v>#NAME?</v>
      </c>
      <c r="AE367" s="15" t="e">
        <f ca="1"/>
        <v>#NAME?</v>
      </c>
      <c r="AF367" s="15" t="e">
        <f ca="1"/>
        <v>#NAME?</v>
      </c>
      <c r="AG367" s="15" t="e">
        <f ca="1"/>
        <v>#NAME?</v>
      </c>
      <c r="AH367" s="15" t="e">
        <f ca="1"/>
        <v>#NAME?</v>
      </c>
      <c r="AI367" s="15" t="e">
        <f ca="1"/>
        <v>#NAME?</v>
      </c>
      <c r="AJ367" s="30" t="e">
        <f ca="1"/>
        <v>#NAME?</v>
      </c>
    </row>
    <row r="368" spans="6:36" x14ac:dyDescent="0.25">
      <c r="F368">
        <v>367</v>
      </c>
      <c r="G368" s="25" t="e">
        <f ca="1"/>
        <v>#N/A</v>
      </c>
      <c r="H368" t="e">
        <f ca="1">[1]!cftObjectByDate($C$1,$G368,TRUE)</f>
        <v>#N/A</v>
      </c>
      <c r="K368" s="29" t="e">
        <f t="array" aca="1" ref="K368:AJ368" ca="1">TRANSPOSE([1]!cftAnnualRateTableJustRates($H368,"GBP",,,,TRUE))</f>
        <v>#NAME?</v>
      </c>
      <c r="L368" s="15" t="e">
        <f ca="1"/>
        <v>#NAME?</v>
      </c>
      <c r="M368" s="15" t="e">
        <f ca="1"/>
        <v>#NAME?</v>
      </c>
      <c r="N368" s="15" t="e">
        <f ca="1"/>
        <v>#NAME?</v>
      </c>
      <c r="O368" s="15" t="e">
        <f ca="1"/>
        <v>#NAME?</v>
      </c>
      <c r="P368" s="15" t="e">
        <f ca="1"/>
        <v>#NAME?</v>
      </c>
      <c r="Q368" s="15" t="e">
        <f ca="1"/>
        <v>#NAME?</v>
      </c>
      <c r="R368" s="15" t="e">
        <f ca="1"/>
        <v>#NAME?</v>
      </c>
      <c r="S368" s="15" t="e">
        <f ca="1"/>
        <v>#NAME?</v>
      </c>
      <c r="T368" s="15" t="e">
        <f ca="1"/>
        <v>#NAME?</v>
      </c>
      <c r="U368" s="15" t="e">
        <f ca="1"/>
        <v>#NAME?</v>
      </c>
      <c r="V368" s="15" t="e">
        <f ca="1"/>
        <v>#NAME?</v>
      </c>
      <c r="W368" s="15" t="e">
        <f ca="1"/>
        <v>#NAME?</v>
      </c>
      <c r="X368" s="15" t="e">
        <f ca="1"/>
        <v>#NAME?</v>
      </c>
      <c r="Y368" s="15" t="e">
        <f ca="1"/>
        <v>#NAME?</v>
      </c>
      <c r="Z368" s="15" t="e">
        <f ca="1"/>
        <v>#NAME?</v>
      </c>
      <c r="AA368" s="15" t="e">
        <f ca="1"/>
        <v>#NAME?</v>
      </c>
      <c r="AB368" s="15" t="e">
        <f ca="1"/>
        <v>#NAME?</v>
      </c>
      <c r="AC368" s="15" t="e">
        <f ca="1"/>
        <v>#NAME?</v>
      </c>
      <c r="AD368" s="15" t="e">
        <f ca="1"/>
        <v>#NAME?</v>
      </c>
      <c r="AE368" s="15" t="e">
        <f ca="1"/>
        <v>#NAME?</v>
      </c>
      <c r="AF368" s="15" t="e">
        <f ca="1"/>
        <v>#NAME?</v>
      </c>
      <c r="AG368" s="15" t="e">
        <f ca="1"/>
        <v>#NAME?</v>
      </c>
      <c r="AH368" s="15" t="e">
        <f ca="1"/>
        <v>#NAME?</v>
      </c>
      <c r="AI368" s="15" t="e">
        <f ca="1"/>
        <v>#NAME?</v>
      </c>
      <c r="AJ368" s="30" t="e">
        <f ca="1"/>
        <v>#NAME?</v>
      </c>
    </row>
    <row r="369" spans="6:36" x14ac:dyDescent="0.25">
      <c r="F369">
        <v>368</v>
      </c>
      <c r="G369" s="25" t="e">
        <f ca="1"/>
        <v>#N/A</v>
      </c>
      <c r="H369" t="e">
        <f ca="1">[1]!cftObjectByDate($C$1,$G369,TRUE)</f>
        <v>#N/A</v>
      </c>
      <c r="K369" s="29" t="e">
        <f t="array" aca="1" ref="K369:AJ369" ca="1">TRANSPOSE([1]!cftAnnualRateTableJustRates($H369,"GBP",,,,TRUE))</f>
        <v>#NAME?</v>
      </c>
      <c r="L369" s="15" t="e">
        <f ca="1"/>
        <v>#NAME?</v>
      </c>
      <c r="M369" s="15" t="e">
        <f ca="1"/>
        <v>#NAME?</v>
      </c>
      <c r="N369" s="15" t="e">
        <f ca="1"/>
        <v>#NAME?</v>
      </c>
      <c r="O369" s="15" t="e">
        <f ca="1"/>
        <v>#NAME?</v>
      </c>
      <c r="P369" s="15" t="e">
        <f ca="1"/>
        <v>#NAME?</v>
      </c>
      <c r="Q369" s="15" t="e">
        <f ca="1"/>
        <v>#NAME?</v>
      </c>
      <c r="R369" s="15" t="e">
        <f ca="1"/>
        <v>#NAME?</v>
      </c>
      <c r="S369" s="15" t="e">
        <f ca="1"/>
        <v>#NAME?</v>
      </c>
      <c r="T369" s="15" t="e">
        <f ca="1"/>
        <v>#NAME?</v>
      </c>
      <c r="U369" s="15" t="e">
        <f ca="1"/>
        <v>#NAME?</v>
      </c>
      <c r="V369" s="15" t="e">
        <f ca="1"/>
        <v>#NAME?</v>
      </c>
      <c r="W369" s="15" t="e">
        <f ca="1"/>
        <v>#NAME?</v>
      </c>
      <c r="X369" s="15" t="e">
        <f ca="1"/>
        <v>#NAME?</v>
      </c>
      <c r="Y369" s="15" t="e">
        <f ca="1"/>
        <v>#NAME?</v>
      </c>
      <c r="Z369" s="15" t="e">
        <f ca="1"/>
        <v>#NAME?</v>
      </c>
      <c r="AA369" s="15" t="e">
        <f ca="1"/>
        <v>#NAME?</v>
      </c>
      <c r="AB369" s="15" t="e">
        <f ca="1"/>
        <v>#NAME?</v>
      </c>
      <c r="AC369" s="15" t="e">
        <f ca="1"/>
        <v>#NAME?</v>
      </c>
      <c r="AD369" s="15" t="e">
        <f ca="1"/>
        <v>#NAME?</v>
      </c>
      <c r="AE369" s="15" t="e">
        <f ca="1"/>
        <v>#NAME?</v>
      </c>
      <c r="AF369" s="15" t="e">
        <f ca="1"/>
        <v>#NAME?</v>
      </c>
      <c r="AG369" s="15" t="e">
        <f ca="1"/>
        <v>#NAME?</v>
      </c>
      <c r="AH369" s="15" t="e">
        <f ca="1"/>
        <v>#NAME?</v>
      </c>
      <c r="AI369" s="15" t="e">
        <f ca="1"/>
        <v>#NAME?</v>
      </c>
      <c r="AJ369" s="30" t="e">
        <f ca="1"/>
        <v>#NAME?</v>
      </c>
    </row>
    <row r="370" spans="6:36" x14ac:dyDescent="0.25">
      <c r="F370">
        <v>369</v>
      </c>
      <c r="G370" s="25" t="e">
        <f ca="1"/>
        <v>#N/A</v>
      </c>
      <c r="H370" t="e">
        <f ca="1">[1]!cftObjectByDate($C$1,$G370,TRUE)</f>
        <v>#N/A</v>
      </c>
      <c r="K370" s="29" t="e">
        <f t="array" aca="1" ref="K370:AJ370" ca="1">TRANSPOSE([1]!cftAnnualRateTableJustRates($H370,"GBP",,,,TRUE))</f>
        <v>#NAME?</v>
      </c>
      <c r="L370" s="15" t="e">
        <f ca="1"/>
        <v>#NAME?</v>
      </c>
      <c r="M370" s="15" t="e">
        <f ca="1"/>
        <v>#NAME?</v>
      </c>
      <c r="N370" s="15" t="e">
        <f ca="1"/>
        <v>#NAME?</v>
      </c>
      <c r="O370" s="15" t="e">
        <f ca="1"/>
        <v>#NAME?</v>
      </c>
      <c r="P370" s="15" t="e">
        <f ca="1"/>
        <v>#NAME?</v>
      </c>
      <c r="Q370" s="15" t="e">
        <f ca="1"/>
        <v>#NAME?</v>
      </c>
      <c r="R370" s="15" t="e">
        <f ca="1"/>
        <v>#NAME?</v>
      </c>
      <c r="S370" s="15" t="e">
        <f ca="1"/>
        <v>#NAME?</v>
      </c>
      <c r="T370" s="15" t="e">
        <f ca="1"/>
        <v>#NAME?</v>
      </c>
      <c r="U370" s="15" t="e">
        <f ca="1"/>
        <v>#NAME?</v>
      </c>
      <c r="V370" s="15" t="e">
        <f ca="1"/>
        <v>#NAME?</v>
      </c>
      <c r="W370" s="15" t="e">
        <f ca="1"/>
        <v>#NAME?</v>
      </c>
      <c r="X370" s="15" t="e">
        <f ca="1"/>
        <v>#NAME?</v>
      </c>
      <c r="Y370" s="15" t="e">
        <f ca="1"/>
        <v>#NAME?</v>
      </c>
      <c r="Z370" s="15" t="e">
        <f ca="1"/>
        <v>#NAME?</v>
      </c>
      <c r="AA370" s="15" t="e">
        <f ca="1"/>
        <v>#NAME?</v>
      </c>
      <c r="AB370" s="15" t="e">
        <f ca="1"/>
        <v>#NAME?</v>
      </c>
      <c r="AC370" s="15" t="e">
        <f ca="1"/>
        <v>#NAME?</v>
      </c>
      <c r="AD370" s="15" t="e">
        <f ca="1"/>
        <v>#NAME?</v>
      </c>
      <c r="AE370" s="15" t="e">
        <f ca="1"/>
        <v>#NAME?</v>
      </c>
      <c r="AF370" s="15" t="e">
        <f ca="1"/>
        <v>#NAME?</v>
      </c>
      <c r="AG370" s="15" t="e">
        <f ca="1"/>
        <v>#NAME?</v>
      </c>
      <c r="AH370" s="15" t="e">
        <f ca="1"/>
        <v>#NAME?</v>
      </c>
      <c r="AI370" s="15" t="e">
        <f ca="1"/>
        <v>#NAME?</v>
      </c>
      <c r="AJ370" s="30" t="e">
        <f ca="1"/>
        <v>#NAME?</v>
      </c>
    </row>
    <row r="371" spans="6:36" x14ac:dyDescent="0.25">
      <c r="F371">
        <v>370</v>
      </c>
      <c r="G371" s="25" t="e">
        <f ca="1"/>
        <v>#N/A</v>
      </c>
      <c r="H371" t="e">
        <f ca="1">[1]!cftObjectByDate($C$1,$G371,TRUE)</f>
        <v>#N/A</v>
      </c>
      <c r="K371" s="29" t="e">
        <f t="array" aca="1" ref="K371:AJ371" ca="1">TRANSPOSE([1]!cftAnnualRateTableJustRates($H371,"GBP",,,,TRUE))</f>
        <v>#NAME?</v>
      </c>
      <c r="L371" s="15" t="e">
        <f ca="1"/>
        <v>#NAME?</v>
      </c>
      <c r="M371" s="15" t="e">
        <f ca="1"/>
        <v>#NAME?</v>
      </c>
      <c r="N371" s="15" t="e">
        <f ca="1"/>
        <v>#NAME?</v>
      </c>
      <c r="O371" s="15" t="e">
        <f ca="1"/>
        <v>#NAME?</v>
      </c>
      <c r="P371" s="15" t="e">
        <f ca="1"/>
        <v>#NAME?</v>
      </c>
      <c r="Q371" s="15" t="e">
        <f ca="1"/>
        <v>#NAME?</v>
      </c>
      <c r="R371" s="15" t="e">
        <f ca="1"/>
        <v>#NAME?</v>
      </c>
      <c r="S371" s="15" t="e">
        <f ca="1"/>
        <v>#NAME?</v>
      </c>
      <c r="T371" s="15" t="e">
        <f ca="1"/>
        <v>#NAME?</v>
      </c>
      <c r="U371" s="15" t="e">
        <f ca="1"/>
        <v>#NAME?</v>
      </c>
      <c r="V371" s="15" t="e">
        <f ca="1"/>
        <v>#NAME?</v>
      </c>
      <c r="W371" s="15" t="e">
        <f ca="1"/>
        <v>#NAME?</v>
      </c>
      <c r="X371" s="15" t="e">
        <f ca="1"/>
        <v>#NAME?</v>
      </c>
      <c r="Y371" s="15" t="e">
        <f ca="1"/>
        <v>#NAME?</v>
      </c>
      <c r="Z371" s="15" t="e">
        <f ca="1"/>
        <v>#NAME?</v>
      </c>
      <c r="AA371" s="15" t="e">
        <f ca="1"/>
        <v>#NAME?</v>
      </c>
      <c r="AB371" s="15" t="e">
        <f ca="1"/>
        <v>#NAME?</v>
      </c>
      <c r="AC371" s="15" t="e">
        <f ca="1"/>
        <v>#NAME?</v>
      </c>
      <c r="AD371" s="15" t="e">
        <f ca="1"/>
        <v>#NAME?</v>
      </c>
      <c r="AE371" s="15" t="e">
        <f ca="1"/>
        <v>#NAME?</v>
      </c>
      <c r="AF371" s="15" t="e">
        <f ca="1"/>
        <v>#NAME?</v>
      </c>
      <c r="AG371" s="15" t="e">
        <f ca="1"/>
        <v>#NAME?</v>
      </c>
      <c r="AH371" s="15" t="e">
        <f ca="1"/>
        <v>#NAME?</v>
      </c>
      <c r="AI371" s="15" t="e">
        <f ca="1"/>
        <v>#NAME?</v>
      </c>
      <c r="AJ371" s="30" t="e">
        <f ca="1"/>
        <v>#NAME?</v>
      </c>
    </row>
    <row r="372" spans="6:36" x14ac:dyDescent="0.25">
      <c r="F372">
        <v>371</v>
      </c>
      <c r="G372" s="25" t="e">
        <f ca="1"/>
        <v>#N/A</v>
      </c>
      <c r="H372" t="e">
        <f ca="1">[1]!cftObjectByDate($C$1,$G372,TRUE)</f>
        <v>#N/A</v>
      </c>
      <c r="K372" s="29" t="e">
        <f t="array" aca="1" ref="K372:AJ372" ca="1">TRANSPOSE([1]!cftAnnualRateTableJustRates($H372,"GBP",,,,TRUE))</f>
        <v>#NAME?</v>
      </c>
      <c r="L372" s="15" t="e">
        <f ca="1"/>
        <v>#NAME?</v>
      </c>
      <c r="M372" s="15" t="e">
        <f ca="1"/>
        <v>#NAME?</v>
      </c>
      <c r="N372" s="15" t="e">
        <f ca="1"/>
        <v>#NAME?</v>
      </c>
      <c r="O372" s="15" t="e">
        <f ca="1"/>
        <v>#NAME?</v>
      </c>
      <c r="P372" s="15" t="e">
        <f ca="1"/>
        <v>#NAME?</v>
      </c>
      <c r="Q372" s="15" t="e">
        <f ca="1"/>
        <v>#NAME?</v>
      </c>
      <c r="R372" s="15" t="e">
        <f ca="1"/>
        <v>#NAME?</v>
      </c>
      <c r="S372" s="15" t="e">
        <f ca="1"/>
        <v>#NAME?</v>
      </c>
      <c r="T372" s="15" t="e">
        <f ca="1"/>
        <v>#NAME?</v>
      </c>
      <c r="U372" s="15" t="e">
        <f ca="1"/>
        <v>#NAME?</v>
      </c>
      <c r="V372" s="15" t="e">
        <f ca="1"/>
        <v>#NAME?</v>
      </c>
      <c r="W372" s="15" t="e">
        <f ca="1"/>
        <v>#NAME?</v>
      </c>
      <c r="X372" s="15" t="e">
        <f ca="1"/>
        <v>#NAME?</v>
      </c>
      <c r="Y372" s="15" t="e">
        <f ca="1"/>
        <v>#NAME?</v>
      </c>
      <c r="Z372" s="15" t="e">
        <f ca="1"/>
        <v>#NAME?</v>
      </c>
      <c r="AA372" s="15" t="e">
        <f ca="1"/>
        <v>#NAME?</v>
      </c>
      <c r="AB372" s="15" t="e">
        <f ca="1"/>
        <v>#NAME?</v>
      </c>
      <c r="AC372" s="15" t="e">
        <f ca="1"/>
        <v>#NAME?</v>
      </c>
      <c r="AD372" s="15" t="e">
        <f ca="1"/>
        <v>#NAME?</v>
      </c>
      <c r="AE372" s="15" t="e">
        <f ca="1"/>
        <v>#NAME?</v>
      </c>
      <c r="AF372" s="15" t="e">
        <f ca="1"/>
        <v>#NAME?</v>
      </c>
      <c r="AG372" s="15" t="e">
        <f ca="1"/>
        <v>#NAME?</v>
      </c>
      <c r="AH372" s="15" t="e">
        <f ca="1"/>
        <v>#NAME?</v>
      </c>
      <c r="AI372" s="15" t="e">
        <f ca="1"/>
        <v>#NAME?</v>
      </c>
      <c r="AJ372" s="30" t="e">
        <f ca="1"/>
        <v>#NAME?</v>
      </c>
    </row>
    <row r="373" spans="6:36" x14ac:dyDescent="0.25">
      <c r="F373">
        <v>372</v>
      </c>
      <c r="G373" s="25" t="e">
        <f ca="1"/>
        <v>#N/A</v>
      </c>
      <c r="H373" t="e">
        <f ca="1">[1]!cftObjectByDate($C$1,$G373,TRUE)</f>
        <v>#N/A</v>
      </c>
      <c r="K373" s="29" t="e">
        <f t="array" aca="1" ref="K373:AJ373" ca="1">TRANSPOSE([1]!cftAnnualRateTableJustRates($H373,"GBP",,,,TRUE))</f>
        <v>#NAME?</v>
      </c>
      <c r="L373" s="15" t="e">
        <f ca="1"/>
        <v>#NAME?</v>
      </c>
      <c r="M373" s="15" t="e">
        <f ca="1"/>
        <v>#NAME?</v>
      </c>
      <c r="N373" s="15" t="e">
        <f ca="1"/>
        <v>#NAME?</v>
      </c>
      <c r="O373" s="15" t="e">
        <f ca="1"/>
        <v>#NAME?</v>
      </c>
      <c r="P373" s="15" t="e">
        <f ca="1"/>
        <v>#NAME?</v>
      </c>
      <c r="Q373" s="15" t="e">
        <f ca="1"/>
        <v>#NAME?</v>
      </c>
      <c r="R373" s="15" t="e">
        <f ca="1"/>
        <v>#NAME?</v>
      </c>
      <c r="S373" s="15" t="e">
        <f ca="1"/>
        <v>#NAME?</v>
      </c>
      <c r="T373" s="15" t="e">
        <f ca="1"/>
        <v>#NAME?</v>
      </c>
      <c r="U373" s="15" t="e">
        <f ca="1"/>
        <v>#NAME?</v>
      </c>
      <c r="V373" s="15" t="e">
        <f ca="1"/>
        <v>#NAME?</v>
      </c>
      <c r="W373" s="15" t="e">
        <f ca="1"/>
        <v>#NAME?</v>
      </c>
      <c r="X373" s="15" t="e">
        <f ca="1"/>
        <v>#NAME?</v>
      </c>
      <c r="Y373" s="15" t="e">
        <f ca="1"/>
        <v>#NAME?</v>
      </c>
      <c r="Z373" s="15" t="e">
        <f ca="1"/>
        <v>#NAME?</v>
      </c>
      <c r="AA373" s="15" t="e">
        <f ca="1"/>
        <v>#NAME?</v>
      </c>
      <c r="AB373" s="15" t="e">
        <f ca="1"/>
        <v>#NAME?</v>
      </c>
      <c r="AC373" s="15" t="e">
        <f ca="1"/>
        <v>#NAME?</v>
      </c>
      <c r="AD373" s="15" t="e">
        <f ca="1"/>
        <v>#NAME?</v>
      </c>
      <c r="AE373" s="15" t="e">
        <f ca="1"/>
        <v>#NAME?</v>
      </c>
      <c r="AF373" s="15" t="e">
        <f ca="1"/>
        <v>#NAME?</v>
      </c>
      <c r="AG373" s="15" t="e">
        <f ca="1"/>
        <v>#NAME?</v>
      </c>
      <c r="AH373" s="15" t="e">
        <f ca="1"/>
        <v>#NAME?</v>
      </c>
      <c r="AI373" s="15" t="e">
        <f ca="1"/>
        <v>#NAME?</v>
      </c>
      <c r="AJ373" s="30" t="e">
        <f ca="1"/>
        <v>#NAME?</v>
      </c>
    </row>
    <row r="374" spans="6:36" x14ac:dyDescent="0.25">
      <c r="F374">
        <v>373</v>
      </c>
      <c r="G374" s="25" t="e">
        <f ca="1"/>
        <v>#N/A</v>
      </c>
      <c r="H374" t="e">
        <f ca="1">[1]!cftObjectByDate($C$1,$G374,TRUE)</f>
        <v>#N/A</v>
      </c>
      <c r="K374" s="29" t="e">
        <f t="array" aca="1" ref="K374:AJ374" ca="1">TRANSPOSE([1]!cftAnnualRateTableJustRates($H374,"GBP",,,,TRUE))</f>
        <v>#NAME?</v>
      </c>
      <c r="L374" s="15" t="e">
        <f ca="1"/>
        <v>#NAME?</v>
      </c>
      <c r="M374" s="15" t="e">
        <f ca="1"/>
        <v>#NAME?</v>
      </c>
      <c r="N374" s="15" t="e">
        <f ca="1"/>
        <v>#NAME?</v>
      </c>
      <c r="O374" s="15" t="e">
        <f ca="1"/>
        <v>#NAME?</v>
      </c>
      <c r="P374" s="15" t="e">
        <f ca="1"/>
        <v>#NAME?</v>
      </c>
      <c r="Q374" s="15" t="e">
        <f ca="1"/>
        <v>#NAME?</v>
      </c>
      <c r="R374" s="15" t="e">
        <f ca="1"/>
        <v>#NAME?</v>
      </c>
      <c r="S374" s="15" t="e">
        <f ca="1"/>
        <v>#NAME?</v>
      </c>
      <c r="T374" s="15" t="e">
        <f ca="1"/>
        <v>#NAME?</v>
      </c>
      <c r="U374" s="15" t="e">
        <f ca="1"/>
        <v>#NAME?</v>
      </c>
      <c r="V374" s="15" t="e">
        <f ca="1"/>
        <v>#NAME?</v>
      </c>
      <c r="W374" s="15" t="e">
        <f ca="1"/>
        <v>#NAME?</v>
      </c>
      <c r="X374" s="15" t="e">
        <f ca="1"/>
        <v>#NAME?</v>
      </c>
      <c r="Y374" s="15" t="e">
        <f ca="1"/>
        <v>#NAME?</v>
      </c>
      <c r="Z374" s="15" t="e">
        <f ca="1"/>
        <v>#NAME?</v>
      </c>
      <c r="AA374" s="15" t="e">
        <f ca="1"/>
        <v>#NAME?</v>
      </c>
      <c r="AB374" s="15" t="e">
        <f ca="1"/>
        <v>#NAME?</v>
      </c>
      <c r="AC374" s="15" t="e">
        <f ca="1"/>
        <v>#NAME?</v>
      </c>
      <c r="AD374" s="15" t="e">
        <f ca="1"/>
        <v>#NAME?</v>
      </c>
      <c r="AE374" s="15" t="e">
        <f ca="1"/>
        <v>#NAME?</v>
      </c>
      <c r="AF374" s="15" t="e">
        <f ca="1"/>
        <v>#NAME?</v>
      </c>
      <c r="AG374" s="15" t="e">
        <f ca="1"/>
        <v>#NAME?</v>
      </c>
      <c r="AH374" s="15" t="e">
        <f ca="1"/>
        <v>#NAME?</v>
      </c>
      <c r="AI374" s="15" t="e">
        <f ca="1"/>
        <v>#NAME?</v>
      </c>
      <c r="AJ374" s="30" t="e">
        <f ca="1"/>
        <v>#NAME?</v>
      </c>
    </row>
    <row r="375" spans="6:36" x14ac:dyDescent="0.25">
      <c r="F375">
        <v>374</v>
      </c>
      <c r="G375" s="25" t="e">
        <f ca="1"/>
        <v>#N/A</v>
      </c>
      <c r="H375" t="e">
        <f ca="1">[1]!cftObjectByDate($C$1,$G375,TRUE)</f>
        <v>#N/A</v>
      </c>
      <c r="K375" s="29" t="e">
        <f t="array" aca="1" ref="K375:AJ375" ca="1">TRANSPOSE([1]!cftAnnualRateTableJustRates($H375,"GBP",,,,TRUE))</f>
        <v>#NAME?</v>
      </c>
      <c r="L375" s="15" t="e">
        <f ca="1"/>
        <v>#NAME?</v>
      </c>
      <c r="M375" s="15" t="e">
        <f ca="1"/>
        <v>#NAME?</v>
      </c>
      <c r="N375" s="15" t="e">
        <f ca="1"/>
        <v>#NAME?</v>
      </c>
      <c r="O375" s="15" t="e">
        <f ca="1"/>
        <v>#NAME?</v>
      </c>
      <c r="P375" s="15" t="e">
        <f ca="1"/>
        <v>#NAME?</v>
      </c>
      <c r="Q375" s="15" t="e">
        <f ca="1"/>
        <v>#NAME?</v>
      </c>
      <c r="R375" s="15" t="e">
        <f ca="1"/>
        <v>#NAME?</v>
      </c>
      <c r="S375" s="15" t="e">
        <f ca="1"/>
        <v>#NAME?</v>
      </c>
      <c r="T375" s="15" t="e">
        <f ca="1"/>
        <v>#NAME?</v>
      </c>
      <c r="U375" s="15" t="e">
        <f ca="1"/>
        <v>#NAME?</v>
      </c>
      <c r="V375" s="15" t="e">
        <f ca="1"/>
        <v>#NAME?</v>
      </c>
      <c r="W375" s="15" t="e">
        <f ca="1"/>
        <v>#NAME?</v>
      </c>
      <c r="X375" s="15" t="e">
        <f ca="1"/>
        <v>#NAME?</v>
      </c>
      <c r="Y375" s="15" t="e">
        <f ca="1"/>
        <v>#NAME?</v>
      </c>
      <c r="Z375" s="15" t="e">
        <f ca="1"/>
        <v>#NAME?</v>
      </c>
      <c r="AA375" s="15" t="e">
        <f ca="1"/>
        <v>#NAME?</v>
      </c>
      <c r="AB375" s="15" t="e">
        <f ca="1"/>
        <v>#NAME?</v>
      </c>
      <c r="AC375" s="15" t="e">
        <f ca="1"/>
        <v>#NAME?</v>
      </c>
      <c r="AD375" s="15" t="e">
        <f ca="1"/>
        <v>#NAME?</v>
      </c>
      <c r="AE375" s="15" t="e">
        <f ca="1"/>
        <v>#NAME?</v>
      </c>
      <c r="AF375" s="15" t="e">
        <f ca="1"/>
        <v>#NAME?</v>
      </c>
      <c r="AG375" s="15" t="e">
        <f ca="1"/>
        <v>#NAME?</v>
      </c>
      <c r="AH375" s="15" t="e">
        <f ca="1"/>
        <v>#NAME?</v>
      </c>
      <c r="AI375" s="15" t="e">
        <f ca="1"/>
        <v>#NAME?</v>
      </c>
      <c r="AJ375" s="30" t="e">
        <f ca="1"/>
        <v>#NAME?</v>
      </c>
    </row>
    <row r="376" spans="6:36" x14ac:dyDescent="0.25">
      <c r="F376">
        <v>375</v>
      </c>
      <c r="G376" s="25" t="e">
        <f ca="1"/>
        <v>#N/A</v>
      </c>
      <c r="H376" t="e">
        <f ca="1">[1]!cftObjectByDate($C$1,$G376,TRUE)</f>
        <v>#N/A</v>
      </c>
      <c r="K376" s="29" t="e">
        <f t="array" aca="1" ref="K376:AJ376" ca="1">TRANSPOSE([1]!cftAnnualRateTableJustRates($H376,"GBP",,,,TRUE))</f>
        <v>#NAME?</v>
      </c>
      <c r="L376" s="15" t="e">
        <f ca="1"/>
        <v>#NAME?</v>
      </c>
      <c r="M376" s="15" t="e">
        <f ca="1"/>
        <v>#NAME?</v>
      </c>
      <c r="N376" s="15" t="e">
        <f ca="1"/>
        <v>#NAME?</v>
      </c>
      <c r="O376" s="15" t="e">
        <f ca="1"/>
        <v>#NAME?</v>
      </c>
      <c r="P376" s="15" t="e">
        <f ca="1"/>
        <v>#NAME?</v>
      </c>
      <c r="Q376" s="15" t="e">
        <f ca="1"/>
        <v>#NAME?</v>
      </c>
      <c r="R376" s="15" t="e">
        <f ca="1"/>
        <v>#NAME?</v>
      </c>
      <c r="S376" s="15" t="e">
        <f ca="1"/>
        <v>#NAME?</v>
      </c>
      <c r="T376" s="15" t="e">
        <f ca="1"/>
        <v>#NAME?</v>
      </c>
      <c r="U376" s="15" t="e">
        <f ca="1"/>
        <v>#NAME?</v>
      </c>
      <c r="V376" s="15" t="e">
        <f ca="1"/>
        <v>#NAME?</v>
      </c>
      <c r="W376" s="15" t="e">
        <f ca="1"/>
        <v>#NAME?</v>
      </c>
      <c r="X376" s="15" t="e">
        <f ca="1"/>
        <v>#NAME?</v>
      </c>
      <c r="Y376" s="15" t="e">
        <f ca="1"/>
        <v>#NAME?</v>
      </c>
      <c r="Z376" s="15" t="e">
        <f ca="1"/>
        <v>#NAME?</v>
      </c>
      <c r="AA376" s="15" t="e">
        <f ca="1"/>
        <v>#NAME?</v>
      </c>
      <c r="AB376" s="15" t="e">
        <f ca="1"/>
        <v>#NAME?</v>
      </c>
      <c r="AC376" s="15" t="e">
        <f ca="1"/>
        <v>#NAME?</v>
      </c>
      <c r="AD376" s="15" t="e">
        <f ca="1"/>
        <v>#NAME?</v>
      </c>
      <c r="AE376" s="15" t="e">
        <f ca="1"/>
        <v>#NAME?</v>
      </c>
      <c r="AF376" s="15" t="e">
        <f ca="1"/>
        <v>#NAME?</v>
      </c>
      <c r="AG376" s="15" t="e">
        <f ca="1"/>
        <v>#NAME?</v>
      </c>
      <c r="AH376" s="15" t="e">
        <f ca="1"/>
        <v>#NAME?</v>
      </c>
      <c r="AI376" s="15" t="e">
        <f ca="1"/>
        <v>#NAME?</v>
      </c>
      <c r="AJ376" s="30" t="e">
        <f ca="1"/>
        <v>#NAME?</v>
      </c>
    </row>
    <row r="377" spans="6:36" x14ac:dyDescent="0.25">
      <c r="F377">
        <v>376</v>
      </c>
      <c r="G377" s="25" t="e">
        <f ca="1"/>
        <v>#N/A</v>
      </c>
      <c r="H377" t="e">
        <f ca="1">[1]!cftObjectByDate($C$1,$G377,TRUE)</f>
        <v>#N/A</v>
      </c>
      <c r="K377" s="29" t="e">
        <f t="array" aca="1" ref="K377:AJ377" ca="1">TRANSPOSE([1]!cftAnnualRateTableJustRates($H377,"GBP",,,,TRUE))</f>
        <v>#NAME?</v>
      </c>
      <c r="L377" s="15" t="e">
        <f ca="1"/>
        <v>#NAME?</v>
      </c>
      <c r="M377" s="15" t="e">
        <f ca="1"/>
        <v>#NAME?</v>
      </c>
      <c r="N377" s="15" t="e">
        <f ca="1"/>
        <v>#NAME?</v>
      </c>
      <c r="O377" s="15" t="e">
        <f ca="1"/>
        <v>#NAME?</v>
      </c>
      <c r="P377" s="15" t="e">
        <f ca="1"/>
        <v>#NAME?</v>
      </c>
      <c r="Q377" s="15" t="e">
        <f ca="1"/>
        <v>#NAME?</v>
      </c>
      <c r="R377" s="15" t="e">
        <f ca="1"/>
        <v>#NAME?</v>
      </c>
      <c r="S377" s="15" t="e">
        <f ca="1"/>
        <v>#NAME?</v>
      </c>
      <c r="T377" s="15" t="e">
        <f ca="1"/>
        <v>#NAME?</v>
      </c>
      <c r="U377" s="15" t="e">
        <f ca="1"/>
        <v>#NAME?</v>
      </c>
      <c r="V377" s="15" t="e">
        <f ca="1"/>
        <v>#NAME?</v>
      </c>
      <c r="W377" s="15" t="e">
        <f ca="1"/>
        <v>#NAME?</v>
      </c>
      <c r="X377" s="15" t="e">
        <f ca="1"/>
        <v>#NAME?</v>
      </c>
      <c r="Y377" s="15" t="e">
        <f ca="1"/>
        <v>#NAME?</v>
      </c>
      <c r="Z377" s="15" t="e">
        <f ca="1"/>
        <v>#NAME?</v>
      </c>
      <c r="AA377" s="15" t="e">
        <f ca="1"/>
        <v>#NAME?</v>
      </c>
      <c r="AB377" s="15" t="e">
        <f ca="1"/>
        <v>#NAME?</v>
      </c>
      <c r="AC377" s="15" t="e">
        <f ca="1"/>
        <v>#NAME?</v>
      </c>
      <c r="AD377" s="15" t="e">
        <f ca="1"/>
        <v>#NAME?</v>
      </c>
      <c r="AE377" s="15" t="e">
        <f ca="1"/>
        <v>#NAME?</v>
      </c>
      <c r="AF377" s="15" t="e">
        <f ca="1"/>
        <v>#NAME?</v>
      </c>
      <c r="AG377" s="15" t="e">
        <f ca="1"/>
        <v>#NAME?</v>
      </c>
      <c r="AH377" s="15" t="e">
        <f ca="1"/>
        <v>#NAME?</v>
      </c>
      <c r="AI377" s="15" t="e">
        <f ca="1"/>
        <v>#NAME?</v>
      </c>
      <c r="AJ377" s="30" t="e">
        <f ca="1"/>
        <v>#NAME?</v>
      </c>
    </row>
    <row r="378" spans="6:36" x14ac:dyDescent="0.25">
      <c r="F378">
        <v>377</v>
      </c>
      <c r="G378" s="25" t="e">
        <f ca="1"/>
        <v>#N/A</v>
      </c>
      <c r="H378" t="e">
        <f ca="1">[1]!cftObjectByDate($C$1,$G378,TRUE)</f>
        <v>#N/A</v>
      </c>
      <c r="K378" s="29" t="e">
        <f t="array" aca="1" ref="K378:AJ378" ca="1">TRANSPOSE([1]!cftAnnualRateTableJustRates($H378,"GBP",,,,TRUE))</f>
        <v>#NAME?</v>
      </c>
      <c r="L378" s="15" t="e">
        <f ca="1"/>
        <v>#NAME?</v>
      </c>
      <c r="M378" s="15" t="e">
        <f ca="1"/>
        <v>#NAME?</v>
      </c>
      <c r="N378" s="15" t="e">
        <f ca="1"/>
        <v>#NAME?</v>
      </c>
      <c r="O378" s="15" t="e">
        <f ca="1"/>
        <v>#NAME?</v>
      </c>
      <c r="P378" s="15" t="e">
        <f ca="1"/>
        <v>#NAME?</v>
      </c>
      <c r="Q378" s="15" t="e">
        <f ca="1"/>
        <v>#NAME?</v>
      </c>
      <c r="R378" s="15" t="e">
        <f ca="1"/>
        <v>#NAME?</v>
      </c>
      <c r="S378" s="15" t="e">
        <f ca="1"/>
        <v>#NAME?</v>
      </c>
      <c r="T378" s="15" t="e">
        <f ca="1"/>
        <v>#NAME?</v>
      </c>
      <c r="U378" s="15" t="e">
        <f ca="1"/>
        <v>#NAME?</v>
      </c>
      <c r="V378" s="15" t="e">
        <f ca="1"/>
        <v>#NAME?</v>
      </c>
      <c r="W378" s="15" t="e">
        <f ca="1"/>
        <v>#NAME?</v>
      </c>
      <c r="X378" s="15" t="e">
        <f ca="1"/>
        <v>#NAME?</v>
      </c>
      <c r="Y378" s="15" t="e">
        <f ca="1"/>
        <v>#NAME?</v>
      </c>
      <c r="Z378" s="15" t="e">
        <f ca="1"/>
        <v>#NAME?</v>
      </c>
      <c r="AA378" s="15" t="e">
        <f ca="1"/>
        <v>#NAME?</v>
      </c>
      <c r="AB378" s="15" t="e">
        <f ca="1"/>
        <v>#NAME?</v>
      </c>
      <c r="AC378" s="15" t="e">
        <f ca="1"/>
        <v>#NAME?</v>
      </c>
      <c r="AD378" s="15" t="e">
        <f ca="1"/>
        <v>#NAME?</v>
      </c>
      <c r="AE378" s="15" t="e">
        <f ca="1"/>
        <v>#NAME?</v>
      </c>
      <c r="AF378" s="15" t="e">
        <f ca="1"/>
        <v>#NAME?</v>
      </c>
      <c r="AG378" s="15" t="e">
        <f ca="1"/>
        <v>#NAME?</v>
      </c>
      <c r="AH378" s="15" t="e">
        <f ca="1"/>
        <v>#NAME?</v>
      </c>
      <c r="AI378" s="15" t="e">
        <f ca="1"/>
        <v>#NAME?</v>
      </c>
      <c r="AJ378" s="30" t="e">
        <f ca="1"/>
        <v>#NAME?</v>
      </c>
    </row>
    <row r="379" spans="6:36" x14ac:dyDescent="0.25">
      <c r="F379">
        <v>378</v>
      </c>
      <c r="G379" s="25" t="e">
        <f ca="1"/>
        <v>#N/A</v>
      </c>
      <c r="H379" t="e">
        <f ca="1">[1]!cftObjectByDate($C$1,$G379,TRUE)</f>
        <v>#N/A</v>
      </c>
      <c r="K379" s="29" t="e">
        <f t="array" aca="1" ref="K379:AJ379" ca="1">TRANSPOSE([1]!cftAnnualRateTableJustRates($H379,"GBP",,,,TRUE))</f>
        <v>#NAME?</v>
      </c>
      <c r="L379" s="15" t="e">
        <f ca="1"/>
        <v>#NAME?</v>
      </c>
      <c r="M379" s="15" t="e">
        <f ca="1"/>
        <v>#NAME?</v>
      </c>
      <c r="N379" s="15" t="e">
        <f ca="1"/>
        <v>#NAME?</v>
      </c>
      <c r="O379" s="15" t="e">
        <f ca="1"/>
        <v>#NAME?</v>
      </c>
      <c r="P379" s="15" t="e">
        <f ca="1"/>
        <v>#NAME?</v>
      </c>
      <c r="Q379" s="15" t="e">
        <f ca="1"/>
        <v>#NAME?</v>
      </c>
      <c r="R379" s="15" t="e">
        <f ca="1"/>
        <v>#NAME?</v>
      </c>
      <c r="S379" s="15" t="e">
        <f ca="1"/>
        <v>#NAME?</v>
      </c>
      <c r="T379" s="15" t="e">
        <f ca="1"/>
        <v>#NAME?</v>
      </c>
      <c r="U379" s="15" t="e">
        <f ca="1"/>
        <v>#NAME?</v>
      </c>
      <c r="V379" s="15" t="e">
        <f ca="1"/>
        <v>#NAME?</v>
      </c>
      <c r="W379" s="15" t="e">
        <f ca="1"/>
        <v>#NAME?</v>
      </c>
      <c r="X379" s="15" t="e">
        <f ca="1"/>
        <v>#NAME?</v>
      </c>
      <c r="Y379" s="15" t="e">
        <f ca="1"/>
        <v>#NAME?</v>
      </c>
      <c r="Z379" s="15" t="e">
        <f ca="1"/>
        <v>#NAME?</v>
      </c>
      <c r="AA379" s="15" t="e">
        <f ca="1"/>
        <v>#NAME?</v>
      </c>
      <c r="AB379" s="15" t="e">
        <f ca="1"/>
        <v>#NAME?</v>
      </c>
      <c r="AC379" s="15" t="e">
        <f ca="1"/>
        <v>#NAME?</v>
      </c>
      <c r="AD379" s="15" t="e">
        <f ca="1"/>
        <v>#NAME?</v>
      </c>
      <c r="AE379" s="15" t="e">
        <f ca="1"/>
        <v>#NAME?</v>
      </c>
      <c r="AF379" s="15" t="e">
        <f ca="1"/>
        <v>#NAME?</v>
      </c>
      <c r="AG379" s="15" t="e">
        <f ca="1"/>
        <v>#NAME?</v>
      </c>
      <c r="AH379" s="15" t="e">
        <f ca="1"/>
        <v>#NAME?</v>
      </c>
      <c r="AI379" s="15" t="e">
        <f ca="1"/>
        <v>#NAME?</v>
      </c>
      <c r="AJ379" s="30" t="e">
        <f ca="1"/>
        <v>#NAME?</v>
      </c>
    </row>
    <row r="380" spans="6:36" x14ac:dyDescent="0.25">
      <c r="F380">
        <v>379</v>
      </c>
      <c r="G380" s="25" t="e">
        <f ca="1"/>
        <v>#N/A</v>
      </c>
      <c r="H380" t="e">
        <f ca="1">[1]!cftObjectByDate($C$1,$G380,TRUE)</f>
        <v>#N/A</v>
      </c>
      <c r="K380" s="29" t="e">
        <f t="array" aca="1" ref="K380:AJ380" ca="1">TRANSPOSE([1]!cftAnnualRateTableJustRates($H380,"GBP",,,,TRUE))</f>
        <v>#NAME?</v>
      </c>
      <c r="L380" s="15" t="e">
        <f ca="1"/>
        <v>#NAME?</v>
      </c>
      <c r="M380" s="15" t="e">
        <f ca="1"/>
        <v>#NAME?</v>
      </c>
      <c r="N380" s="15" t="e">
        <f ca="1"/>
        <v>#NAME?</v>
      </c>
      <c r="O380" s="15" t="e">
        <f ca="1"/>
        <v>#NAME?</v>
      </c>
      <c r="P380" s="15" t="e">
        <f ca="1"/>
        <v>#NAME?</v>
      </c>
      <c r="Q380" s="15" t="e">
        <f ca="1"/>
        <v>#NAME?</v>
      </c>
      <c r="R380" s="15" t="e">
        <f ca="1"/>
        <v>#NAME?</v>
      </c>
      <c r="S380" s="15" t="e">
        <f ca="1"/>
        <v>#NAME?</v>
      </c>
      <c r="T380" s="15" t="e">
        <f ca="1"/>
        <v>#NAME?</v>
      </c>
      <c r="U380" s="15" t="e">
        <f ca="1"/>
        <v>#NAME?</v>
      </c>
      <c r="V380" s="15" t="e">
        <f ca="1"/>
        <v>#NAME?</v>
      </c>
      <c r="W380" s="15" t="e">
        <f ca="1"/>
        <v>#NAME?</v>
      </c>
      <c r="X380" s="15" t="e">
        <f ca="1"/>
        <v>#NAME?</v>
      </c>
      <c r="Y380" s="15" t="e">
        <f ca="1"/>
        <v>#NAME?</v>
      </c>
      <c r="Z380" s="15" t="e">
        <f ca="1"/>
        <v>#NAME?</v>
      </c>
      <c r="AA380" s="15" t="e">
        <f ca="1"/>
        <v>#NAME?</v>
      </c>
      <c r="AB380" s="15" t="e">
        <f ca="1"/>
        <v>#NAME?</v>
      </c>
      <c r="AC380" s="15" t="e">
        <f ca="1"/>
        <v>#NAME?</v>
      </c>
      <c r="AD380" s="15" t="e">
        <f ca="1"/>
        <v>#NAME?</v>
      </c>
      <c r="AE380" s="15" t="e">
        <f ca="1"/>
        <v>#NAME?</v>
      </c>
      <c r="AF380" s="15" t="e">
        <f ca="1"/>
        <v>#NAME?</v>
      </c>
      <c r="AG380" s="15" t="e">
        <f ca="1"/>
        <v>#NAME?</v>
      </c>
      <c r="AH380" s="15" t="e">
        <f ca="1"/>
        <v>#NAME?</v>
      </c>
      <c r="AI380" s="15" t="e">
        <f ca="1"/>
        <v>#NAME?</v>
      </c>
      <c r="AJ380" s="30" t="e">
        <f ca="1"/>
        <v>#NAME?</v>
      </c>
    </row>
    <row r="381" spans="6:36" x14ac:dyDescent="0.25">
      <c r="F381">
        <v>380</v>
      </c>
      <c r="G381" s="25" t="e">
        <f ca="1"/>
        <v>#N/A</v>
      </c>
      <c r="H381" t="e">
        <f ca="1">[1]!cftObjectByDate($C$1,$G381,TRUE)</f>
        <v>#N/A</v>
      </c>
      <c r="K381" s="29" t="e">
        <f t="array" aca="1" ref="K381:AJ381" ca="1">TRANSPOSE([1]!cftAnnualRateTableJustRates($H381,"GBP",,,,TRUE))</f>
        <v>#NAME?</v>
      </c>
      <c r="L381" s="15" t="e">
        <f ca="1"/>
        <v>#NAME?</v>
      </c>
      <c r="M381" s="15" t="e">
        <f ca="1"/>
        <v>#NAME?</v>
      </c>
      <c r="N381" s="15" t="e">
        <f ca="1"/>
        <v>#NAME?</v>
      </c>
      <c r="O381" s="15" t="e">
        <f ca="1"/>
        <v>#NAME?</v>
      </c>
      <c r="P381" s="15" t="e">
        <f ca="1"/>
        <v>#NAME?</v>
      </c>
      <c r="Q381" s="15" t="e">
        <f ca="1"/>
        <v>#NAME?</v>
      </c>
      <c r="R381" s="15" t="e">
        <f ca="1"/>
        <v>#NAME?</v>
      </c>
      <c r="S381" s="15" t="e">
        <f ca="1"/>
        <v>#NAME?</v>
      </c>
      <c r="T381" s="15" t="e">
        <f ca="1"/>
        <v>#NAME?</v>
      </c>
      <c r="U381" s="15" t="e">
        <f ca="1"/>
        <v>#NAME?</v>
      </c>
      <c r="V381" s="15" t="e">
        <f ca="1"/>
        <v>#NAME?</v>
      </c>
      <c r="W381" s="15" t="e">
        <f ca="1"/>
        <v>#NAME?</v>
      </c>
      <c r="X381" s="15" t="e">
        <f ca="1"/>
        <v>#NAME?</v>
      </c>
      <c r="Y381" s="15" t="e">
        <f ca="1"/>
        <v>#NAME?</v>
      </c>
      <c r="Z381" s="15" t="e">
        <f ca="1"/>
        <v>#NAME?</v>
      </c>
      <c r="AA381" s="15" t="e">
        <f ca="1"/>
        <v>#NAME?</v>
      </c>
      <c r="AB381" s="15" t="e">
        <f ca="1"/>
        <v>#NAME?</v>
      </c>
      <c r="AC381" s="15" t="e">
        <f ca="1"/>
        <v>#NAME?</v>
      </c>
      <c r="AD381" s="15" t="e">
        <f ca="1"/>
        <v>#NAME?</v>
      </c>
      <c r="AE381" s="15" t="e">
        <f ca="1"/>
        <v>#NAME?</v>
      </c>
      <c r="AF381" s="15" t="e">
        <f ca="1"/>
        <v>#NAME?</v>
      </c>
      <c r="AG381" s="15" t="e">
        <f ca="1"/>
        <v>#NAME?</v>
      </c>
      <c r="AH381" s="15" t="e">
        <f ca="1"/>
        <v>#NAME?</v>
      </c>
      <c r="AI381" s="15" t="e">
        <f ca="1"/>
        <v>#NAME?</v>
      </c>
      <c r="AJ381" s="30" t="e">
        <f ca="1"/>
        <v>#NAME?</v>
      </c>
    </row>
    <row r="382" spans="6:36" x14ac:dyDescent="0.25">
      <c r="F382">
        <v>381</v>
      </c>
      <c r="G382" s="25" t="e">
        <f ca="1"/>
        <v>#N/A</v>
      </c>
      <c r="H382" t="e">
        <f ca="1">[1]!cftObjectByDate($C$1,$G382,TRUE)</f>
        <v>#N/A</v>
      </c>
      <c r="K382" s="29" t="e">
        <f t="array" aca="1" ref="K382:AJ382" ca="1">TRANSPOSE([1]!cftAnnualRateTableJustRates($H382,"GBP",,,,TRUE))</f>
        <v>#NAME?</v>
      </c>
      <c r="L382" s="15" t="e">
        <f ca="1"/>
        <v>#NAME?</v>
      </c>
      <c r="M382" s="15" t="e">
        <f ca="1"/>
        <v>#NAME?</v>
      </c>
      <c r="N382" s="15" t="e">
        <f ca="1"/>
        <v>#NAME?</v>
      </c>
      <c r="O382" s="15" t="e">
        <f ca="1"/>
        <v>#NAME?</v>
      </c>
      <c r="P382" s="15" t="e">
        <f ca="1"/>
        <v>#NAME?</v>
      </c>
      <c r="Q382" s="15" t="e">
        <f ca="1"/>
        <v>#NAME?</v>
      </c>
      <c r="R382" s="15" t="e">
        <f ca="1"/>
        <v>#NAME?</v>
      </c>
      <c r="S382" s="15" t="e">
        <f ca="1"/>
        <v>#NAME?</v>
      </c>
      <c r="T382" s="15" t="e">
        <f ca="1"/>
        <v>#NAME?</v>
      </c>
      <c r="U382" s="15" t="e">
        <f ca="1"/>
        <v>#NAME?</v>
      </c>
      <c r="V382" s="15" t="e">
        <f ca="1"/>
        <v>#NAME?</v>
      </c>
      <c r="W382" s="15" t="e">
        <f ca="1"/>
        <v>#NAME?</v>
      </c>
      <c r="X382" s="15" t="e">
        <f ca="1"/>
        <v>#NAME?</v>
      </c>
      <c r="Y382" s="15" t="e">
        <f ca="1"/>
        <v>#NAME?</v>
      </c>
      <c r="Z382" s="15" t="e">
        <f ca="1"/>
        <v>#NAME?</v>
      </c>
      <c r="AA382" s="15" t="e">
        <f ca="1"/>
        <v>#NAME?</v>
      </c>
      <c r="AB382" s="15" t="e">
        <f ca="1"/>
        <v>#NAME?</v>
      </c>
      <c r="AC382" s="15" t="e">
        <f ca="1"/>
        <v>#NAME?</v>
      </c>
      <c r="AD382" s="15" t="e">
        <f ca="1"/>
        <v>#NAME?</v>
      </c>
      <c r="AE382" s="15" t="e">
        <f ca="1"/>
        <v>#NAME?</v>
      </c>
      <c r="AF382" s="15" t="e">
        <f ca="1"/>
        <v>#NAME?</v>
      </c>
      <c r="AG382" s="15" t="e">
        <f ca="1"/>
        <v>#NAME?</v>
      </c>
      <c r="AH382" s="15" t="e">
        <f ca="1"/>
        <v>#NAME?</v>
      </c>
      <c r="AI382" s="15" t="e">
        <f ca="1"/>
        <v>#NAME?</v>
      </c>
      <c r="AJ382" s="30" t="e">
        <f ca="1"/>
        <v>#NAME?</v>
      </c>
    </row>
    <row r="383" spans="6:36" x14ac:dyDescent="0.25">
      <c r="F383">
        <v>382</v>
      </c>
      <c r="G383" s="25" t="e">
        <f ca="1"/>
        <v>#N/A</v>
      </c>
      <c r="H383" t="e">
        <f ca="1">[1]!cftObjectByDate($C$1,$G383,TRUE)</f>
        <v>#N/A</v>
      </c>
      <c r="K383" s="29" t="e">
        <f t="array" aca="1" ref="K383:AJ383" ca="1">TRANSPOSE([1]!cftAnnualRateTableJustRates($H383,"GBP",,,,TRUE))</f>
        <v>#NAME?</v>
      </c>
      <c r="L383" s="15" t="e">
        <f ca="1"/>
        <v>#NAME?</v>
      </c>
      <c r="M383" s="15" t="e">
        <f ca="1"/>
        <v>#NAME?</v>
      </c>
      <c r="N383" s="15" t="e">
        <f ca="1"/>
        <v>#NAME?</v>
      </c>
      <c r="O383" s="15" t="e">
        <f ca="1"/>
        <v>#NAME?</v>
      </c>
      <c r="P383" s="15" t="e">
        <f ca="1"/>
        <v>#NAME?</v>
      </c>
      <c r="Q383" s="15" t="e">
        <f ca="1"/>
        <v>#NAME?</v>
      </c>
      <c r="R383" s="15" t="e">
        <f ca="1"/>
        <v>#NAME?</v>
      </c>
      <c r="S383" s="15" t="e">
        <f ca="1"/>
        <v>#NAME?</v>
      </c>
      <c r="T383" s="15" t="e">
        <f ca="1"/>
        <v>#NAME?</v>
      </c>
      <c r="U383" s="15" t="e">
        <f ca="1"/>
        <v>#NAME?</v>
      </c>
      <c r="V383" s="15" t="e">
        <f ca="1"/>
        <v>#NAME?</v>
      </c>
      <c r="W383" s="15" t="e">
        <f ca="1"/>
        <v>#NAME?</v>
      </c>
      <c r="X383" s="15" t="e">
        <f ca="1"/>
        <v>#NAME?</v>
      </c>
      <c r="Y383" s="15" t="e">
        <f ca="1"/>
        <v>#NAME?</v>
      </c>
      <c r="Z383" s="15" t="e">
        <f ca="1"/>
        <v>#NAME?</v>
      </c>
      <c r="AA383" s="15" t="e">
        <f ca="1"/>
        <v>#NAME?</v>
      </c>
      <c r="AB383" s="15" t="e">
        <f ca="1"/>
        <v>#NAME?</v>
      </c>
      <c r="AC383" s="15" t="e">
        <f ca="1"/>
        <v>#NAME?</v>
      </c>
      <c r="AD383" s="15" t="e">
        <f ca="1"/>
        <v>#NAME?</v>
      </c>
      <c r="AE383" s="15" t="e">
        <f ca="1"/>
        <v>#NAME?</v>
      </c>
      <c r="AF383" s="15" t="e">
        <f ca="1"/>
        <v>#NAME?</v>
      </c>
      <c r="AG383" s="15" t="e">
        <f ca="1"/>
        <v>#NAME?</v>
      </c>
      <c r="AH383" s="15" t="e">
        <f ca="1"/>
        <v>#NAME?</v>
      </c>
      <c r="AI383" s="15" t="e">
        <f ca="1"/>
        <v>#NAME?</v>
      </c>
      <c r="AJ383" s="30" t="e">
        <f ca="1"/>
        <v>#NAME?</v>
      </c>
    </row>
    <row r="384" spans="6:36" x14ac:dyDescent="0.25">
      <c r="F384">
        <v>383</v>
      </c>
      <c r="G384" s="25" t="e">
        <f ca="1"/>
        <v>#N/A</v>
      </c>
      <c r="H384" t="e">
        <f ca="1">[1]!cftObjectByDate($C$1,$G384,TRUE)</f>
        <v>#N/A</v>
      </c>
      <c r="K384" s="29" t="e">
        <f t="array" aca="1" ref="K384:AJ384" ca="1">TRANSPOSE([1]!cftAnnualRateTableJustRates($H384,"GBP",,,,TRUE))</f>
        <v>#NAME?</v>
      </c>
      <c r="L384" s="15" t="e">
        <f ca="1"/>
        <v>#NAME?</v>
      </c>
      <c r="M384" s="15" t="e">
        <f ca="1"/>
        <v>#NAME?</v>
      </c>
      <c r="N384" s="15" t="e">
        <f ca="1"/>
        <v>#NAME?</v>
      </c>
      <c r="O384" s="15" t="e">
        <f ca="1"/>
        <v>#NAME?</v>
      </c>
      <c r="P384" s="15" t="e">
        <f ca="1"/>
        <v>#NAME?</v>
      </c>
      <c r="Q384" s="15" t="e">
        <f ca="1"/>
        <v>#NAME?</v>
      </c>
      <c r="R384" s="15" t="e">
        <f ca="1"/>
        <v>#NAME?</v>
      </c>
      <c r="S384" s="15" t="e">
        <f ca="1"/>
        <v>#NAME?</v>
      </c>
      <c r="T384" s="15" t="e">
        <f ca="1"/>
        <v>#NAME?</v>
      </c>
      <c r="U384" s="15" t="e">
        <f ca="1"/>
        <v>#NAME?</v>
      </c>
      <c r="V384" s="15" t="e">
        <f ca="1"/>
        <v>#NAME?</v>
      </c>
      <c r="W384" s="15" t="e">
        <f ca="1"/>
        <v>#NAME?</v>
      </c>
      <c r="X384" s="15" t="e">
        <f ca="1"/>
        <v>#NAME?</v>
      </c>
      <c r="Y384" s="15" t="e">
        <f ca="1"/>
        <v>#NAME?</v>
      </c>
      <c r="Z384" s="15" t="e">
        <f ca="1"/>
        <v>#NAME?</v>
      </c>
      <c r="AA384" s="15" t="e">
        <f ca="1"/>
        <v>#NAME?</v>
      </c>
      <c r="AB384" s="15" t="e">
        <f ca="1"/>
        <v>#NAME?</v>
      </c>
      <c r="AC384" s="15" t="e">
        <f ca="1"/>
        <v>#NAME?</v>
      </c>
      <c r="AD384" s="15" t="e">
        <f ca="1"/>
        <v>#NAME?</v>
      </c>
      <c r="AE384" s="15" t="e">
        <f ca="1"/>
        <v>#NAME?</v>
      </c>
      <c r="AF384" s="15" t="e">
        <f ca="1"/>
        <v>#NAME?</v>
      </c>
      <c r="AG384" s="15" t="e">
        <f ca="1"/>
        <v>#NAME?</v>
      </c>
      <c r="AH384" s="15" t="e">
        <f ca="1"/>
        <v>#NAME?</v>
      </c>
      <c r="AI384" s="15" t="e">
        <f ca="1"/>
        <v>#NAME?</v>
      </c>
      <c r="AJ384" s="30" t="e">
        <f ca="1"/>
        <v>#NAME?</v>
      </c>
    </row>
    <row r="385" spans="6:36" x14ac:dyDescent="0.25">
      <c r="F385">
        <v>384</v>
      </c>
      <c r="G385" s="25" t="e">
        <f ca="1"/>
        <v>#N/A</v>
      </c>
      <c r="H385" t="e">
        <f ca="1">[1]!cftObjectByDate($C$1,$G385,TRUE)</f>
        <v>#N/A</v>
      </c>
      <c r="K385" s="29" t="e">
        <f t="array" aca="1" ref="K385:AJ385" ca="1">TRANSPOSE([1]!cftAnnualRateTableJustRates($H385,"GBP",,,,TRUE))</f>
        <v>#NAME?</v>
      </c>
      <c r="L385" s="15" t="e">
        <f ca="1"/>
        <v>#NAME?</v>
      </c>
      <c r="M385" s="15" t="e">
        <f ca="1"/>
        <v>#NAME?</v>
      </c>
      <c r="N385" s="15" t="e">
        <f ca="1"/>
        <v>#NAME?</v>
      </c>
      <c r="O385" s="15" t="e">
        <f ca="1"/>
        <v>#NAME?</v>
      </c>
      <c r="P385" s="15" t="e">
        <f ca="1"/>
        <v>#NAME?</v>
      </c>
      <c r="Q385" s="15" t="e">
        <f ca="1"/>
        <v>#NAME?</v>
      </c>
      <c r="R385" s="15" t="e">
        <f ca="1"/>
        <v>#NAME?</v>
      </c>
      <c r="S385" s="15" t="e">
        <f ca="1"/>
        <v>#NAME?</v>
      </c>
      <c r="T385" s="15" t="e">
        <f ca="1"/>
        <v>#NAME?</v>
      </c>
      <c r="U385" s="15" t="e">
        <f ca="1"/>
        <v>#NAME?</v>
      </c>
      <c r="V385" s="15" t="e">
        <f ca="1"/>
        <v>#NAME?</v>
      </c>
      <c r="W385" s="15" t="e">
        <f ca="1"/>
        <v>#NAME?</v>
      </c>
      <c r="X385" s="15" t="e">
        <f ca="1"/>
        <v>#NAME?</v>
      </c>
      <c r="Y385" s="15" t="e">
        <f ca="1"/>
        <v>#NAME?</v>
      </c>
      <c r="Z385" s="15" t="e">
        <f ca="1"/>
        <v>#NAME?</v>
      </c>
      <c r="AA385" s="15" t="e">
        <f ca="1"/>
        <v>#NAME?</v>
      </c>
      <c r="AB385" s="15" t="e">
        <f ca="1"/>
        <v>#NAME?</v>
      </c>
      <c r="AC385" s="15" t="e">
        <f ca="1"/>
        <v>#NAME?</v>
      </c>
      <c r="AD385" s="15" t="e">
        <f ca="1"/>
        <v>#NAME?</v>
      </c>
      <c r="AE385" s="15" t="e">
        <f ca="1"/>
        <v>#NAME?</v>
      </c>
      <c r="AF385" s="15" t="e">
        <f ca="1"/>
        <v>#NAME?</v>
      </c>
      <c r="AG385" s="15" t="e">
        <f ca="1"/>
        <v>#NAME?</v>
      </c>
      <c r="AH385" s="15" t="e">
        <f ca="1"/>
        <v>#NAME?</v>
      </c>
      <c r="AI385" s="15" t="e">
        <f ca="1"/>
        <v>#NAME?</v>
      </c>
      <c r="AJ385" s="30" t="e">
        <f ca="1"/>
        <v>#NAME?</v>
      </c>
    </row>
    <row r="386" spans="6:36" x14ac:dyDescent="0.25">
      <c r="F386">
        <v>385</v>
      </c>
      <c r="G386" s="25" t="e">
        <f ca="1"/>
        <v>#N/A</v>
      </c>
      <c r="H386" t="e">
        <f ca="1">[1]!cftObjectByDate($C$1,$G386,TRUE)</f>
        <v>#N/A</v>
      </c>
      <c r="K386" s="29" t="e">
        <f t="array" aca="1" ref="K386:AJ386" ca="1">TRANSPOSE([1]!cftAnnualRateTableJustRates($H386,"GBP",,,,TRUE))</f>
        <v>#NAME?</v>
      </c>
      <c r="L386" s="15" t="e">
        <f ca="1"/>
        <v>#NAME?</v>
      </c>
      <c r="M386" s="15" t="e">
        <f ca="1"/>
        <v>#NAME?</v>
      </c>
      <c r="N386" s="15" t="e">
        <f ca="1"/>
        <v>#NAME?</v>
      </c>
      <c r="O386" s="15" t="e">
        <f ca="1"/>
        <v>#NAME?</v>
      </c>
      <c r="P386" s="15" t="e">
        <f ca="1"/>
        <v>#NAME?</v>
      </c>
      <c r="Q386" s="15" t="e">
        <f ca="1"/>
        <v>#NAME?</v>
      </c>
      <c r="R386" s="15" t="e">
        <f ca="1"/>
        <v>#NAME?</v>
      </c>
      <c r="S386" s="15" t="e">
        <f ca="1"/>
        <v>#NAME?</v>
      </c>
      <c r="T386" s="15" t="e">
        <f ca="1"/>
        <v>#NAME?</v>
      </c>
      <c r="U386" s="15" t="e">
        <f ca="1"/>
        <v>#NAME?</v>
      </c>
      <c r="V386" s="15" t="e">
        <f ca="1"/>
        <v>#NAME?</v>
      </c>
      <c r="W386" s="15" t="e">
        <f ca="1"/>
        <v>#NAME?</v>
      </c>
      <c r="X386" s="15" t="e">
        <f ca="1"/>
        <v>#NAME?</v>
      </c>
      <c r="Y386" s="15" t="e">
        <f ca="1"/>
        <v>#NAME?</v>
      </c>
      <c r="Z386" s="15" t="e">
        <f ca="1"/>
        <v>#NAME?</v>
      </c>
      <c r="AA386" s="15" t="e">
        <f ca="1"/>
        <v>#NAME?</v>
      </c>
      <c r="AB386" s="15" t="e">
        <f ca="1"/>
        <v>#NAME?</v>
      </c>
      <c r="AC386" s="15" t="e">
        <f ca="1"/>
        <v>#NAME?</v>
      </c>
      <c r="AD386" s="15" t="e">
        <f ca="1"/>
        <v>#NAME?</v>
      </c>
      <c r="AE386" s="15" t="e">
        <f ca="1"/>
        <v>#NAME?</v>
      </c>
      <c r="AF386" s="15" t="e">
        <f ca="1"/>
        <v>#NAME?</v>
      </c>
      <c r="AG386" s="15" t="e">
        <f ca="1"/>
        <v>#NAME?</v>
      </c>
      <c r="AH386" s="15" t="e">
        <f ca="1"/>
        <v>#NAME?</v>
      </c>
      <c r="AI386" s="15" t="e">
        <f ca="1"/>
        <v>#NAME?</v>
      </c>
      <c r="AJ386" s="30" t="e">
        <f ca="1"/>
        <v>#NAME?</v>
      </c>
    </row>
    <row r="387" spans="6:36" x14ac:dyDescent="0.25">
      <c r="F387">
        <v>386</v>
      </c>
      <c r="G387" s="25" t="e">
        <f ca="1"/>
        <v>#N/A</v>
      </c>
      <c r="H387" t="e">
        <f ca="1">[1]!cftObjectByDate($C$1,$G387,TRUE)</f>
        <v>#N/A</v>
      </c>
      <c r="K387" s="29" t="e">
        <f t="array" aca="1" ref="K387:AJ387" ca="1">TRANSPOSE([1]!cftAnnualRateTableJustRates($H387,"GBP",,,,TRUE))</f>
        <v>#NAME?</v>
      </c>
      <c r="L387" s="15" t="e">
        <f ca="1"/>
        <v>#NAME?</v>
      </c>
      <c r="M387" s="15" t="e">
        <f ca="1"/>
        <v>#NAME?</v>
      </c>
      <c r="N387" s="15" t="e">
        <f ca="1"/>
        <v>#NAME?</v>
      </c>
      <c r="O387" s="15" t="e">
        <f ca="1"/>
        <v>#NAME?</v>
      </c>
      <c r="P387" s="15" t="e">
        <f ca="1"/>
        <v>#NAME?</v>
      </c>
      <c r="Q387" s="15" t="e">
        <f ca="1"/>
        <v>#NAME?</v>
      </c>
      <c r="R387" s="15" t="e">
        <f ca="1"/>
        <v>#NAME?</v>
      </c>
      <c r="S387" s="15" t="e">
        <f ca="1"/>
        <v>#NAME?</v>
      </c>
      <c r="T387" s="15" t="e">
        <f ca="1"/>
        <v>#NAME?</v>
      </c>
      <c r="U387" s="15" t="e">
        <f ca="1"/>
        <v>#NAME?</v>
      </c>
      <c r="V387" s="15" t="e">
        <f ca="1"/>
        <v>#NAME?</v>
      </c>
      <c r="W387" s="15" t="e">
        <f ca="1"/>
        <v>#NAME?</v>
      </c>
      <c r="X387" s="15" t="e">
        <f ca="1"/>
        <v>#NAME?</v>
      </c>
      <c r="Y387" s="15" t="e">
        <f ca="1"/>
        <v>#NAME?</v>
      </c>
      <c r="Z387" s="15" t="e">
        <f ca="1"/>
        <v>#NAME?</v>
      </c>
      <c r="AA387" s="15" t="e">
        <f ca="1"/>
        <v>#NAME?</v>
      </c>
      <c r="AB387" s="15" t="e">
        <f ca="1"/>
        <v>#NAME?</v>
      </c>
      <c r="AC387" s="15" t="e">
        <f ca="1"/>
        <v>#NAME?</v>
      </c>
      <c r="AD387" s="15" t="e">
        <f ca="1"/>
        <v>#NAME?</v>
      </c>
      <c r="AE387" s="15" t="e">
        <f ca="1"/>
        <v>#NAME?</v>
      </c>
      <c r="AF387" s="15" t="e">
        <f ca="1"/>
        <v>#NAME?</v>
      </c>
      <c r="AG387" s="15" t="e">
        <f ca="1"/>
        <v>#NAME?</v>
      </c>
      <c r="AH387" s="15" t="e">
        <f ca="1"/>
        <v>#NAME?</v>
      </c>
      <c r="AI387" s="15" t="e">
        <f ca="1"/>
        <v>#NAME?</v>
      </c>
      <c r="AJ387" s="30" t="e">
        <f ca="1"/>
        <v>#NAME?</v>
      </c>
    </row>
    <row r="388" spans="6:36" x14ac:dyDescent="0.25">
      <c r="F388">
        <v>387</v>
      </c>
      <c r="G388" s="25" t="e">
        <f ca="1"/>
        <v>#N/A</v>
      </c>
      <c r="H388" t="e">
        <f ca="1">[1]!cftObjectByDate($C$1,$G388,TRUE)</f>
        <v>#N/A</v>
      </c>
      <c r="K388" s="29" t="e">
        <f t="array" aca="1" ref="K388:AJ388" ca="1">TRANSPOSE([1]!cftAnnualRateTableJustRates($H388,"GBP",,,,TRUE))</f>
        <v>#NAME?</v>
      </c>
      <c r="L388" s="15" t="e">
        <f ca="1"/>
        <v>#NAME?</v>
      </c>
      <c r="M388" s="15" t="e">
        <f ca="1"/>
        <v>#NAME?</v>
      </c>
      <c r="N388" s="15" t="e">
        <f ca="1"/>
        <v>#NAME?</v>
      </c>
      <c r="O388" s="15" t="e">
        <f ca="1"/>
        <v>#NAME?</v>
      </c>
      <c r="P388" s="15" t="e">
        <f ca="1"/>
        <v>#NAME?</v>
      </c>
      <c r="Q388" s="15" t="e">
        <f ca="1"/>
        <v>#NAME?</v>
      </c>
      <c r="R388" s="15" t="e">
        <f ca="1"/>
        <v>#NAME?</v>
      </c>
      <c r="S388" s="15" t="e">
        <f ca="1"/>
        <v>#NAME?</v>
      </c>
      <c r="T388" s="15" t="e">
        <f ca="1"/>
        <v>#NAME?</v>
      </c>
      <c r="U388" s="15" t="e">
        <f ca="1"/>
        <v>#NAME?</v>
      </c>
      <c r="V388" s="15" t="e">
        <f ca="1"/>
        <v>#NAME?</v>
      </c>
      <c r="W388" s="15" t="e">
        <f ca="1"/>
        <v>#NAME?</v>
      </c>
      <c r="X388" s="15" t="e">
        <f ca="1"/>
        <v>#NAME?</v>
      </c>
      <c r="Y388" s="15" t="e">
        <f ca="1"/>
        <v>#NAME?</v>
      </c>
      <c r="Z388" s="15" t="e">
        <f ca="1"/>
        <v>#NAME?</v>
      </c>
      <c r="AA388" s="15" t="e">
        <f ca="1"/>
        <v>#NAME?</v>
      </c>
      <c r="AB388" s="15" t="e">
        <f ca="1"/>
        <v>#NAME?</v>
      </c>
      <c r="AC388" s="15" t="e">
        <f ca="1"/>
        <v>#NAME?</v>
      </c>
      <c r="AD388" s="15" t="e">
        <f ca="1"/>
        <v>#NAME?</v>
      </c>
      <c r="AE388" s="15" t="e">
        <f ca="1"/>
        <v>#NAME?</v>
      </c>
      <c r="AF388" s="15" t="e">
        <f ca="1"/>
        <v>#NAME?</v>
      </c>
      <c r="AG388" s="15" t="e">
        <f ca="1"/>
        <v>#NAME?</v>
      </c>
      <c r="AH388" s="15" t="e">
        <f ca="1"/>
        <v>#NAME?</v>
      </c>
      <c r="AI388" s="15" t="e">
        <f ca="1"/>
        <v>#NAME?</v>
      </c>
      <c r="AJ388" s="30" t="e">
        <f ca="1"/>
        <v>#NAME?</v>
      </c>
    </row>
    <row r="389" spans="6:36" x14ac:dyDescent="0.25">
      <c r="F389">
        <v>388</v>
      </c>
      <c r="G389" s="25" t="e">
        <f ca="1"/>
        <v>#N/A</v>
      </c>
      <c r="H389" t="e">
        <f ca="1">[1]!cftObjectByDate($C$1,$G389,TRUE)</f>
        <v>#N/A</v>
      </c>
      <c r="K389" s="29" t="e">
        <f t="array" aca="1" ref="K389:AJ389" ca="1">TRANSPOSE([1]!cftAnnualRateTableJustRates($H389,"GBP",,,,TRUE))</f>
        <v>#NAME?</v>
      </c>
      <c r="L389" s="15" t="e">
        <f ca="1"/>
        <v>#NAME?</v>
      </c>
      <c r="M389" s="15" t="e">
        <f ca="1"/>
        <v>#NAME?</v>
      </c>
      <c r="N389" s="15" t="e">
        <f ca="1"/>
        <v>#NAME?</v>
      </c>
      <c r="O389" s="15" t="e">
        <f ca="1"/>
        <v>#NAME?</v>
      </c>
      <c r="P389" s="15" t="e">
        <f ca="1"/>
        <v>#NAME?</v>
      </c>
      <c r="Q389" s="15" t="e">
        <f ca="1"/>
        <v>#NAME?</v>
      </c>
      <c r="R389" s="15" t="e">
        <f ca="1"/>
        <v>#NAME?</v>
      </c>
      <c r="S389" s="15" t="e">
        <f ca="1"/>
        <v>#NAME?</v>
      </c>
      <c r="T389" s="15" t="e">
        <f ca="1"/>
        <v>#NAME?</v>
      </c>
      <c r="U389" s="15" t="e">
        <f ca="1"/>
        <v>#NAME?</v>
      </c>
      <c r="V389" s="15" t="e">
        <f ca="1"/>
        <v>#NAME?</v>
      </c>
      <c r="W389" s="15" t="e">
        <f ca="1"/>
        <v>#NAME?</v>
      </c>
      <c r="X389" s="15" t="e">
        <f ca="1"/>
        <v>#NAME?</v>
      </c>
      <c r="Y389" s="15" t="e">
        <f ca="1"/>
        <v>#NAME?</v>
      </c>
      <c r="Z389" s="15" t="e">
        <f ca="1"/>
        <v>#NAME?</v>
      </c>
      <c r="AA389" s="15" t="e">
        <f ca="1"/>
        <v>#NAME?</v>
      </c>
      <c r="AB389" s="15" t="e">
        <f ca="1"/>
        <v>#NAME?</v>
      </c>
      <c r="AC389" s="15" t="e">
        <f ca="1"/>
        <v>#NAME?</v>
      </c>
      <c r="AD389" s="15" t="e">
        <f ca="1"/>
        <v>#NAME?</v>
      </c>
      <c r="AE389" s="15" t="e">
        <f ca="1"/>
        <v>#NAME?</v>
      </c>
      <c r="AF389" s="15" t="e">
        <f ca="1"/>
        <v>#NAME?</v>
      </c>
      <c r="AG389" s="15" t="e">
        <f ca="1"/>
        <v>#NAME?</v>
      </c>
      <c r="AH389" s="15" t="e">
        <f ca="1"/>
        <v>#NAME?</v>
      </c>
      <c r="AI389" s="15" t="e">
        <f ca="1"/>
        <v>#NAME?</v>
      </c>
      <c r="AJ389" s="30" t="e">
        <f ca="1"/>
        <v>#NAME?</v>
      </c>
    </row>
    <row r="390" spans="6:36" x14ac:dyDescent="0.25">
      <c r="F390">
        <v>389</v>
      </c>
      <c r="G390" s="25" t="e">
        <f ca="1"/>
        <v>#N/A</v>
      </c>
      <c r="H390" t="e">
        <f ca="1">[1]!cftObjectByDate($C$1,$G390,TRUE)</f>
        <v>#N/A</v>
      </c>
      <c r="K390" s="29" t="e">
        <f t="array" aca="1" ref="K390:AJ390" ca="1">TRANSPOSE([1]!cftAnnualRateTableJustRates($H390,"GBP",,,,TRUE))</f>
        <v>#NAME?</v>
      </c>
      <c r="L390" s="15" t="e">
        <f ca="1"/>
        <v>#NAME?</v>
      </c>
      <c r="M390" s="15" t="e">
        <f ca="1"/>
        <v>#NAME?</v>
      </c>
      <c r="N390" s="15" t="e">
        <f ca="1"/>
        <v>#NAME?</v>
      </c>
      <c r="O390" s="15" t="e">
        <f ca="1"/>
        <v>#NAME?</v>
      </c>
      <c r="P390" s="15" t="e">
        <f ca="1"/>
        <v>#NAME?</v>
      </c>
      <c r="Q390" s="15" t="e">
        <f ca="1"/>
        <v>#NAME?</v>
      </c>
      <c r="R390" s="15" t="e">
        <f ca="1"/>
        <v>#NAME?</v>
      </c>
      <c r="S390" s="15" t="e">
        <f ca="1"/>
        <v>#NAME?</v>
      </c>
      <c r="T390" s="15" t="e">
        <f ca="1"/>
        <v>#NAME?</v>
      </c>
      <c r="U390" s="15" t="e">
        <f ca="1"/>
        <v>#NAME?</v>
      </c>
      <c r="V390" s="15" t="e">
        <f ca="1"/>
        <v>#NAME?</v>
      </c>
      <c r="W390" s="15" t="e">
        <f ca="1"/>
        <v>#NAME?</v>
      </c>
      <c r="X390" s="15" t="e">
        <f ca="1"/>
        <v>#NAME?</v>
      </c>
      <c r="Y390" s="15" t="e">
        <f ca="1"/>
        <v>#NAME?</v>
      </c>
      <c r="Z390" s="15" t="e">
        <f ca="1"/>
        <v>#NAME?</v>
      </c>
      <c r="AA390" s="15" t="e">
        <f ca="1"/>
        <v>#NAME?</v>
      </c>
      <c r="AB390" s="15" t="e">
        <f ca="1"/>
        <v>#NAME?</v>
      </c>
      <c r="AC390" s="15" t="e">
        <f ca="1"/>
        <v>#NAME?</v>
      </c>
      <c r="AD390" s="15" t="e">
        <f ca="1"/>
        <v>#NAME?</v>
      </c>
      <c r="AE390" s="15" t="e">
        <f ca="1"/>
        <v>#NAME?</v>
      </c>
      <c r="AF390" s="15" t="e">
        <f ca="1"/>
        <v>#NAME?</v>
      </c>
      <c r="AG390" s="15" t="e">
        <f ca="1"/>
        <v>#NAME?</v>
      </c>
      <c r="AH390" s="15" t="e">
        <f ca="1"/>
        <v>#NAME?</v>
      </c>
      <c r="AI390" s="15" t="e">
        <f ca="1"/>
        <v>#NAME?</v>
      </c>
      <c r="AJ390" s="30" t="e">
        <f ca="1"/>
        <v>#NAME?</v>
      </c>
    </row>
    <row r="391" spans="6:36" x14ac:dyDescent="0.25">
      <c r="F391">
        <v>390</v>
      </c>
      <c r="G391" s="25" t="e">
        <f ca="1"/>
        <v>#N/A</v>
      </c>
      <c r="H391" t="e">
        <f ca="1">[1]!cftObjectByDate($C$1,$G391,TRUE)</f>
        <v>#N/A</v>
      </c>
      <c r="K391" s="29" t="e">
        <f t="array" aca="1" ref="K391:AJ391" ca="1">TRANSPOSE([1]!cftAnnualRateTableJustRates($H391,"GBP",,,,TRUE))</f>
        <v>#NAME?</v>
      </c>
      <c r="L391" s="15" t="e">
        <f ca="1"/>
        <v>#NAME?</v>
      </c>
      <c r="M391" s="15" t="e">
        <f ca="1"/>
        <v>#NAME?</v>
      </c>
      <c r="N391" s="15" t="e">
        <f ca="1"/>
        <v>#NAME?</v>
      </c>
      <c r="O391" s="15" t="e">
        <f ca="1"/>
        <v>#NAME?</v>
      </c>
      <c r="P391" s="15" t="e">
        <f ca="1"/>
        <v>#NAME?</v>
      </c>
      <c r="Q391" s="15" t="e">
        <f ca="1"/>
        <v>#NAME?</v>
      </c>
      <c r="R391" s="15" t="e">
        <f ca="1"/>
        <v>#NAME?</v>
      </c>
      <c r="S391" s="15" t="e">
        <f ca="1"/>
        <v>#NAME?</v>
      </c>
      <c r="T391" s="15" t="e">
        <f ca="1"/>
        <v>#NAME?</v>
      </c>
      <c r="U391" s="15" t="e">
        <f ca="1"/>
        <v>#NAME?</v>
      </c>
      <c r="V391" s="15" t="e">
        <f ca="1"/>
        <v>#NAME?</v>
      </c>
      <c r="W391" s="15" t="e">
        <f ca="1"/>
        <v>#NAME?</v>
      </c>
      <c r="X391" s="15" t="e">
        <f ca="1"/>
        <v>#NAME?</v>
      </c>
      <c r="Y391" s="15" t="e">
        <f ca="1"/>
        <v>#NAME?</v>
      </c>
      <c r="Z391" s="15" t="e">
        <f ca="1"/>
        <v>#NAME?</v>
      </c>
      <c r="AA391" s="15" t="e">
        <f ca="1"/>
        <v>#NAME?</v>
      </c>
      <c r="AB391" s="15" t="e">
        <f ca="1"/>
        <v>#NAME?</v>
      </c>
      <c r="AC391" s="15" t="e">
        <f ca="1"/>
        <v>#NAME?</v>
      </c>
      <c r="AD391" s="15" t="e">
        <f ca="1"/>
        <v>#NAME?</v>
      </c>
      <c r="AE391" s="15" t="e">
        <f ca="1"/>
        <v>#NAME?</v>
      </c>
      <c r="AF391" s="15" t="e">
        <f ca="1"/>
        <v>#NAME?</v>
      </c>
      <c r="AG391" s="15" t="e">
        <f ca="1"/>
        <v>#NAME?</v>
      </c>
      <c r="AH391" s="15" t="e">
        <f ca="1"/>
        <v>#NAME?</v>
      </c>
      <c r="AI391" s="15" t="e">
        <f ca="1"/>
        <v>#NAME?</v>
      </c>
      <c r="AJ391" s="30" t="e">
        <f ca="1"/>
        <v>#NAME?</v>
      </c>
    </row>
    <row r="392" spans="6:36" x14ac:dyDescent="0.25">
      <c r="F392">
        <v>391</v>
      </c>
      <c r="G392" s="25" t="e">
        <f ca="1"/>
        <v>#N/A</v>
      </c>
      <c r="H392" t="e">
        <f ca="1">[1]!cftObjectByDate($C$1,$G392,TRUE)</f>
        <v>#N/A</v>
      </c>
      <c r="K392" s="29" t="e">
        <f t="array" aca="1" ref="K392:AJ392" ca="1">TRANSPOSE([1]!cftAnnualRateTableJustRates($H392,"GBP",,,,TRUE))</f>
        <v>#NAME?</v>
      </c>
      <c r="L392" s="15" t="e">
        <f ca="1"/>
        <v>#NAME?</v>
      </c>
      <c r="M392" s="15" t="e">
        <f ca="1"/>
        <v>#NAME?</v>
      </c>
      <c r="N392" s="15" t="e">
        <f ca="1"/>
        <v>#NAME?</v>
      </c>
      <c r="O392" s="15" t="e">
        <f ca="1"/>
        <v>#NAME?</v>
      </c>
      <c r="P392" s="15" t="e">
        <f ca="1"/>
        <v>#NAME?</v>
      </c>
      <c r="Q392" s="15" t="e">
        <f ca="1"/>
        <v>#NAME?</v>
      </c>
      <c r="R392" s="15" t="e">
        <f ca="1"/>
        <v>#NAME?</v>
      </c>
      <c r="S392" s="15" t="e">
        <f ca="1"/>
        <v>#NAME?</v>
      </c>
      <c r="T392" s="15" t="e">
        <f ca="1"/>
        <v>#NAME?</v>
      </c>
      <c r="U392" s="15" t="e">
        <f ca="1"/>
        <v>#NAME?</v>
      </c>
      <c r="V392" s="15" t="e">
        <f ca="1"/>
        <v>#NAME?</v>
      </c>
      <c r="W392" s="15" t="e">
        <f ca="1"/>
        <v>#NAME?</v>
      </c>
      <c r="X392" s="15" t="e">
        <f ca="1"/>
        <v>#NAME?</v>
      </c>
      <c r="Y392" s="15" t="e">
        <f ca="1"/>
        <v>#NAME?</v>
      </c>
      <c r="Z392" s="15" t="e">
        <f ca="1"/>
        <v>#NAME?</v>
      </c>
      <c r="AA392" s="15" t="e">
        <f ca="1"/>
        <v>#NAME?</v>
      </c>
      <c r="AB392" s="15" t="e">
        <f ca="1"/>
        <v>#NAME?</v>
      </c>
      <c r="AC392" s="15" t="e">
        <f ca="1"/>
        <v>#NAME?</v>
      </c>
      <c r="AD392" s="15" t="e">
        <f ca="1"/>
        <v>#NAME?</v>
      </c>
      <c r="AE392" s="15" t="e">
        <f ca="1"/>
        <v>#NAME?</v>
      </c>
      <c r="AF392" s="15" t="e">
        <f ca="1"/>
        <v>#NAME?</v>
      </c>
      <c r="AG392" s="15" t="e">
        <f ca="1"/>
        <v>#NAME?</v>
      </c>
      <c r="AH392" s="15" t="e">
        <f ca="1"/>
        <v>#NAME?</v>
      </c>
      <c r="AI392" s="15" t="e">
        <f ca="1"/>
        <v>#NAME?</v>
      </c>
      <c r="AJ392" s="30" t="e">
        <f ca="1"/>
        <v>#NAME?</v>
      </c>
    </row>
    <row r="393" spans="6:36" x14ac:dyDescent="0.25">
      <c r="F393">
        <v>392</v>
      </c>
      <c r="G393" s="25" t="e">
        <f ca="1"/>
        <v>#N/A</v>
      </c>
      <c r="H393" t="e">
        <f ca="1">[1]!cftObjectByDate($C$1,$G393,TRUE)</f>
        <v>#N/A</v>
      </c>
      <c r="K393" s="29" t="e">
        <f t="array" aca="1" ref="K393:AJ393" ca="1">TRANSPOSE([1]!cftAnnualRateTableJustRates($H393,"GBP",,,,TRUE))</f>
        <v>#NAME?</v>
      </c>
      <c r="L393" s="15" t="e">
        <f ca="1"/>
        <v>#NAME?</v>
      </c>
      <c r="M393" s="15" t="e">
        <f ca="1"/>
        <v>#NAME?</v>
      </c>
      <c r="N393" s="15" t="e">
        <f ca="1"/>
        <v>#NAME?</v>
      </c>
      <c r="O393" s="15" t="e">
        <f ca="1"/>
        <v>#NAME?</v>
      </c>
      <c r="P393" s="15" t="e">
        <f ca="1"/>
        <v>#NAME?</v>
      </c>
      <c r="Q393" s="15" t="e">
        <f ca="1"/>
        <v>#NAME?</v>
      </c>
      <c r="R393" s="15" t="e">
        <f ca="1"/>
        <v>#NAME?</v>
      </c>
      <c r="S393" s="15" t="e">
        <f ca="1"/>
        <v>#NAME?</v>
      </c>
      <c r="T393" s="15" t="e">
        <f ca="1"/>
        <v>#NAME?</v>
      </c>
      <c r="U393" s="15" t="e">
        <f ca="1"/>
        <v>#NAME?</v>
      </c>
      <c r="V393" s="15" t="e">
        <f ca="1"/>
        <v>#NAME?</v>
      </c>
      <c r="W393" s="15" t="e">
        <f ca="1"/>
        <v>#NAME?</v>
      </c>
      <c r="X393" s="15" t="e">
        <f ca="1"/>
        <v>#NAME?</v>
      </c>
      <c r="Y393" s="15" t="e">
        <f ca="1"/>
        <v>#NAME?</v>
      </c>
      <c r="Z393" s="15" t="e">
        <f ca="1"/>
        <v>#NAME?</v>
      </c>
      <c r="AA393" s="15" t="e">
        <f ca="1"/>
        <v>#NAME?</v>
      </c>
      <c r="AB393" s="15" t="e">
        <f ca="1"/>
        <v>#NAME?</v>
      </c>
      <c r="AC393" s="15" t="e">
        <f ca="1"/>
        <v>#NAME?</v>
      </c>
      <c r="AD393" s="15" t="e">
        <f ca="1"/>
        <v>#NAME?</v>
      </c>
      <c r="AE393" s="15" t="e">
        <f ca="1"/>
        <v>#NAME?</v>
      </c>
      <c r="AF393" s="15" t="e">
        <f ca="1"/>
        <v>#NAME?</v>
      </c>
      <c r="AG393" s="15" t="e">
        <f ca="1"/>
        <v>#NAME?</v>
      </c>
      <c r="AH393" s="15" t="e">
        <f ca="1"/>
        <v>#NAME?</v>
      </c>
      <c r="AI393" s="15" t="e">
        <f ca="1"/>
        <v>#NAME?</v>
      </c>
      <c r="AJ393" s="30" t="e">
        <f ca="1"/>
        <v>#NAME?</v>
      </c>
    </row>
    <row r="394" spans="6:36" x14ac:dyDescent="0.25">
      <c r="F394">
        <v>393</v>
      </c>
      <c r="G394" s="25" t="e">
        <f ca="1"/>
        <v>#N/A</v>
      </c>
      <c r="H394" t="e">
        <f ca="1">[1]!cftObjectByDate($C$1,$G394,TRUE)</f>
        <v>#N/A</v>
      </c>
      <c r="K394" s="29" t="e">
        <f t="array" aca="1" ref="K394:AJ394" ca="1">TRANSPOSE([1]!cftAnnualRateTableJustRates($H394,"GBP",,,,TRUE))</f>
        <v>#NAME?</v>
      </c>
      <c r="L394" s="15" t="e">
        <f ca="1"/>
        <v>#NAME?</v>
      </c>
      <c r="M394" s="15" t="e">
        <f ca="1"/>
        <v>#NAME?</v>
      </c>
      <c r="N394" s="15" t="e">
        <f ca="1"/>
        <v>#NAME?</v>
      </c>
      <c r="O394" s="15" t="e">
        <f ca="1"/>
        <v>#NAME?</v>
      </c>
      <c r="P394" s="15" t="e">
        <f ca="1"/>
        <v>#NAME?</v>
      </c>
      <c r="Q394" s="15" t="e">
        <f ca="1"/>
        <v>#NAME?</v>
      </c>
      <c r="R394" s="15" t="e">
        <f ca="1"/>
        <v>#NAME?</v>
      </c>
      <c r="S394" s="15" t="e">
        <f ca="1"/>
        <v>#NAME?</v>
      </c>
      <c r="T394" s="15" t="e">
        <f ca="1"/>
        <v>#NAME?</v>
      </c>
      <c r="U394" s="15" t="e">
        <f ca="1"/>
        <v>#NAME?</v>
      </c>
      <c r="V394" s="15" t="e">
        <f ca="1"/>
        <v>#NAME?</v>
      </c>
      <c r="W394" s="15" t="e">
        <f ca="1"/>
        <v>#NAME?</v>
      </c>
      <c r="X394" s="15" t="e">
        <f ca="1"/>
        <v>#NAME?</v>
      </c>
      <c r="Y394" s="15" t="e">
        <f ca="1"/>
        <v>#NAME?</v>
      </c>
      <c r="Z394" s="15" t="e">
        <f ca="1"/>
        <v>#NAME?</v>
      </c>
      <c r="AA394" s="15" t="e">
        <f ca="1"/>
        <v>#NAME?</v>
      </c>
      <c r="AB394" s="15" t="e">
        <f ca="1"/>
        <v>#NAME?</v>
      </c>
      <c r="AC394" s="15" t="e">
        <f ca="1"/>
        <v>#NAME?</v>
      </c>
      <c r="AD394" s="15" t="e">
        <f ca="1"/>
        <v>#NAME?</v>
      </c>
      <c r="AE394" s="15" t="e">
        <f ca="1"/>
        <v>#NAME?</v>
      </c>
      <c r="AF394" s="15" t="e">
        <f ca="1"/>
        <v>#NAME?</v>
      </c>
      <c r="AG394" s="15" t="e">
        <f ca="1"/>
        <v>#NAME?</v>
      </c>
      <c r="AH394" s="15" t="e">
        <f ca="1"/>
        <v>#NAME?</v>
      </c>
      <c r="AI394" s="15" t="e">
        <f ca="1"/>
        <v>#NAME?</v>
      </c>
      <c r="AJ394" s="30" t="e">
        <f ca="1"/>
        <v>#NAME?</v>
      </c>
    </row>
    <row r="395" spans="6:36" x14ac:dyDescent="0.25">
      <c r="F395">
        <v>394</v>
      </c>
      <c r="G395" s="25" t="e">
        <f ca="1"/>
        <v>#N/A</v>
      </c>
      <c r="H395" t="e">
        <f ca="1">[1]!cftObjectByDate($C$1,$G395,TRUE)</f>
        <v>#N/A</v>
      </c>
      <c r="K395" s="29" t="e">
        <f t="array" aca="1" ref="K395:AJ395" ca="1">TRANSPOSE([1]!cftAnnualRateTableJustRates($H395,"GBP",,,,TRUE))</f>
        <v>#NAME?</v>
      </c>
      <c r="L395" s="15" t="e">
        <f ca="1"/>
        <v>#NAME?</v>
      </c>
      <c r="M395" s="15" t="e">
        <f ca="1"/>
        <v>#NAME?</v>
      </c>
      <c r="N395" s="15" t="e">
        <f ca="1"/>
        <v>#NAME?</v>
      </c>
      <c r="O395" s="15" t="e">
        <f ca="1"/>
        <v>#NAME?</v>
      </c>
      <c r="P395" s="15" t="e">
        <f ca="1"/>
        <v>#NAME?</v>
      </c>
      <c r="Q395" s="15" t="e">
        <f ca="1"/>
        <v>#NAME?</v>
      </c>
      <c r="R395" s="15" t="e">
        <f ca="1"/>
        <v>#NAME?</v>
      </c>
      <c r="S395" s="15" t="e">
        <f ca="1"/>
        <v>#NAME?</v>
      </c>
      <c r="T395" s="15" t="e">
        <f ca="1"/>
        <v>#NAME?</v>
      </c>
      <c r="U395" s="15" t="e">
        <f ca="1"/>
        <v>#NAME?</v>
      </c>
      <c r="V395" s="15" t="e">
        <f ca="1"/>
        <v>#NAME?</v>
      </c>
      <c r="W395" s="15" t="e">
        <f ca="1"/>
        <v>#NAME?</v>
      </c>
      <c r="X395" s="15" t="e">
        <f ca="1"/>
        <v>#NAME?</v>
      </c>
      <c r="Y395" s="15" t="e">
        <f ca="1"/>
        <v>#NAME?</v>
      </c>
      <c r="Z395" s="15" t="e">
        <f ca="1"/>
        <v>#NAME?</v>
      </c>
      <c r="AA395" s="15" t="e">
        <f ca="1"/>
        <v>#NAME?</v>
      </c>
      <c r="AB395" s="15" t="e">
        <f ca="1"/>
        <v>#NAME?</v>
      </c>
      <c r="AC395" s="15" t="e">
        <f ca="1"/>
        <v>#NAME?</v>
      </c>
      <c r="AD395" s="15" t="e">
        <f ca="1"/>
        <v>#NAME?</v>
      </c>
      <c r="AE395" s="15" t="e">
        <f ca="1"/>
        <v>#NAME?</v>
      </c>
      <c r="AF395" s="15" t="e">
        <f ca="1"/>
        <v>#NAME?</v>
      </c>
      <c r="AG395" s="15" t="e">
        <f ca="1"/>
        <v>#NAME?</v>
      </c>
      <c r="AH395" s="15" t="e">
        <f ca="1"/>
        <v>#NAME?</v>
      </c>
      <c r="AI395" s="15" t="e">
        <f ca="1"/>
        <v>#NAME?</v>
      </c>
      <c r="AJ395" s="30" t="e">
        <f ca="1"/>
        <v>#NAME?</v>
      </c>
    </row>
    <row r="396" spans="6:36" x14ac:dyDescent="0.25">
      <c r="F396">
        <v>395</v>
      </c>
      <c r="G396" s="25" t="e">
        <f ca="1"/>
        <v>#N/A</v>
      </c>
      <c r="H396" t="e">
        <f ca="1">[1]!cftObjectByDate($C$1,$G396,TRUE)</f>
        <v>#N/A</v>
      </c>
      <c r="K396" s="29" t="e">
        <f t="array" aca="1" ref="K396:AJ396" ca="1">TRANSPOSE([1]!cftAnnualRateTableJustRates($H396,"GBP",,,,TRUE))</f>
        <v>#NAME?</v>
      </c>
      <c r="L396" s="15" t="e">
        <f ca="1"/>
        <v>#NAME?</v>
      </c>
      <c r="M396" s="15" t="e">
        <f ca="1"/>
        <v>#NAME?</v>
      </c>
      <c r="N396" s="15" t="e">
        <f ca="1"/>
        <v>#NAME?</v>
      </c>
      <c r="O396" s="15" t="e">
        <f ca="1"/>
        <v>#NAME?</v>
      </c>
      <c r="P396" s="15" t="e">
        <f ca="1"/>
        <v>#NAME?</v>
      </c>
      <c r="Q396" s="15" t="e">
        <f ca="1"/>
        <v>#NAME?</v>
      </c>
      <c r="R396" s="15" t="e">
        <f ca="1"/>
        <v>#NAME?</v>
      </c>
      <c r="S396" s="15" t="e">
        <f ca="1"/>
        <v>#NAME?</v>
      </c>
      <c r="T396" s="15" t="e">
        <f ca="1"/>
        <v>#NAME?</v>
      </c>
      <c r="U396" s="15" t="e">
        <f ca="1"/>
        <v>#NAME?</v>
      </c>
      <c r="V396" s="15" t="e">
        <f ca="1"/>
        <v>#NAME?</v>
      </c>
      <c r="W396" s="15" t="e">
        <f ca="1"/>
        <v>#NAME?</v>
      </c>
      <c r="X396" s="15" t="e">
        <f ca="1"/>
        <v>#NAME?</v>
      </c>
      <c r="Y396" s="15" t="e">
        <f ca="1"/>
        <v>#NAME?</v>
      </c>
      <c r="Z396" s="15" t="e">
        <f ca="1"/>
        <v>#NAME?</v>
      </c>
      <c r="AA396" s="15" t="e">
        <f ca="1"/>
        <v>#NAME?</v>
      </c>
      <c r="AB396" s="15" t="e">
        <f ca="1"/>
        <v>#NAME?</v>
      </c>
      <c r="AC396" s="15" t="e">
        <f ca="1"/>
        <v>#NAME?</v>
      </c>
      <c r="AD396" s="15" t="e">
        <f ca="1"/>
        <v>#NAME?</v>
      </c>
      <c r="AE396" s="15" t="e">
        <f ca="1"/>
        <v>#NAME?</v>
      </c>
      <c r="AF396" s="15" t="e">
        <f ca="1"/>
        <v>#NAME?</v>
      </c>
      <c r="AG396" s="15" t="e">
        <f ca="1"/>
        <v>#NAME?</v>
      </c>
      <c r="AH396" s="15" t="e">
        <f ca="1"/>
        <v>#NAME?</v>
      </c>
      <c r="AI396" s="15" t="e">
        <f ca="1"/>
        <v>#NAME?</v>
      </c>
      <c r="AJ396" s="30" t="e">
        <f ca="1"/>
        <v>#NAME?</v>
      </c>
    </row>
    <row r="397" spans="6:36" x14ac:dyDescent="0.25">
      <c r="F397">
        <v>396</v>
      </c>
      <c r="G397" s="25" t="e">
        <f ca="1"/>
        <v>#N/A</v>
      </c>
      <c r="H397" t="e">
        <f ca="1">[1]!cftObjectByDate($C$1,$G397,TRUE)</f>
        <v>#N/A</v>
      </c>
      <c r="K397" s="29" t="e">
        <f t="array" aca="1" ref="K397:AJ397" ca="1">TRANSPOSE([1]!cftAnnualRateTableJustRates($H397,"GBP",,,,TRUE))</f>
        <v>#NAME?</v>
      </c>
      <c r="L397" s="15" t="e">
        <f ca="1"/>
        <v>#NAME?</v>
      </c>
      <c r="M397" s="15" t="e">
        <f ca="1"/>
        <v>#NAME?</v>
      </c>
      <c r="N397" s="15" t="e">
        <f ca="1"/>
        <v>#NAME?</v>
      </c>
      <c r="O397" s="15" t="e">
        <f ca="1"/>
        <v>#NAME?</v>
      </c>
      <c r="P397" s="15" t="e">
        <f ca="1"/>
        <v>#NAME?</v>
      </c>
      <c r="Q397" s="15" t="e">
        <f ca="1"/>
        <v>#NAME?</v>
      </c>
      <c r="R397" s="15" t="e">
        <f ca="1"/>
        <v>#NAME?</v>
      </c>
      <c r="S397" s="15" t="e">
        <f ca="1"/>
        <v>#NAME?</v>
      </c>
      <c r="T397" s="15" t="e">
        <f ca="1"/>
        <v>#NAME?</v>
      </c>
      <c r="U397" s="15" t="e">
        <f ca="1"/>
        <v>#NAME?</v>
      </c>
      <c r="V397" s="15" t="e">
        <f ca="1"/>
        <v>#NAME?</v>
      </c>
      <c r="W397" s="15" t="e">
        <f ca="1"/>
        <v>#NAME?</v>
      </c>
      <c r="X397" s="15" t="e">
        <f ca="1"/>
        <v>#NAME?</v>
      </c>
      <c r="Y397" s="15" t="e">
        <f ca="1"/>
        <v>#NAME?</v>
      </c>
      <c r="Z397" s="15" t="e">
        <f ca="1"/>
        <v>#NAME?</v>
      </c>
      <c r="AA397" s="15" t="e">
        <f ca="1"/>
        <v>#NAME?</v>
      </c>
      <c r="AB397" s="15" t="e">
        <f ca="1"/>
        <v>#NAME?</v>
      </c>
      <c r="AC397" s="15" t="e">
        <f ca="1"/>
        <v>#NAME?</v>
      </c>
      <c r="AD397" s="15" t="e">
        <f ca="1"/>
        <v>#NAME?</v>
      </c>
      <c r="AE397" s="15" t="e">
        <f ca="1"/>
        <v>#NAME?</v>
      </c>
      <c r="AF397" s="15" t="e">
        <f ca="1"/>
        <v>#NAME?</v>
      </c>
      <c r="AG397" s="15" t="e">
        <f ca="1"/>
        <v>#NAME?</v>
      </c>
      <c r="AH397" s="15" t="e">
        <f ca="1"/>
        <v>#NAME?</v>
      </c>
      <c r="AI397" s="15" t="e">
        <f ca="1"/>
        <v>#NAME?</v>
      </c>
      <c r="AJ397" s="30" t="e">
        <f ca="1"/>
        <v>#NAME?</v>
      </c>
    </row>
    <row r="398" spans="6:36" x14ac:dyDescent="0.25">
      <c r="F398">
        <v>397</v>
      </c>
      <c r="G398" s="25" t="e">
        <f ca="1"/>
        <v>#N/A</v>
      </c>
      <c r="H398" t="e">
        <f ca="1">[1]!cftObjectByDate($C$1,$G398,TRUE)</f>
        <v>#N/A</v>
      </c>
      <c r="K398" s="29" t="e">
        <f t="array" aca="1" ref="K398:AJ398" ca="1">TRANSPOSE([1]!cftAnnualRateTableJustRates($H398,"GBP",,,,TRUE))</f>
        <v>#NAME?</v>
      </c>
      <c r="L398" s="15" t="e">
        <f ca="1"/>
        <v>#NAME?</v>
      </c>
      <c r="M398" s="15" t="e">
        <f ca="1"/>
        <v>#NAME?</v>
      </c>
      <c r="N398" s="15" t="e">
        <f ca="1"/>
        <v>#NAME?</v>
      </c>
      <c r="O398" s="15" t="e">
        <f ca="1"/>
        <v>#NAME?</v>
      </c>
      <c r="P398" s="15" t="e">
        <f ca="1"/>
        <v>#NAME?</v>
      </c>
      <c r="Q398" s="15" t="e">
        <f ca="1"/>
        <v>#NAME?</v>
      </c>
      <c r="R398" s="15" t="e">
        <f ca="1"/>
        <v>#NAME?</v>
      </c>
      <c r="S398" s="15" t="e">
        <f ca="1"/>
        <v>#NAME?</v>
      </c>
      <c r="T398" s="15" t="e">
        <f ca="1"/>
        <v>#NAME?</v>
      </c>
      <c r="U398" s="15" t="e">
        <f ca="1"/>
        <v>#NAME?</v>
      </c>
      <c r="V398" s="15" t="e">
        <f ca="1"/>
        <v>#NAME?</v>
      </c>
      <c r="W398" s="15" t="e">
        <f ca="1"/>
        <v>#NAME?</v>
      </c>
      <c r="X398" s="15" t="e">
        <f ca="1"/>
        <v>#NAME?</v>
      </c>
      <c r="Y398" s="15" t="e">
        <f ca="1"/>
        <v>#NAME?</v>
      </c>
      <c r="Z398" s="15" t="e">
        <f ca="1"/>
        <v>#NAME?</v>
      </c>
      <c r="AA398" s="15" t="e">
        <f ca="1"/>
        <v>#NAME?</v>
      </c>
      <c r="AB398" s="15" t="e">
        <f ca="1"/>
        <v>#NAME?</v>
      </c>
      <c r="AC398" s="15" t="e">
        <f ca="1"/>
        <v>#NAME?</v>
      </c>
      <c r="AD398" s="15" t="e">
        <f ca="1"/>
        <v>#NAME?</v>
      </c>
      <c r="AE398" s="15" t="e">
        <f ca="1"/>
        <v>#NAME?</v>
      </c>
      <c r="AF398" s="15" t="e">
        <f ca="1"/>
        <v>#NAME?</v>
      </c>
      <c r="AG398" s="15" t="e">
        <f ca="1"/>
        <v>#NAME?</v>
      </c>
      <c r="AH398" s="15" t="e">
        <f ca="1"/>
        <v>#NAME?</v>
      </c>
      <c r="AI398" s="15" t="e">
        <f ca="1"/>
        <v>#NAME?</v>
      </c>
      <c r="AJ398" s="30" t="e">
        <f ca="1"/>
        <v>#NAME?</v>
      </c>
    </row>
    <row r="399" spans="6:36" x14ac:dyDescent="0.25">
      <c r="F399">
        <v>398</v>
      </c>
      <c r="G399" s="25" t="e">
        <f ca="1"/>
        <v>#N/A</v>
      </c>
      <c r="H399" t="e">
        <f ca="1">[1]!cftObjectByDate($C$1,$G399,TRUE)</f>
        <v>#N/A</v>
      </c>
      <c r="K399" s="29" t="e">
        <f t="array" aca="1" ref="K399:AJ399" ca="1">TRANSPOSE([1]!cftAnnualRateTableJustRates($H399,"GBP",,,,TRUE))</f>
        <v>#NAME?</v>
      </c>
      <c r="L399" s="15" t="e">
        <f ca="1"/>
        <v>#NAME?</v>
      </c>
      <c r="M399" s="15" t="e">
        <f ca="1"/>
        <v>#NAME?</v>
      </c>
      <c r="N399" s="15" t="e">
        <f ca="1"/>
        <v>#NAME?</v>
      </c>
      <c r="O399" s="15" t="e">
        <f ca="1"/>
        <v>#NAME?</v>
      </c>
      <c r="P399" s="15" t="e">
        <f ca="1"/>
        <v>#NAME?</v>
      </c>
      <c r="Q399" s="15" t="e">
        <f ca="1"/>
        <v>#NAME?</v>
      </c>
      <c r="R399" s="15" t="e">
        <f ca="1"/>
        <v>#NAME?</v>
      </c>
      <c r="S399" s="15" t="e">
        <f ca="1"/>
        <v>#NAME?</v>
      </c>
      <c r="T399" s="15" t="e">
        <f ca="1"/>
        <v>#NAME?</v>
      </c>
      <c r="U399" s="15" t="e">
        <f ca="1"/>
        <v>#NAME?</v>
      </c>
      <c r="V399" s="15" t="e">
        <f ca="1"/>
        <v>#NAME?</v>
      </c>
      <c r="W399" s="15" t="e">
        <f ca="1"/>
        <v>#NAME?</v>
      </c>
      <c r="X399" s="15" t="e">
        <f ca="1"/>
        <v>#NAME?</v>
      </c>
      <c r="Y399" s="15" t="e">
        <f ca="1"/>
        <v>#NAME?</v>
      </c>
      <c r="Z399" s="15" t="e">
        <f ca="1"/>
        <v>#NAME?</v>
      </c>
      <c r="AA399" s="15" t="e">
        <f ca="1"/>
        <v>#NAME?</v>
      </c>
      <c r="AB399" s="15" t="e">
        <f ca="1"/>
        <v>#NAME?</v>
      </c>
      <c r="AC399" s="15" t="e">
        <f ca="1"/>
        <v>#NAME?</v>
      </c>
      <c r="AD399" s="15" t="e">
        <f ca="1"/>
        <v>#NAME?</v>
      </c>
      <c r="AE399" s="15" t="e">
        <f ca="1"/>
        <v>#NAME?</v>
      </c>
      <c r="AF399" s="15" t="e">
        <f ca="1"/>
        <v>#NAME?</v>
      </c>
      <c r="AG399" s="15" t="e">
        <f ca="1"/>
        <v>#NAME?</v>
      </c>
      <c r="AH399" s="15" t="e">
        <f ca="1"/>
        <v>#NAME?</v>
      </c>
      <c r="AI399" s="15" t="e">
        <f ca="1"/>
        <v>#NAME?</v>
      </c>
      <c r="AJ399" s="30" t="e">
        <f ca="1"/>
        <v>#NAME?</v>
      </c>
    </row>
    <row r="400" spans="6:36" x14ac:dyDescent="0.25">
      <c r="F400">
        <v>399</v>
      </c>
      <c r="G400" s="25" t="e">
        <f ca="1"/>
        <v>#N/A</v>
      </c>
      <c r="H400" t="e">
        <f ca="1">[1]!cftObjectByDate($C$1,$G400,TRUE)</f>
        <v>#N/A</v>
      </c>
      <c r="K400" s="29" t="e">
        <f t="array" aca="1" ref="K400:AJ400" ca="1">TRANSPOSE([1]!cftAnnualRateTableJustRates($H400,"GBP",,,,TRUE))</f>
        <v>#NAME?</v>
      </c>
      <c r="L400" s="15" t="e">
        <f ca="1"/>
        <v>#NAME?</v>
      </c>
      <c r="M400" s="15" t="e">
        <f ca="1"/>
        <v>#NAME?</v>
      </c>
      <c r="N400" s="15" t="e">
        <f ca="1"/>
        <v>#NAME?</v>
      </c>
      <c r="O400" s="15" t="e">
        <f ca="1"/>
        <v>#NAME?</v>
      </c>
      <c r="P400" s="15" t="e">
        <f ca="1"/>
        <v>#NAME?</v>
      </c>
      <c r="Q400" s="15" t="e">
        <f ca="1"/>
        <v>#NAME?</v>
      </c>
      <c r="R400" s="15" t="e">
        <f ca="1"/>
        <v>#NAME?</v>
      </c>
      <c r="S400" s="15" t="e">
        <f ca="1"/>
        <v>#NAME?</v>
      </c>
      <c r="T400" s="15" t="e">
        <f ca="1"/>
        <v>#NAME?</v>
      </c>
      <c r="U400" s="15" t="e">
        <f ca="1"/>
        <v>#NAME?</v>
      </c>
      <c r="V400" s="15" t="e">
        <f ca="1"/>
        <v>#NAME?</v>
      </c>
      <c r="W400" s="15" t="e">
        <f ca="1"/>
        <v>#NAME?</v>
      </c>
      <c r="X400" s="15" t="e">
        <f ca="1"/>
        <v>#NAME?</v>
      </c>
      <c r="Y400" s="15" t="e">
        <f ca="1"/>
        <v>#NAME?</v>
      </c>
      <c r="Z400" s="15" t="e">
        <f ca="1"/>
        <v>#NAME?</v>
      </c>
      <c r="AA400" s="15" t="e">
        <f ca="1"/>
        <v>#NAME?</v>
      </c>
      <c r="AB400" s="15" t="e">
        <f ca="1"/>
        <v>#NAME?</v>
      </c>
      <c r="AC400" s="15" t="e">
        <f ca="1"/>
        <v>#NAME?</v>
      </c>
      <c r="AD400" s="15" t="e">
        <f ca="1"/>
        <v>#NAME?</v>
      </c>
      <c r="AE400" s="15" t="e">
        <f ca="1"/>
        <v>#NAME?</v>
      </c>
      <c r="AF400" s="15" t="e">
        <f ca="1"/>
        <v>#NAME?</v>
      </c>
      <c r="AG400" s="15" t="e">
        <f ca="1"/>
        <v>#NAME?</v>
      </c>
      <c r="AH400" s="15" t="e">
        <f ca="1"/>
        <v>#NAME?</v>
      </c>
      <c r="AI400" s="15" t="e">
        <f ca="1"/>
        <v>#NAME?</v>
      </c>
      <c r="AJ400" s="30" t="e">
        <f ca="1"/>
        <v>#NAME?</v>
      </c>
    </row>
    <row r="401" spans="6:36" x14ac:dyDescent="0.25">
      <c r="F401">
        <v>400</v>
      </c>
      <c r="G401" s="25" t="e">
        <f ca="1"/>
        <v>#N/A</v>
      </c>
      <c r="H401" t="e">
        <f ca="1">[1]!cftObjectByDate($C$1,$G401,TRUE)</f>
        <v>#N/A</v>
      </c>
      <c r="K401" s="29" t="e">
        <f t="array" aca="1" ref="K401:AJ401" ca="1">TRANSPOSE([1]!cftAnnualRateTableJustRates($H401,"GBP",,,,TRUE))</f>
        <v>#NAME?</v>
      </c>
      <c r="L401" s="15" t="e">
        <f ca="1"/>
        <v>#NAME?</v>
      </c>
      <c r="M401" s="15" t="e">
        <f ca="1"/>
        <v>#NAME?</v>
      </c>
      <c r="N401" s="15" t="e">
        <f ca="1"/>
        <v>#NAME?</v>
      </c>
      <c r="O401" s="15" t="e">
        <f ca="1"/>
        <v>#NAME?</v>
      </c>
      <c r="P401" s="15" t="e">
        <f ca="1"/>
        <v>#NAME?</v>
      </c>
      <c r="Q401" s="15" t="e">
        <f ca="1"/>
        <v>#NAME?</v>
      </c>
      <c r="R401" s="15" t="e">
        <f ca="1"/>
        <v>#NAME?</v>
      </c>
      <c r="S401" s="15" t="e">
        <f ca="1"/>
        <v>#NAME?</v>
      </c>
      <c r="T401" s="15" t="e">
        <f ca="1"/>
        <v>#NAME?</v>
      </c>
      <c r="U401" s="15" t="e">
        <f ca="1"/>
        <v>#NAME?</v>
      </c>
      <c r="V401" s="15" t="e">
        <f ca="1"/>
        <v>#NAME?</v>
      </c>
      <c r="W401" s="15" t="e">
        <f ca="1"/>
        <v>#NAME?</v>
      </c>
      <c r="X401" s="15" t="e">
        <f ca="1"/>
        <v>#NAME?</v>
      </c>
      <c r="Y401" s="15" t="e">
        <f ca="1"/>
        <v>#NAME?</v>
      </c>
      <c r="Z401" s="15" t="e">
        <f ca="1"/>
        <v>#NAME?</v>
      </c>
      <c r="AA401" s="15" t="e">
        <f ca="1"/>
        <v>#NAME?</v>
      </c>
      <c r="AB401" s="15" t="e">
        <f ca="1"/>
        <v>#NAME?</v>
      </c>
      <c r="AC401" s="15" t="e">
        <f ca="1"/>
        <v>#NAME?</v>
      </c>
      <c r="AD401" s="15" t="e">
        <f ca="1"/>
        <v>#NAME?</v>
      </c>
      <c r="AE401" s="15" t="e">
        <f ca="1"/>
        <v>#NAME?</v>
      </c>
      <c r="AF401" s="15" t="e">
        <f ca="1"/>
        <v>#NAME?</v>
      </c>
      <c r="AG401" s="15" t="e">
        <f ca="1"/>
        <v>#NAME?</v>
      </c>
      <c r="AH401" s="15" t="e">
        <f ca="1"/>
        <v>#NAME?</v>
      </c>
      <c r="AI401" s="15" t="e">
        <f ca="1"/>
        <v>#NAME?</v>
      </c>
      <c r="AJ401" s="30" t="e">
        <f ca="1"/>
        <v>#NAME?</v>
      </c>
    </row>
    <row r="402" spans="6:36" x14ac:dyDescent="0.25">
      <c r="F402">
        <v>401</v>
      </c>
      <c r="G402" s="25" t="e">
        <f ca="1"/>
        <v>#N/A</v>
      </c>
      <c r="H402" t="e">
        <f ca="1">[1]!cftObjectByDate($C$1,$G402,TRUE)</f>
        <v>#N/A</v>
      </c>
      <c r="K402" s="29" t="e">
        <f t="array" aca="1" ref="K402:AJ402" ca="1">TRANSPOSE([1]!cftAnnualRateTableJustRates($H402,"GBP",,,,TRUE))</f>
        <v>#NAME?</v>
      </c>
      <c r="L402" s="15" t="e">
        <f ca="1"/>
        <v>#NAME?</v>
      </c>
      <c r="M402" s="15" t="e">
        <f ca="1"/>
        <v>#NAME?</v>
      </c>
      <c r="N402" s="15" t="e">
        <f ca="1"/>
        <v>#NAME?</v>
      </c>
      <c r="O402" s="15" t="e">
        <f ca="1"/>
        <v>#NAME?</v>
      </c>
      <c r="P402" s="15" t="e">
        <f ca="1"/>
        <v>#NAME?</v>
      </c>
      <c r="Q402" s="15" t="e">
        <f ca="1"/>
        <v>#NAME?</v>
      </c>
      <c r="R402" s="15" t="e">
        <f ca="1"/>
        <v>#NAME?</v>
      </c>
      <c r="S402" s="15" t="e">
        <f ca="1"/>
        <v>#NAME?</v>
      </c>
      <c r="T402" s="15" t="e">
        <f ca="1"/>
        <v>#NAME?</v>
      </c>
      <c r="U402" s="15" t="e">
        <f ca="1"/>
        <v>#NAME?</v>
      </c>
      <c r="V402" s="15" t="e">
        <f ca="1"/>
        <v>#NAME?</v>
      </c>
      <c r="W402" s="15" t="e">
        <f ca="1"/>
        <v>#NAME?</v>
      </c>
      <c r="X402" s="15" t="e">
        <f ca="1"/>
        <v>#NAME?</v>
      </c>
      <c r="Y402" s="15" t="e">
        <f ca="1"/>
        <v>#NAME?</v>
      </c>
      <c r="Z402" s="15" t="e">
        <f ca="1"/>
        <v>#NAME?</v>
      </c>
      <c r="AA402" s="15" t="e">
        <f ca="1"/>
        <v>#NAME?</v>
      </c>
      <c r="AB402" s="15" t="e">
        <f ca="1"/>
        <v>#NAME?</v>
      </c>
      <c r="AC402" s="15" t="e">
        <f ca="1"/>
        <v>#NAME?</v>
      </c>
      <c r="AD402" s="15" t="e">
        <f ca="1"/>
        <v>#NAME?</v>
      </c>
      <c r="AE402" s="15" t="e">
        <f ca="1"/>
        <v>#NAME?</v>
      </c>
      <c r="AF402" s="15" t="e">
        <f ca="1"/>
        <v>#NAME?</v>
      </c>
      <c r="AG402" s="15" t="e">
        <f ca="1"/>
        <v>#NAME?</v>
      </c>
      <c r="AH402" s="15" t="e">
        <f ca="1"/>
        <v>#NAME?</v>
      </c>
      <c r="AI402" s="15" t="e">
        <f ca="1"/>
        <v>#NAME?</v>
      </c>
      <c r="AJ402" s="30" t="e">
        <f ca="1"/>
        <v>#NAME?</v>
      </c>
    </row>
    <row r="403" spans="6:36" x14ac:dyDescent="0.25">
      <c r="F403">
        <v>402</v>
      </c>
      <c r="G403" s="25" t="e">
        <f ca="1"/>
        <v>#N/A</v>
      </c>
      <c r="H403" t="e">
        <f ca="1">[1]!cftObjectByDate($C$1,$G403,TRUE)</f>
        <v>#N/A</v>
      </c>
      <c r="K403" s="29" t="e">
        <f t="array" aca="1" ref="K403:AJ403" ca="1">TRANSPOSE([1]!cftAnnualRateTableJustRates($H403,"GBP",,,,TRUE))</f>
        <v>#NAME?</v>
      </c>
      <c r="L403" s="15" t="e">
        <f ca="1"/>
        <v>#NAME?</v>
      </c>
      <c r="M403" s="15" t="e">
        <f ca="1"/>
        <v>#NAME?</v>
      </c>
      <c r="N403" s="15" t="e">
        <f ca="1"/>
        <v>#NAME?</v>
      </c>
      <c r="O403" s="15" t="e">
        <f ca="1"/>
        <v>#NAME?</v>
      </c>
      <c r="P403" s="15" t="e">
        <f ca="1"/>
        <v>#NAME?</v>
      </c>
      <c r="Q403" s="15" t="e">
        <f ca="1"/>
        <v>#NAME?</v>
      </c>
      <c r="R403" s="15" t="e">
        <f ca="1"/>
        <v>#NAME?</v>
      </c>
      <c r="S403" s="15" t="e">
        <f ca="1"/>
        <v>#NAME?</v>
      </c>
      <c r="T403" s="15" t="e">
        <f ca="1"/>
        <v>#NAME?</v>
      </c>
      <c r="U403" s="15" t="e">
        <f ca="1"/>
        <v>#NAME?</v>
      </c>
      <c r="V403" s="15" t="e">
        <f ca="1"/>
        <v>#NAME?</v>
      </c>
      <c r="W403" s="15" t="e">
        <f ca="1"/>
        <v>#NAME?</v>
      </c>
      <c r="X403" s="15" t="e">
        <f ca="1"/>
        <v>#NAME?</v>
      </c>
      <c r="Y403" s="15" t="e">
        <f ca="1"/>
        <v>#NAME?</v>
      </c>
      <c r="Z403" s="15" t="e">
        <f ca="1"/>
        <v>#NAME?</v>
      </c>
      <c r="AA403" s="15" t="e">
        <f ca="1"/>
        <v>#NAME?</v>
      </c>
      <c r="AB403" s="15" t="e">
        <f ca="1"/>
        <v>#NAME?</v>
      </c>
      <c r="AC403" s="15" t="e">
        <f ca="1"/>
        <v>#NAME?</v>
      </c>
      <c r="AD403" s="15" t="e">
        <f ca="1"/>
        <v>#NAME?</v>
      </c>
      <c r="AE403" s="15" t="e">
        <f ca="1"/>
        <v>#NAME?</v>
      </c>
      <c r="AF403" s="15" t="e">
        <f ca="1"/>
        <v>#NAME?</v>
      </c>
      <c r="AG403" s="15" t="e">
        <f ca="1"/>
        <v>#NAME?</v>
      </c>
      <c r="AH403" s="15" t="e">
        <f ca="1"/>
        <v>#NAME?</v>
      </c>
      <c r="AI403" s="15" t="e">
        <f ca="1"/>
        <v>#NAME?</v>
      </c>
      <c r="AJ403" s="30" t="e">
        <f ca="1"/>
        <v>#NAME?</v>
      </c>
    </row>
    <row r="404" spans="6:36" x14ac:dyDescent="0.25">
      <c r="F404">
        <v>403</v>
      </c>
      <c r="G404" s="25" t="e">
        <f ca="1"/>
        <v>#N/A</v>
      </c>
      <c r="H404" t="e">
        <f ca="1">[1]!cftObjectByDate($C$1,$G404,TRUE)</f>
        <v>#N/A</v>
      </c>
      <c r="K404" s="29" t="e">
        <f t="array" aca="1" ref="K404:AJ404" ca="1">TRANSPOSE([1]!cftAnnualRateTableJustRates($H404,"GBP",,,,TRUE))</f>
        <v>#NAME?</v>
      </c>
      <c r="L404" s="15" t="e">
        <f ca="1"/>
        <v>#NAME?</v>
      </c>
      <c r="M404" s="15" t="e">
        <f ca="1"/>
        <v>#NAME?</v>
      </c>
      <c r="N404" s="15" t="e">
        <f ca="1"/>
        <v>#NAME?</v>
      </c>
      <c r="O404" s="15" t="e">
        <f ca="1"/>
        <v>#NAME?</v>
      </c>
      <c r="P404" s="15" t="e">
        <f ca="1"/>
        <v>#NAME?</v>
      </c>
      <c r="Q404" s="15" t="e">
        <f ca="1"/>
        <v>#NAME?</v>
      </c>
      <c r="R404" s="15" t="e">
        <f ca="1"/>
        <v>#NAME?</v>
      </c>
      <c r="S404" s="15" t="e">
        <f ca="1"/>
        <v>#NAME?</v>
      </c>
      <c r="T404" s="15" t="e">
        <f ca="1"/>
        <v>#NAME?</v>
      </c>
      <c r="U404" s="15" t="e">
        <f ca="1"/>
        <v>#NAME?</v>
      </c>
      <c r="V404" s="15" t="e">
        <f ca="1"/>
        <v>#NAME?</v>
      </c>
      <c r="W404" s="15" t="e">
        <f ca="1"/>
        <v>#NAME?</v>
      </c>
      <c r="X404" s="15" t="e">
        <f ca="1"/>
        <v>#NAME?</v>
      </c>
      <c r="Y404" s="15" t="e">
        <f ca="1"/>
        <v>#NAME?</v>
      </c>
      <c r="Z404" s="15" t="e">
        <f ca="1"/>
        <v>#NAME?</v>
      </c>
      <c r="AA404" s="15" t="e">
        <f ca="1"/>
        <v>#NAME?</v>
      </c>
      <c r="AB404" s="15" t="e">
        <f ca="1"/>
        <v>#NAME?</v>
      </c>
      <c r="AC404" s="15" t="e">
        <f ca="1"/>
        <v>#NAME?</v>
      </c>
      <c r="AD404" s="15" t="e">
        <f ca="1"/>
        <v>#NAME?</v>
      </c>
      <c r="AE404" s="15" t="e">
        <f ca="1"/>
        <v>#NAME?</v>
      </c>
      <c r="AF404" s="15" t="e">
        <f ca="1"/>
        <v>#NAME?</v>
      </c>
      <c r="AG404" s="15" t="e">
        <f ca="1"/>
        <v>#NAME?</v>
      </c>
      <c r="AH404" s="15" t="e">
        <f ca="1"/>
        <v>#NAME?</v>
      </c>
      <c r="AI404" s="15" t="e">
        <f ca="1"/>
        <v>#NAME?</v>
      </c>
      <c r="AJ404" s="30" t="e">
        <f ca="1"/>
        <v>#NAME?</v>
      </c>
    </row>
    <row r="405" spans="6:36" x14ac:dyDescent="0.25">
      <c r="F405">
        <v>404</v>
      </c>
      <c r="G405" s="25" t="e">
        <f ca="1"/>
        <v>#N/A</v>
      </c>
      <c r="H405" t="e">
        <f ca="1">[1]!cftObjectByDate($C$1,$G405,TRUE)</f>
        <v>#N/A</v>
      </c>
      <c r="K405" s="29" t="e">
        <f t="array" aca="1" ref="K405:AJ405" ca="1">TRANSPOSE([1]!cftAnnualRateTableJustRates($H405,"GBP",,,,TRUE))</f>
        <v>#NAME?</v>
      </c>
      <c r="L405" s="15" t="e">
        <f ca="1"/>
        <v>#NAME?</v>
      </c>
      <c r="M405" s="15" t="e">
        <f ca="1"/>
        <v>#NAME?</v>
      </c>
      <c r="N405" s="15" t="e">
        <f ca="1"/>
        <v>#NAME?</v>
      </c>
      <c r="O405" s="15" t="e">
        <f ca="1"/>
        <v>#NAME?</v>
      </c>
      <c r="P405" s="15" t="e">
        <f ca="1"/>
        <v>#NAME?</v>
      </c>
      <c r="Q405" s="15" t="e">
        <f ca="1"/>
        <v>#NAME?</v>
      </c>
      <c r="R405" s="15" t="e">
        <f ca="1"/>
        <v>#NAME?</v>
      </c>
      <c r="S405" s="15" t="e">
        <f ca="1"/>
        <v>#NAME?</v>
      </c>
      <c r="T405" s="15" t="e">
        <f ca="1"/>
        <v>#NAME?</v>
      </c>
      <c r="U405" s="15" t="e">
        <f ca="1"/>
        <v>#NAME?</v>
      </c>
      <c r="V405" s="15" t="e">
        <f ca="1"/>
        <v>#NAME?</v>
      </c>
      <c r="W405" s="15" t="e">
        <f ca="1"/>
        <v>#NAME?</v>
      </c>
      <c r="X405" s="15" t="e">
        <f ca="1"/>
        <v>#NAME?</v>
      </c>
      <c r="Y405" s="15" t="e">
        <f ca="1"/>
        <v>#NAME?</v>
      </c>
      <c r="Z405" s="15" t="e">
        <f ca="1"/>
        <v>#NAME?</v>
      </c>
      <c r="AA405" s="15" t="e">
        <f ca="1"/>
        <v>#NAME?</v>
      </c>
      <c r="AB405" s="15" t="e">
        <f ca="1"/>
        <v>#NAME?</v>
      </c>
      <c r="AC405" s="15" t="e">
        <f ca="1"/>
        <v>#NAME?</v>
      </c>
      <c r="AD405" s="15" t="e">
        <f ca="1"/>
        <v>#NAME?</v>
      </c>
      <c r="AE405" s="15" t="e">
        <f ca="1"/>
        <v>#NAME?</v>
      </c>
      <c r="AF405" s="15" t="e">
        <f ca="1"/>
        <v>#NAME?</v>
      </c>
      <c r="AG405" s="15" t="e">
        <f ca="1"/>
        <v>#NAME?</v>
      </c>
      <c r="AH405" s="15" t="e">
        <f ca="1"/>
        <v>#NAME?</v>
      </c>
      <c r="AI405" s="15" t="e">
        <f ca="1"/>
        <v>#NAME?</v>
      </c>
      <c r="AJ405" s="30" t="e">
        <f ca="1"/>
        <v>#NAME?</v>
      </c>
    </row>
    <row r="406" spans="6:36" x14ac:dyDescent="0.25">
      <c r="F406">
        <v>405</v>
      </c>
      <c r="G406" s="25" t="e">
        <f ca="1"/>
        <v>#N/A</v>
      </c>
      <c r="H406" t="e">
        <f ca="1">[1]!cftObjectByDate($C$1,$G406,TRUE)</f>
        <v>#N/A</v>
      </c>
      <c r="K406" s="29" t="e">
        <f t="array" aca="1" ref="K406:AJ406" ca="1">TRANSPOSE([1]!cftAnnualRateTableJustRates($H406,"GBP",,,,TRUE))</f>
        <v>#NAME?</v>
      </c>
      <c r="L406" s="15" t="e">
        <f ca="1"/>
        <v>#NAME?</v>
      </c>
      <c r="M406" s="15" t="e">
        <f ca="1"/>
        <v>#NAME?</v>
      </c>
      <c r="N406" s="15" t="e">
        <f ca="1"/>
        <v>#NAME?</v>
      </c>
      <c r="O406" s="15" t="e">
        <f ca="1"/>
        <v>#NAME?</v>
      </c>
      <c r="P406" s="15" t="e">
        <f ca="1"/>
        <v>#NAME?</v>
      </c>
      <c r="Q406" s="15" t="e">
        <f ca="1"/>
        <v>#NAME?</v>
      </c>
      <c r="R406" s="15" t="e">
        <f ca="1"/>
        <v>#NAME?</v>
      </c>
      <c r="S406" s="15" t="e">
        <f ca="1"/>
        <v>#NAME?</v>
      </c>
      <c r="T406" s="15" t="e">
        <f ca="1"/>
        <v>#NAME?</v>
      </c>
      <c r="U406" s="15" t="e">
        <f ca="1"/>
        <v>#NAME?</v>
      </c>
      <c r="V406" s="15" t="e">
        <f ca="1"/>
        <v>#NAME?</v>
      </c>
      <c r="W406" s="15" t="e">
        <f ca="1"/>
        <v>#NAME?</v>
      </c>
      <c r="X406" s="15" t="e">
        <f ca="1"/>
        <v>#NAME?</v>
      </c>
      <c r="Y406" s="15" t="e">
        <f ca="1"/>
        <v>#NAME?</v>
      </c>
      <c r="Z406" s="15" t="e">
        <f ca="1"/>
        <v>#NAME?</v>
      </c>
      <c r="AA406" s="15" t="e">
        <f ca="1"/>
        <v>#NAME?</v>
      </c>
      <c r="AB406" s="15" t="e">
        <f ca="1"/>
        <v>#NAME?</v>
      </c>
      <c r="AC406" s="15" t="e">
        <f ca="1"/>
        <v>#NAME?</v>
      </c>
      <c r="AD406" s="15" t="e">
        <f ca="1"/>
        <v>#NAME?</v>
      </c>
      <c r="AE406" s="15" t="e">
        <f ca="1"/>
        <v>#NAME?</v>
      </c>
      <c r="AF406" s="15" t="e">
        <f ca="1"/>
        <v>#NAME?</v>
      </c>
      <c r="AG406" s="15" t="e">
        <f ca="1"/>
        <v>#NAME?</v>
      </c>
      <c r="AH406" s="15" t="e">
        <f ca="1"/>
        <v>#NAME?</v>
      </c>
      <c r="AI406" s="15" t="e">
        <f ca="1"/>
        <v>#NAME?</v>
      </c>
      <c r="AJ406" s="30" t="e">
        <f ca="1"/>
        <v>#NAME?</v>
      </c>
    </row>
    <row r="407" spans="6:36" x14ac:dyDescent="0.25">
      <c r="F407">
        <v>406</v>
      </c>
      <c r="G407" s="25" t="e">
        <f ca="1"/>
        <v>#N/A</v>
      </c>
      <c r="H407" t="e">
        <f ca="1">[1]!cftObjectByDate($C$1,$G407,TRUE)</f>
        <v>#N/A</v>
      </c>
      <c r="K407" s="29" t="e">
        <f t="array" aca="1" ref="K407:AJ407" ca="1">TRANSPOSE([1]!cftAnnualRateTableJustRates($H407,"GBP",,,,TRUE))</f>
        <v>#NAME?</v>
      </c>
      <c r="L407" s="15" t="e">
        <f ca="1"/>
        <v>#NAME?</v>
      </c>
      <c r="M407" s="15" t="e">
        <f ca="1"/>
        <v>#NAME?</v>
      </c>
      <c r="N407" s="15" t="e">
        <f ca="1"/>
        <v>#NAME?</v>
      </c>
      <c r="O407" s="15" t="e">
        <f ca="1"/>
        <v>#NAME?</v>
      </c>
      <c r="P407" s="15" t="e">
        <f ca="1"/>
        <v>#NAME?</v>
      </c>
      <c r="Q407" s="15" t="e">
        <f ca="1"/>
        <v>#NAME?</v>
      </c>
      <c r="R407" s="15" t="e">
        <f ca="1"/>
        <v>#NAME?</v>
      </c>
      <c r="S407" s="15" t="e">
        <f ca="1"/>
        <v>#NAME?</v>
      </c>
      <c r="T407" s="15" t="e">
        <f ca="1"/>
        <v>#NAME?</v>
      </c>
      <c r="U407" s="15" t="e">
        <f ca="1"/>
        <v>#NAME?</v>
      </c>
      <c r="V407" s="15" t="e">
        <f ca="1"/>
        <v>#NAME?</v>
      </c>
      <c r="W407" s="15" t="e">
        <f ca="1"/>
        <v>#NAME?</v>
      </c>
      <c r="X407" s="15" t="e">
        <f ca="1"/>
        <v>#NAME?</v>
      </c>
      <c r="Y407" s="15" t="e">
        <f ca="1"/>
        <v>#NAME?</v>
      </c>
      <c r="Z407" s="15" t="e">
        <f ca="1"/>
        <v>#NAME?</v>
      </c>
      <c r="AA407" s="15" t="e">
        <f ca="1"/>
        <v>#NAME?</v>
      </c>
      <c r="AB407" s="15" t="e">
        <f ca="1"/>
        <v>#NAME?</v>
      </c>
      <c r="AC407" s="15" t="e">
        <f ca="1"/>
        <v>#NAME?</v>
      </c>
      <c r="AD407" s="15" t="e">
        <f ca="1"/>
        <v>#NAME?</v>
      </c>
      <c r="AE407" s="15" t="e">
        <f ca="1"/>
        <v>#NAME?</v>
      </c>
      <c r="AF407" s="15" t="e">
        <f ca="1"/>
        <v>#NAME?</v>
      </c>
      <c r="AG407" s="15" t="e">
        <f ca="1"/>
        <v>#NAME?</v>
      </c>
      <c r="AH407" s="15" t="e">
        <f ca="1"/>
        <v>#NAME?</v>
      </c>
      <c r="AI407" s="15" t="e">
        <f ca="1"/>
        <v>#NAME?</v>
      </c>
      <c r="AJ407" s="30" t="e">
        <f ca="1"/>
        <v>#NAME?</v>
      </c>
    </row>
    <row r="408" spans="6:36" x14ac:dyDescent="0.25">
      <c r="F408">
        <v>407</v>
      </c>
      <c r="G408" s="25" t="e">
        <f ca="1"/>
        <v>#N/A</v>
      </c>
      <c r="H408" t="e">
        <f ca="1">[1]!cftObjectByDate($C$1,$G408,TRUE)</f>
        <v>#N/A</v>
      </c>
      <c r="K408" s="29" t="e">
        <f t="array" aca="1" ref="K408:AJ408" ca="1">TRANSPOSE([1]!cftAnnualRateTableJustRates($H408,"GBP",,,,TRUE))</f>
        <v>#NAME?</v>
      </c>
      <c r="L408" s="15" t="e">
        <f ca="1"/>
        <v>#NAME?</v>
      </c>
      <c r="M408" s="15" t="e">
        <f ca="1"/>
        <v>#NAME?</v>
      </c>
      <c r="N408" s="15" t="e">
        <f ca="1"/>
        <v>#NAME?</v>
      </c>
      <c r="O408" s="15" t="e">
        <f ca="1"/>
        <v>#NAME?</v>
      </c>
      <c r="P408" s="15" t="e">
        <f ca="1"/>
        <v>#NAME?</v>
      </c>
      <c r="Q408" s="15" t="e">
        <f ca="1"/>
        <v>#NAME?</v>
      </c>
      <c r="R408" s="15" t="e">
        <f ca="1"/>
        <v>#NAME?</v>
      </c>
      <c r="S408" s="15" t="e">
        <f ca="1"/>
        <v>#NAME?</v>
      </c>
      <c r="T408" s="15" t="e">
        <f ca="1"/>
        <v>#NAME?</v>
      </c>
      <c r="U408" s="15" t="e">
        <f ca="1"/>
        <v>#NAME?</v>
      </c>
      <c r="V408" s="15" t="e">
        <f ca="1"/>
        <v>#NAME?</v>
      </c>
      <c r="W408" s="15" t="e">
        <f ca="1"/>
        <v>#NAME?</v>
      </c>
      <c r="X408" s="15" t="e">
        <f ca="1"/>
        <v>#NAME?</v>
      </c>
      <c r="Y408" s="15" t="e">
        <f ca="1"/>
        <v>#NAME?</v>
      </c>
      <c r="Z408" s="15" t="e">
        <f ca="1"/>
        <v>#NAME?</v>
      </c>
      <c r="AA408" s="15" t="e">
        <f ca="1"/>
        <v>#NAME?</v>
      </c>
      <c r="AB408" s="15" t="e">
        <f ca="1"/>
        <v>#NAME?</v>
      </c>
      <c r="AC408" s="15" t="e">
        <f ca="1"/>
        <v>#NAME?</v>
      </c>
      <c r="AD408" s="15" t="e">
        <f ca="1"/>
        <v>#NAME?</v>
      </c>
      <c r="AE408" s="15" t="e">
        <f ca="1"/>
        <v>#NAME?</v>
      </c>
      <c r="AF408" s="15" t="e">
        <f ca="1"/>
        <v>#NAME?</v>
      </c>
      <c r="AG408" s="15" t="e">
        <f ca="1"/>
        <v>#NAME?</v>
      </c>
      <c r="AH408" s="15" t="e">
        <f ca="1"/>
        <v>#NAME?</v>
      </c>
      <c r="AI408" s="15" t="e">
        <f ca="1"/>
        <v>#NAME?</v>
      </c>
      <c r="AJ408" s="30" t="e">
        <f ca="1"/>
        <v>#NAME?</v>
      </c>
    </row>
    <row r="409" spans="6:36" x14ac:dyDescent="0.25">
      <c r="F409">
        <v>408</v>
      </c>
      <c r="G409" s="25" t="e">
        <f ca="1"/>
        <v>#N/A</v>
      </c>
      <c r="H409" t="e">
        <f ca="1">[1]!cftObjectByDate($C$1,$G409,TRUE)</f>
        <v>#N/A</v>
      </c>
      <c r="K409" s="29" t="e">
        <f t="array" aca="1" ref="K409:AJ409" ca="1">TRANSPOSE([1]!cftAnnualRateTableJustRates($H409,"GBP",,,,TRUE))</f>
        <v>#NAME?</v>
      </c>
      <c r="L409" s="15" t="e">
        <f ca="1"/>
        <v>#NAME?</v>
      </c>
      <c r="M409" s="15" t="e">
        <f ca="1"/>
        <v>#NAME?</v>
      </c>
      <c r="N409" s="15" t="e">
        <f ca="1"/>
        <v>#NAME?</v>
      </c>
      <c r="O409" s="15" t="e">
        <f ca="1"/>
        <v>#NAME?</v>
      </c>
      <c r="P409" s="15" t="e">
        <f ca="1"/>
        <v>#NAME?</v>
      </c>
      <c r="Q409" s="15" t="e">
        <f ca="1"/>
        <v>#NAME?</v>
      </c>
      <c r="R409" s="15" t="e">
        <f ca="1"/>
        <v>#NAME?</v>
      </c>
      <c r="S409" s="15" t="e">
        <f ca="1"/>
        <v>#NAME?</v>
      </c>
      <c r="T409" s="15" t="e">
        <f ca="1"/>
        <v>#NAME?</v>
      </c>
      <c r="U409" s="15" t="e">
        <f ca="1"/>
        <v>#NAME?</v>
      </c>
      <c r="V409" s="15" t="e">
        <f ca="1"/>
        <v>#NAME?</v>
      </c>
      <c r="W409" s="15" t="e">
        <f ca="1"/>
        <v>#NAME?</v>
      </c>
      <c r="X409" s="15" t="e">
        <f ca="1"/>
        <v>#NAME?</v>
      </c>
      <c r="Y409" s="15" t="e">
        <f ca="1"/>
        <v>#NAME?</v>
      </c>
      <c r="Z409" s="15" t="e">
        <f ca="1"/>
        <v>#NAME?</v>
      </c>
      <c r="AA409" s="15" t="e">
        <f ca="1"/>
        <v>#NAME?</v>
      </c>
      <c r="AB409" s="15" t="e">
        <f ca="1"/>
        <v>#NAME?</v>
      </c>
      <c r="AC409" s="15" t="e">
        <f ca="1"/>
        <v>#NAME?</v>
      </c>
      <c r="AD409" s="15" t="e">
        <f ca="1"/>
        <v>#NAME?</v>
      </c>
      <c r="AE409" s="15" t="e">
        <f ca="1"/>
        <v>#NAME?</v>
      </c>
      <c r="AF409" s="15" t="e">
        <f ca="1"/>
        <v>#NAME?</v>
      </c>
      <c r="AG409" s="15" t="e">
        <f ca="1"/>
        <v>#NAME?</v>
      </c>
      <c r="AH409" s="15" t="e">
        <f ca="1"/>
        <v>#NAME?</v>
      </c>
      <c r="AI409" s="15" t="e">
        <f ca="1"/>
        <v>#NAME?</v>
      </c>
      <c r="AJ409" s="30" t="e">
        <f ca="1"/>
        <v>#NAME?</v>
      </c>
    </row>
    <row r="410" spans="6:36" x14ac:dyDescent="0.25">
      <c r="F410">
        <v>409</v>
      </c>
      <c r="G410" s="25" t="e">
        <f ca="1"/>
        <v>#N/A</v>
      </c>
      <c r="H410" t="e">
        <f ca="1">[1]!cftObjectByDate($C$1,$G410,TRUE)</f>
        <v>#N/A</v>
      </c>
      <c r="K410" s="29" t="e">
        <f t="array" aca="1" ref="K410:AJ410" ca="1">TRANSPOSE([1]!cftAnnualRateTableJustRates($H410,"GBP",,,,TRUE))</f>
        <v>#NAME?</v>
      </c>
      <c r="L410" s="15" t="e">
        <f ca="1"/>
        <v>#NAME?</v>
      </c>
      <c r="M410" s="15" t="e">
        <f ca="1"/>
        <v>#NAME?</v>
      </c>
      <c r="N410" s="15" t="e">
        <f ca="1"/>
        <v>#NAME?</v>
      </c>
      <c r="O410" s="15" t="e">
        <f ca="1"/>
        <v>#NAME?</v>
      </c>
      <c r="P410" s="15" t="e">
        <f ca="1"/>
        <v>#NAME?</v>
      </c>
      <c r="Q410" s="15" t="e">
        <f ca="1"/>
        <v>#NAME?</v>
      </c>
      <c r="R410" s="15" t="e">
        <f ca="1"/>
        <v>#NAME?</v>
      </c>
      <c r="S410" s="15" t="e">
        <f ca="1"/>
        <v>#NAME?</v>
      </c>
      <c r="T410" s="15" t="e">
        <f ca="1"/>
        <v>#NAME?</v>
      </c>
      <c r="U410" s="15" t="e">
        <f ca="1"/>
        <v>#NAME?</v>
      </c>
      <c r="V410" s="15" t="e">
        <f ca="1"/>
        <v>#NAME?</v>
      </c>
      <c r="W410" s="15" t="e">
        <f ca="1"/>
        <v>#NAME?</v>
      </c>
      <c r="X410" s="15" t="e">
        <f ca="1"/>
        <v>#NAME?</v>
      </c>
      <c r="Y410" s="15" t="e">
        <f ca="1"/>
        <v>#NAME?</v>
      </c>
      <c r="Z410" s="15" t="e">
        <f ca="1"/>
        <v>#NAME?</v>
      </c>
      <c r="AA410" s="15" t="e">
        <f ca="1"/>
        <v>#NAME?</v>
      </c>
      <c r="AB410" s="15" t="e">
        <f ca="1"/>
        <v>#NAME?</v>
      </c>
      <c r="AC410" s="15" t="e">
        <f ca="1"/>
        <v>#NAME?</v>
      </c>
      <c r="AD410" s="15" t="e">
        <f ca="1"/>
        <v>#NAME?</v>
      </c>
      <c r="AE410" s="15" t="e">
        <f ca="1"/>
        <v>#NAME?</v>
      </c>
      <c r="AF410" s="15" t="e">
        <f ca="1"/>
        <v>#NAME?</v>
      </c>
      <c r="AG410" s="15" t="e">
        <f ca="1"/>
        <v>#NAME?</v>
      </c>
      <c r="AH410" s="15" t="e">
        <f ca="1"/>
        <v>#NAME?</v>
      </c>
      <c r="AI410" s="15" t="e">
        <f ca="1"/>
        <v>#NAME?</v>
      </c>
      <c r="AJ410" s="30" t="e">
        <f ca="1"/>
        <v>#NAME?</v>
      </c>
    </row>
    <row r="411" spans="6:36" x14ac:dyDescent="0.25">
      <c r="F411">
        <v>410</v>
      </c>
      <c r="G411" s="25" t="e">
        <f ca="1"/>
        <v>#N/A</v>
      </c>
      <c r="H411" t="e">
        <f ca="1">[1]!cftObjectByDate($C$1,$G411,TRUE)</f>
        <v>#N/A</v>
      </c>
      <c r="K411" s="29" t="e">
        <f t="array" aca="1" ref="K411:AJ411" ca="1">TRANSPOSE([1]!cftAnnualRateTableJustRates($H411,"GBP",,,,TRUE))</f>
        <v>#NAME?</v>
      </c>
      <c r="L411" s="15" t="e">
        <f ca="1"/>
        <v>#NAME?</v>
      </c>
      <c r="M411" s="15" t="e">
        <f ca="1"/>
        <v>#NAME?</v>
      </c>
      <c r="N411" s="15" t="e">
        <f ca="1"/>
        <v>#NAME?</v>
      </c>
      <c r="O411" s="15" t="e">
        <f ca="1"/>
        <v>#NAME?</v>
      </c>
      <c r="P411" s="15" t="e">
        <f ca="1"/>
        <v>#NAME?</v>
      </c>
      <c r="Q411" s="15" t="e">
        <f ca="1"/>
        <v>#NAME?</v>
      </c>
      <c r="R411" s="15" t="e">
        <f ca="1"/>
        <v>#NAME?</v>
      </c>
      <c r="S411" s="15" t="e">
        <f ca="1"/>
        <v>#NAME?</v>
      </c>
      <c r="T411" s="15" t="e">
        <f ca="1"/>
        <v>#NAME?</v>
      </c>
      <c r="U411" s="15" t="e">
        <f ca="1"/>
        <v>#NAME?</v>
      </c>
      <c r="V411" s="15" t="e">
        <f ca="1"/>
        <v>#NAME?</v>
      </c>
      <c r="W411" s="15" t="e">
        <f ca="1"/>
        <v>#NAME?</v>
      </c>
      <c r="X411" s="15" t="e">
        <f ca="1"/>
        <v>#NAME?</v>
      </c>
      <c r="Y411" s="15" t="e">
        <f ca="1"/>
        <v>#NAME?</v>
      </c>
      <c r="Z411" s="15" t="e">
        <f ca="1"/>
        <v>#NAME?</v>
      </c>
      <c r="AA411" s="15" t="e">
        <f ca="1"/>
        <v>#NAME?</v>
      </c>
      <c r="AB411" s="15" t="e">
        <f ca="1"/>
        <v>#NAME?</v>
      </c>
      <c r="AC411" s="15" t="e">
        <f ca="1"/>
        <v>#NAME?</v>
      </c>
      <c r="AD411" s="15" t="e">
        <f ca="1"/>
        <v>#NAME?</v>
      </c>
      <c r="AE411" s="15" t="e">
        <f ca="1"/>
        <v>#NAME?</v>
      </c>
      <c r="AF411" s="15" t="e">
        <f ca="1"/>
        <v>#NAME?</v>
      </c>
      <c r="AG411" s="15" t="e">
        <f ca="1"/>
        <v>#NAME?</v>
      </c>
      <c r="AH411" s="15" t="e">
        <f ca="1"/>
        <v>#NAME?</v>
      </c>
      <c r="AI411" s="15" t="e">
        <f ca="1"/>
        <v>#NAME?</v>
      </c>
      <c r="AJ411" s="30" t="e">
        <f ca="1"/>
        <v>#NAME?</v>
      </c>
    </row>
    <row r="412" spans="6:36" x14ac:dyDescent="0.25">
      <c r="F412">
        <v>411</v>
      </c>
      <c r="G412" s="25" t="e">
        <f ca="1"/>
        <v>#N/A</v>
      </c>
      <c r="H412" t="e">
        <f ca="1">[1]!cftObjectByDate($C$1,$G412,TRUE)</f>
        <v>#N/A</v>
      </c>
      <c r="K412" s="29" t="e">
        <f t="array" aca="1" ref="K412:AJ412" ca="1">TRANSPOSE([1]!cftAnnualRateTableJustRates($H412,"GBP",,,,TRUE))</f>
        <v>#NAME?</v>
      </c>
      <c r="L412" s="15" t="e">
        <f ca="1"/>
        <v>#NAME?</v>
      </c>
      <c r="M412" s="15" t="e">
        <f ca="1"/>
        <v>#NAME?</v>
      </c>
      <c r="N412" s="15" t="e">
        <f ca="1"/>
        <v>#NAME?</v>
      </c>
      <c r="O412" s="15" t="e">
        <f ca="1"/>
        <v>#NAME?</v>
      </c>
      <c r="P412" s="15" t="e">
        <f ca="1"/>
        <v>#NAME?</v>
      </c>
      <c r="Q412" s="15" t="e">
        <f ca="1"/>
        <v>#NAME?</v>
      </c>
      <c r="R412" s="15" t="e">
        <f ca="1"/>
        <v>#NAME?</v>
      </c>
      <c r="S412" s="15" t="e">
        <f ca="1"/>
        <v>#NAME?</v>
      </c>
      <c r="T412" s="15" t="e">
        <f ca="1"/>
        <v>#NAME?</v>
      </c>
      <c r="U412" s="15" t="e">
        <f ca="1"/>
        <v>#NAME?</v>
      </c>
      <c r="V412" s="15" t="e">
        <f ca="1"/>
        <v>#NAME?</v>
      </c>
      <c r="W412" s="15" t="e">
        <f ca="1"/>
        <v>#NAME?</v>
      </c>
      <c r="X412" s="15" t="e">
        <f ca="1"/>
        <v>#NAME?</v>
      </c>
      <c r="Y412" s="15" t="e">
        <f ca="1"/>
        <v>#NAME?</v>
      </c>
      <c r="Z412" s="15" t="e">
        <f ca="1"/>
        <v>#NAME?</v>
      </c>
      <c r="AA412" s="15" t="e">
        <f ca="1"/>
        <v>#NAME?</v>
      </c>
      <c r="AB412" s="15" t="e">
        <f ca="1"/>
        <v>#NAME?</v>
      </c>
      <c r="AC412" s="15" t="e">
        <f ca="1"/>
        <v>#NAME?</v>
      </c>
      <c r="AD412" s="15" t="e">
        <f ca="1"/>
        <v>#NAME?</v>
      </c>
      <c r="AE412" s="15" t="e">
        <f ca="1"/>
        <v>#NAME?</v>
      </c>
      <c r="AF412" s="15" t="e">
        <f ca="1"/>
        <v>#NAME?</v>
      </c>
      <c r="AG412" s="15" t="e">
        <f ca="1"/>
        <v>#NAME?</v>
      </c>
      <c r="AH412" s="15" t="e">
        <f ca="1"/>
        <v>#NAME?</v>
      </c>
      <c r="AI412" s="15" t="e">
        <f ca="1"/>
        <v>#NAME?</v>
      </c>
      <c r="AJ412" s="30" t="e">
        <f ca="1"/>
        <v>#NAME?</v>
      </c>
    </row>
    <row r="413" spans="6:36" x14ac:dyDescent="0.25">
      <c r="F413">
        <v>412</v>
      </c>
      <c r="G413" s="25" t="e">
        <f ca="1"/>
        <v>#N/A</v>
      </c>
      <c r="H413" t="e">
        <f ca="1">[1]!cftObjectByDate($C$1,$G413,TRUE)</f>
        <v>#N/A</v>
      </c>
      <c r="K413" s="29" t="e">
        <f t="array" aca="1" ref="K413:AJ413" ca="1">TRANSPOSE([1]!cftAnnualRateTableJustRates($H413,"GBP",,,,TRUE))</f>
        <v>#NAME?</v>
      </c>
      <c r="L413" s="15" t="e">
        <f ca="1"/>
        <v>#NAME?</v>
      </c>
      <c r="M413" s="15" t="e">
        <f ca="1"/>
        <v>#NAME?</v>
      </c>
      <c r="N413" s="15" t="e">
        <f ca="1"/>
        <v>#NAME?</v>
      </c>
      <c r="O413" s="15" t="e">
        <f ca="1"/>
        <v>#NAME?</v>
      </c>
      <c r="P413" s="15" t="e">
        <f ca="1"/>
        <v>#NAME?</v>
      </c>
      <c r="Q413" s="15" t="e">
        <f ca="1"/>
        <v>#NAME?</v>
      </c>
      <c r="R413" s="15" t="e">
        <f ca="1"/>
        <v>#NAME?</v>
      </c>
      <c r="S413" s="15" t="e">
        <f ca="1"/>
        <v>#NAME?</v>
      </c>
      <c r="T413" s="15" t="e">
        <f ca="1"/>
        <v>#NAME?</v>
      </c>
      <c r="U413" s="15" t="e">
        <f ca="1"/>
        <v>#NAME?</v>
      </c>
      <c r="V413" s="15" t="e">
        <f ca="1"/>
        <v>#NAME?</v>
      </c>
      <c r="W413" s="15" t="e">
        <f ca="1"/>
        <v>#NAME?</v>
      </c>
      <c r="X413" s="15" t="e">
        <f ca="1"/>
        <v>#NAME?</v>
      </c>
      <c r="Y413" s="15" t="e">
        <f ca="1"/>
        <v>#NAME?</v>
      </c>
      <c r="Z413" s="15" t="e">
        <f ca="1"/>
        <v>#NAME?</v>
      </c>
      <c r="AA413" s="15" t="e">
        <f ca="1"/>
        <v>#NAME?</v>
      </c>
      <c r="AB413" s="15" t="e">
        <f ca="1"/>
        <v>#NAME?</v>
      </c>
      <c r="AC413" s="15" t="e">
        <f ca="1"/>
        <v>#NAME?</v>
      </c>
      <c r="AD413" s="15" t="e">
        <f ca="1"/>
        <v>#NAME?</v>
      </c>
      <c r="AE413" s="15" t="e">
        <f ca="1"/>
        <v>#NAME?</v>
      </c>
      <c r="AF413" s="15" t="e">
        <f ca="1"/>
        <v>#NAME?</v>
      </c>
      <c r="AG413" s="15" t="e">
        <f ca="1"/>
        <v>#NAME?</v>
      </c>
      <c r="AH413" s="15" t="e">
        <f ca="1"/>
        <v>#NAME?</v>
      </c>
      <c r="AI413" s="15" t="e">
        <f ca="1"/>
        <v>#NAME?</v>
      </c>
      <c r="AJ413" s="30" t="e">
        <f ca="1"/>
        <v>#NAME?</v>
      </c>
    </row>
    <row r="414" spans="6:36" x14ac:dyDescent="0.25">
      <c r="F414">
        <v>413</v>
      </c>
      <c r="G414" s="25" t="e">
        <f ca="1"/>
        <v>#N/A</v>
      </c>
      <c r="H414" t="e">
        <f ca="1">[1]!cftObjectByDate($C$1,$G414,TRUE)</f>
        <v>#N/A</v>
      </c>
      <c r="K414" s="29" t="e">
        <f t="array" aca="1" ref="K414:AJ414" ca="1">TRANSPOSE([1]!cftAnnualRateTableJustRates($H414,"GBP",,,,TRUE))</f>
        <v>#NAME?</v>
      </c>
      <c r="L414" s="15" t="e">
        <f ca="1"/>
        <v>#NAME?</v>
      </c>
      <c r="M414" s="15" t="e">
        <f ca="1"/>
        <v>#NAME?</v>
      </c>
      <c r="N414" s="15" t="e">
        <f ca="1"/>
        <v>#NAME?</v>
      </c>
      <c r="O414" s="15" t="e">
        <f ca="1"/>
        <v>#NAME?</v>
      </c>
      <c r="P414" s="15" t="e">
        <f ca="1"/>
        <v>#NAME?</v>
      </c>
      <c r="Q414" s="15" t="e">
        <f ca="1"/>
        <v>#NAME?</v>
      </c>
      <c r="R414" s="15" t="e">
        <f ca="1"/>
        <v>#NAME?</v>
      </c>
      <c r="S414" s="15" t="e">
        <f ca="1"/>
        <v>#NAME?</v>
      </c>
      <c r="T414" s="15" t="e">
        <f ca="1"/>
        <v>#NAME?</v>
      </c>
      <c r="U414" s="15" t="e">
        <f ca="1"/>
        <v>#NAME?</v>
      </c>
      <c r="V414" s="15" t="e">
        <f ca="1"/>
        <v>#NAME?</v>
      </c>
      <c r="W414" s="15" t="e">
        <f ca="1"/>
        <v>#NAME?</v>
      </c>
      <c r="X414" s="15" t="e">
        <f ca="1"/>
        <v>#NAME?</v>
      </c>
      <c r="Y414" s="15" t="e">
        <f ca="1"/>
        <v>#NAME?</v>
      </c>
      <c r="Z414" s="15" t="e">
        <f ca="1"/>
        <v>#NAME?</v>
      </c>
      <c r="AA414" s="15" t="e">
        <f ca="1"/>
        <v>#NAME?</v>
      </c>
      <c r="AB414" s="15" t="e">
        <f ca="1"/>
        <v>#NAME?</v>
      </c>
      <c r="AC414" s="15" t="e">
        <f ca="1"/>
        <v>#NAME?</v>
      </c>
      <c r="AD414" s="15" t="e">
        <f ca="1"/>
        <v>#NAME?</v>
      </c>
      <c r="AE414" s="15" t="e">
        <f ca="1"/>
        <v>#NAME?</v>
      </c>
      <c r="AF414" s="15" t="e">
        <f ca="1"/>
        <v>#NAME?</v>
      </c>
      <c r="AG414" s="15" t="e">
        <f ca="1"/>
        <v>#NAME?</v>
      </c>
      <c r="AH414" s="15" t="e">
        <f ca="1"/>
        <v>#NAME?</v>
      </c>
      <c r="AI414" s="15" t="e">
        <f ca="1"/>
        <v>#NAME?</v>
      </c>
      <c r="AJ414" s="30" t="e">
        <f ca="1"/>
        <v>#NAME?</v>
      </c>
    </row>
    <row r="415" spans="6:36" x14ac:dyDescent="0.25">
      <c r="F415">
        <v>414</v>
      </c>
      <c r="G415" s="25" t="e">
        <f ca="1"/>
        <v>#N/A</v>
      </c>
      <c r="H415" t="e">
        <f ca="1">[1]!cftObjectByDate($C$1,$G415,TRUE)</f>
        <v>#N/A</v>
      </c>
      <c r="K415" s="29" t="e">
        <f t="array" aca="1" ref="K415:AJ415" ca="1">TRANSPOSE([1]!cftAnnualRateTableJustRates($H415,"GBP",,,,TRUE))</f>
        <v>#NAME?</v>
      </c>
      <c r="L415" s="15" t="e">
        <f ca="1"/>
        <v>#NAME?</v>
      </c>
      <c r="M415" s="15" t="e">
        <f ca="1"/>
        <v>#NAME?</v>
      </c>
      <c r="N415" s="15" t="e">
        <f ca="1"/>
        <v>#NAME?</v>
      </c>
      <c r="O415" s="15" t="e">
        <f ca="1"/>
        <v>#NAME?</v>
      </c>
      <c r="P415" s="15" t="e">
        <f ca="1"/>
        <v>#NAME?</v>
      </c>
      <c r="Q415" s="15" t="e">
        <f ca="1"/>
        <v>#NAME?</v>
      </c>
      <c r="R415" s="15" t="e">
        <f ca="1"/>
        <v>#NAME?</v>
      </c>
      <c r="S415" s="15" t="e">
        <f ca="1"/>
        <v>#NAME?</v>
      </c>
      <c r="T415" s="15" t="e">
        <f ca="1"/>
        <v>#NAME?</v>
      </c>
      <c r="U415" s="15" t="e">
        <f ca="1"/>
        <v>#NAME?</v>
      </c>
      <c r="V415" s="15" t="e">
        <f ca="1"/>
        <v>#NAME?</v>
      </c>
      <c r="W415" s="15" t="e">
        <f ca="1"/>
        <v>#NAME?</v>
      </c>
      <c r="X415" s="15" t="e">
        <f ca="1"/>
        <v>#NAME?</v>
      </c>
      <c r="Y415" s="15" t="e">
        <f ca="1"/>
        <v>#NAME?</v>
      </c>
      <c r="Z415" s="15" t="e">
        <f ca="1"/>
        <v>#NAME?</v>
      </c>
      <c r="AA415" s="15" t="e">
        <f ca="1"/>
        <v>#NAME?</v>
      </c>
      <c r="AB415" s="15" t="e">
        <f ca="1"/>
        <v>#NAME?</v>
      </c>
      <c r="AC415" s="15" t="e">
        <f ca="1"/>
        <v>#NAME?</v>
      </c>
      <c r="AD415" s="15" t="e">
        <f ca="1"/>
        <v>#NAME?</v>
      </c>
      <c r="AE415" s="15" t="e">
        <f ca="1"/>
        <v>#NAME?</v>
      </c>
      <c r="AF415" s="15" t="e">
        <f ca="1"/>
        <v>#NAME?</v>
      </c>
      <c r="AG415" s="15" t="e">
        <f ca="1"/>
        <v>#NAME?</v>
      </c>
      <c r="AH415" s="15" t="e">
        <f ca="1"/>
        <v>#NAME?</v>
      </c>
      <c r="AI415" s="15" t="e">
        <f ca="1"/>
        <v>#NAME?</v>
      </c>
      <c r="AJ415" s="30" t="e">
        <f ca="1"/>
        <v>#NAME?</v>
      </c>
    </row>
    <row r="416" spans="6:36" x14ac:dyDescent="0.25">
      <c r="F416">
        <v>415</v>
      </c>
      <c r="G416" s="25" t="e">
        <f ca="1"/>
        <v>#N/A</v>
      </c>
      <c r="H416" t="e">
        <f ca="1">[1]!cftObjectByDate($C$1,$G416,TRUE)</f>
        <v>#N/A</v>
      </c>
      <c r="K416" s="29" t="e">
        <f t="array" aca="1" ref="K416:AJ416" ca="1">TRANSPOSE([1]!cftAnnualRateTableJustRates($H416,"GBP",,,,TRUE))</f>
        <v>#NAME?</v>
      </c>
      <c r="L416" s="15" t="e">
        <f ca="1"/>
        <v>#NAME?</v>
      </c>
      <c r="M416" s="15" t="e">
        <f ca="1"/>
        <v>#NAME?</v>
      </c>
      <c r="N416" s="15" t="e">
        <f ca="1"/>
        <v>#NAME?</v>
      </c>
      <c r="O416" s="15" t="e">
        <f ca="1"/>
        <v>#NAME?</v>
      </c>
      <c r="P416" s="15" t="e">
        <f ca="1"/>
        <v>#NAME?</v>
      </c>
      <c r="Q416" s="15" t="e">
        <f ca="1"/>
        <v>#NAME?</v>
      </c>
      <c r="R416" s="15" t="e">
        <f ca="1"/>
        <v>#NAME?</v>
      </c>
      <c r="S416" s="15" t="e">
        <f ca="1"/>
        <v>#NAME?</v>
      </c>
      <c r="T416" s="15" t="e">
        <f ca="1"/>
        <v>#NAME?</v>
      </c>
      <c r="U416" s="15" t="e">
        <f ca="1"/>
        <v>#NAME?</v>
      </c>
      <c r="V416" s="15" t="e">
        <f ca="1"/>
        <v>#NAME?</v>
      </c>
      <c r="W416" s="15" t="e">
        <f ca="1"/>
        <v>#NAME?</v>
      </c>
      <c r="X416" s="15" t="e">
        <f ca="1"/>
        <v>#NAME?</v>
      </c>
      <c r="Y416" s="15" t="e">
        <f ca="1"/>
        <v>#NAME?</v>
      </c>
      <c r="Z416" s="15" t="e">
        <f ca="1"/>
        <v>#NAME?</v>
      </c>
      <c r="AA416" s="15" t="e">
        <f ca="1"/>
        <v>#NAME?</v>
      </c>
      <c r="AB416" s="15" t="e">
        <f ca="1"/>
        <v>#NAME?</v>
      </c>
      <c r="AC416" s="15" t="e">
        <f ca="1"/>
        <v>#NAME?</v>
      </c>
      <c r="AD416" s="15" t="e">
        <f ca="1"/>
        <v>#NAME?</v>
      </c>
      <c r="AE416" s="15" t="e">
        <f ca="1"/>
        <v>#NAME?</v>
      </c>
      <c r="AF416" s="15" t="e">
        <f ca="1"/>
        <v>#NAME?</v>
      </c>
      <c r="AG416" s="15" t="e">
        <f ca="1"/>
        <v>#NAME?</v>
      </c>
      <c r="AH416" s="15" t="e">
        <f ca="1"/>
        <v>#NAME?</v>
      </c>
      <c r="AI416" s="15" t="e">
        <f ca="1"/>
        <v>#NAME?</v>
      </c>
      <c r="AJ416" s="30" t="e">
        <f ca="1"/>
        <v>#NAME?</v>
      </c>
    </row>
    <row r="417" spans="6:36" x14ac:dyDescent="0.25">
      <c r="F417">
        <v>416</v>
      </c>
      <c r="G417" s="25" t="e">
        <f ca="1"/>
        <v>#N/A</v>
      </c>
      <c r="H417" t="e">
        <f ca="1">[1]!cftObjectByDate($C$1,$G417,TRUE)</f>
        <v>#N/A</v>
      </c>
      <c r="K417" s="29" t="e">
        <f t="array" aca="1" ref="K417:AJ417" ca="1">TRANSPOSE([1]!cftAnnualRateTableJustRates($H417,"GBP",,,,TRUE))</f>
        <v>#NAME?</v>
      </c>
      <c r="L417" s="15" t="e">
        <f ca="1"/>
        <v>#NAME?</v>
      </c>
      <c r="M417" s="15" t="e">
        <f ca="1"/>
        <v>#NAME?</v>
      </c>
      <c r="N417" s="15" t="e">
        <f ca="1"/>
        <v>#NAME?</v>
      </c>
      <c r="O417" s="15" t="e">
        <f ca="1"/>
        <v>#NAME?</v>
      </c>
      <c r="P417" s="15" t="e">
        <f ca="1"/>
        <v>#NAME?</v>
      </c>
      <c r="Q417" s="15" t="e">
        <f ca="1"/>
        <v>#NAME?</v>
      </c>
      <c r="R417" s="15" t="e">
        <f ca="1"/>
        <v>#NAME?</v>
      </c>
      <c r="S417" s="15" t="e">
        <f ca="1"/>
        <v>#NAME?</v>
      </c>
      <c r="T417" s="15" t="e">
        <f ca="1"/>
        <v>#NAME?</v>
      </c>
      <c r="U417" s="15" t="e">
        <f ca="1"/>
        <v>#NAME?</v>
      </c>
      <c r="V417" s="15" t="e">
        <f ca="1"/>
        <v>#NAME?</v>
      </c>
      <c r="W417" s="15" t="e">
        <f ca="1"/>
        <v>#NAME?</v>
      </c>
      <c r="X417" s="15" t="e">
        <f ca="1"/>
        <v>#NAME?</v>
      </c>
      <c r="Y417" s="15" t="e">
        <f ca="1"/>
        <v>#NAME?</v>
      </c>
      <c r="Z417" s="15" t="e">
        <f ca="1"/>
        <v>#NAME?</v>
      </c>
      <c r="AA417" s="15" t="e">
        <f ca="1"/>
        <v>#NAME?</v>
      </c>
      <c r="AB417" s="15" t="e">
        <f ca="1"/>
        <v>#NAME?</v>
      </c>
      <c r="AC417" s="15" t="e">
        <f ca="1"/>
        <v>#NAME?</v>
      </c>
      <c r="AD417" s="15" t="e">
        <f ca="1"/>
        <v>#NAME?</v>
      </c>
      <c r="AE417" s="15" t="e">
        <f ca="1"/>
        <v>#NAME?</v>
      </c>
      <c r="AF417" s="15" t="e">
        <f ca="1"/>
        <v>#NAME?</v>
      </c>
      <c r="AG417" s="15" t="e">
        <f ca="1"/>
        <v>#NAME?</v>
      </c>
      <c r="AH417" s="15" t="e">
        <f ca="1"/>
        <v>#NAME?</v>
      </c>
      <c r="AI417" s="15" t="e">
        <f ca="1"/>
        <v>#NAME?</v>
      </c>
      <c r="AJ417" s="30" t="e">
        <f ca="1"/>
        <v>#NAME?</v>
      </c>
    </row>
    <row r="418" spans="6:36" x14ac:dyDescent="0.25">
      <c r="F418">
        <v>417</v>
      </c>
      <c r="G418" s="25" t="e">
        <f ca="1"/>
        <v>#N/A</v>
      </c>
      <c r="H418" t="e">
        <f ca="1">[1]!cftObjectByDate($C$1,$G418,TRUE)</f>
        <v>#N/A</v>
      </c>
      <c r="K418" s="29" t="e">
        <f t="array" aca="1" ref="K418:AJ418" ca="1">TRANSPOSE([1]!cftAnnualRateTableJustRates($H418,"GBP",,,,TRUE))</f>
        <v>#NAME?</v>
      </c>
      <c r="L418" s="15" t="e">
        <f ca="1"/>
        <v>#NAME?</v>
      </c>
      <c r="M418" s="15" t="e">
        <f ca="1"/>
        <v>#NAME?</v>
      </c>
      <c r="N418" s="15" t="e">
        <f ca="1"/>
        <v>#NAME?</v>
      </c>
      <c r="O418" s="15" t="e">
        <f ca="1"/>
        <v>#NAME?</v>
      </c>
      <c r="P418" s="15" t="e">
        <f ca="1"/>
        <v>#NAME?</v>
      </c>
      <c r="Q418" s="15" t="e">
        <f ca="1"/>
        <v>#NAME?</v>
      </c>
      <c r="R418" s="15" t="e">
        <f ca="1"/>
        <v>#NAME?</v>
      </c>
      <c r="S418" s="15" t="e">
        <f ca="1"/>
        <v>#NAME?</v>
      </c>
      <c r="T418" s="15" t="e">
        <f ca="1"/>
        <v>#NAME?</v>
      </c>
      <c r="U418" s="15" t="e">
        <f ca="1"/>
        <v>#NAME?</v>
      </c>
      <c r="V418" s="15" t="e">
        <f ca="1"/>
        <v>#NAME?</v>
      </c>
      <c r="W418" s="15" t="e">
        <f ca="1"/>
        <v>#NAME?</v>
      </c>
      <c r="X418" s="15" t="e">
        <f ca="1"/>
        <v>#NAME?</v>
      </c>
      <c r="Y418" s="15" t="e">
        <f ca="1"/>
        <v>#NAME?</v>
      </c>
      <c r="Z418" s="15" t="e">
        <f ca="1"/>
        <v>#NAME?</v>
      </c>
      <c r="AA418" s="15" t="e">
        <f ca="1"/>
        <v>#NAME?</v>
      </c>
      <c r="AB418" s="15" t="e">
        <f ca="1"/>
        <v>#NAME?</v>
      </c>
      <c r="AC418" s="15" t="e">
        <f ca="1"/>
        <v>#NAME?</v>
      </c>
      <c r="AD418" s="15" t="e">
        <f ca="1"/>
        <v>#NAME?</v>
      </c>
      <c r="AE418" s="15" t="e">
        <f ca="1"/>
        <v>#NAME?</v>
      </c>
      <c r="AF418" s="15" t="e">
        <f ca="1"/>
        <v>#NAME?</v>
      </c>
      <c r="AG418" s="15" t="e">
        <f ca="1"/>
        <v>#NAME?</v>
      </c>
      <c r="AH418" s="15" t="e">
        <f ca="1"/>
        <v>#NAME?</v>
      </c>
      <c r="AI418" s="15" t="e">
        <f ca="1"/>
        <v>#NAME?</v>
      </c>
      <c r="AJ418" s="30" t="e">
        <f ca="1"/>
        <v>#NAME?</v>
      </c>
    </row>
    <row r="419" spans="6:36" x14ac:dyDescent="0.25">
      <c r="F419">
        <v>418</v>
      </c>
      <c r="G419" s="25" t="e">
        <f ca="1"/>
        <v>#N/A</v>
      </c>
      <c r="H419" t="e">
        <f ca="1">[1]!cftObjectByDate($C$1,$G419,TRUE)</f>
        <v>#N/A</v>
      </c>
      <c r="K419" s="29" t="e">
        <f t="array" aca="1" ref="K419:AJ419" ca="1">TRANSPOSE([1]!cftAnnualRateTableJustRates($H419,"GBP",,,,TRUE))</f>
        <v>#NAME?</v>
      </c>
      <c r="L419" s="15" t="e">
        <f ca="1"/>
        <v>#NAME?</v>
      </c>
      <c r="M419" s="15" t="e">
        <f ca="1"/>
        <v>#NAME?</v>
      </c>
      <c r="N419" s="15" t="e">
        <f ca="1"/>
        <v>#NAME?</v>
      </c>
      <c r="O419" s="15" t="e">
        <f ca="1"/>
        <v>#NAME?</v>
      </c>
      <c r="P419" s="15" t="e">
        <f ca="1"/>
        <v>#NAME?</v>
      </c>
      <c r="Q419" s="15" t="e">
        <f ca="1"/>
        <v>#NAME?</v>
      </c>
      <c r="R419" s="15" t="e">
        <f ca="1"/>
        <v>#NAME?</v>
      </c>
      <c r="S419" s="15" t="e">
        <f ca="1"/>
        <v>#NAME?</v>
      </c>
      <c r="T419" s="15" t="e">
        <f ca="1"/>
        <v>#NAME?</v>
      </c>
      <c r="U419" s="15" t="e">
        <f ca="1"/>
        <v>#NAME?</v>
      </c>
      <c r="V419" s="15" t="e">
        <f ca="1"/>
        <v>#NAME?</v>
      </c>
      <c r="W419" s="15" t="e">
        <f ca="1"/>
        <v>#NAME?</v>
      </c>
      <c r="X419" s="15" t="e">
        <f ca="1"/>
        <v>#NAME?</v>
      </c>
      <c r="Y419" s="15" t="e">
        <f ca="1"/>
        <v>#NAME?</v>
      </c>
      <c r="Z419" s="15" t="e">
        <f ca="1"/>
        <v>#NAME?</v>
      </c>
      <c r="AA419" s="15" t="e">
        <f ca="1"/>
        <v>#NAME?</v>
      </c>
      <c r="AB419" s="15" t="e">
        <f ca="1"/>
        <v>#NAME?</v>
      </c>
      <c r="AC419" s="15" t="e">
        <f ca="1"/>
        <v>#NAME?</v>
      </c>
      <c r="AD419" s="15" t="e">
        <f ca="1"/>
        <v>#NAME?</v>
      </c>
      <c r="AE419" s="15" t="e">
        <f ca="1"/>
        <v>#NAME?</v>
      </c>
      <c r="AF419" s="15" t="e">
        <f ca="1"/>
        <v>#NAME?</v>
      </c>
      <c r="AG419" s="15" t="e">
        <f ca="1"/>
        <v>#NAME?</v>
      </c>
      <c r="AH419" s="15" t="e">
        <f ca="1"/>
        <v>#NAME?</v>
      </c>
      <c r="AI419" s="15" t="e">
        <f ca="1"/>
        <v>#NAME?</v>
      </c>
      <c r="AJ419" s="30" t="e">
        <f ca="1"/>
        <v>#NAME?</v>
      </c>
    </row>
    <row r="420" spans="6:36" x14ac:dyDescent="0.25">
      <c r="F420">
        <v>419</v>
      </c>
      <c r="G420" s="25" t="e">
        <f ca="1"/>
        <v>#N/A</v>
      </c>
      <c r="H420" t="e">
        <f ca="1">[1]!cftObjectByDate($C$1,$G420,TRUE)</f>
        <v>#N/A</v>
      </c>
      <c r="K420" s="29" t="e">
        <f t="array" aca="1" ref="K420:AJ420" ca="1">TRANSPOSE([1]!cftAnnualRateTableJustRates($H420,"GBP",,,,TRUE))</f>
        <v>#NAME?</v>
      </c>
      <c r="L420" s="15" t="e">
        <f ca="1"/>
        <v>#NAME?</v>
      </c>
      <c r="M420" s="15" t="e">
        <f ca="1"/>
        <v>#NAME?</v>
      </c>
      <c r="N420" s="15" t="e">
        <f ca="1"/>
        <v>#NAME?</v>
      </c>
      <c r="O420" s="15" t="e">
        <f ca="1"/>
        <v>#NAME?</v>
      </c>
      <c r="P420" s="15" t="e">
        <f ca="1"/>
        <v>#NAME?</v>
      </c>
      <c r="Q420" s="15" t="e">
        <f ca="1"/>
        <v>#NAME?</v>
      </c>
      <c r="R420" s="15" t="e">
        <f ca="1"/>
        <v>#NAME?</v>
      </c>
      <c r="S420" s="15" t="e">
        <f ca="1"/>
        <v>#NAME?</v>
      </c>
      <c r="T420" s="15" t="e">
        <f ca="1"/>
        <v>#NAME?</v>
      </c>
      <c r="U420" s="15" t="e">
        <f ca="1"/>
        <v>#NAME?</v>
      </c>
      <c r="V420" s="15" t="e">
        <f ca="1"/>
        <v>#NAME?</v>
      </c>
      <c r="W420" s="15" t="e">
        <f ca="1"/>
        <v>#NAME?</v>
      </c>
      <c r="X420" s="15" t="e">
        <f ca="1"/>
        <v>#NAME?</v>
      </c>
      <c r="Y420" s="15" t="e">
        <f ca="1"/>
        <v>#NAME?</v>
      </c>
      <c r="Z420" s="15" t="e">
        <f ca="1"/>
        <v>#NAME?</v>
      </c>
      <c r="AA420" s="15" t="e">
        <f ca="1"/>
        <v>#NAME?</v>
      </c>
      <c r="AB420" s="15" t="e">
        <f ca="1"/>
        <v>#NAME?</v>
      </c>
      <c r="AC420" s="15" t="e">
        <f ca="1"/>
        <v>#NAME?</v>
      </c>
      <c r="AD420" s="15" t="e">
        <f ca="1"/>
        <v>#NAME?</v>
      </c>
      <c r="AE420" s="15" t="e">
        <f ca="1"/>
        <v>#NAME?</v>
      </c>
      <c r="AF420" s="15" t="e">
        <f ca="1"/>
        <v>#NAME?</v>
      </c>
      <c r="AG420" s="15" t="e">
        <f ca="1"/>
        <v>#NAME?</v>
      </c>
      <c r="AH420" s="15" t="e">
        <f ca="1"/>
        <v>#NAME?</v>
      </c>
      <c r="AI420" s="15" t="e">
        <f ca="1"/>
        <v>#NAME?</v>
      </c>
      <c r="AJ420" s="30" t="e">
        <f ca="1"/>
        <v>#NAME?</v>
      </c>
    </row>
    <row r="421" spans="6:36" x14ac:dyDescent="0.25">
      <c r="F421">
        <v>420</v>
      </c>
      <c r="G421" s="25" t="e">
        <f ca="1"/>
        <v>#N/A</v>
      </c>
      <c r="H421" t="e">
        <f ca="1">[1]!cftObjectByDate($C$1,$G421,TRUE)</f>
        <v>#N/A</v>
      </c>
      <c r="K421" s="29" t="e">
        <f t="array" aca="1" ref="K421:AJ421" ca="1">TRANSPOSE([1]!cftAnnualRateTableJustRates($H421,"GBP",,,,TRUE))</f>
        <v>#NAME?</v>
      </c>
      <c r="L421" s="15" t="e">
        <f ca="1"/>
        <v>#NAME?</v>
      </c>
      <c r="M421" s="15" t="e">
        <f ca="1"/>
        <v>#NAME?</v>
      </c>
      <c r="N421" s="15" t="e">
        <f ca="1"/>
        <v>#NAME?</v>
      </c>
      <c r="O421" s="15" t="e">
        <f ca="1"/>
        <v>#NAME?</v>
      </c>
      <c r="P421" s="15" t="e">
        <f ca="1"/>
        <v>#NAME?</v>
      </c>
      <c r="Q421" s="15" t="e">
        <f ca="1"/>
        <v>#NAME?</v>
      </c>
      <c r="R421" s="15" t="e">
        <f ca="1"/>
        <v>#NAME?</v>
      </c>
      <c r="S421" s="15" t="e">
        <f ca="1"/>
        <v>#NAME?</v>
      </c>
      <c r="T421" s="15" t="e">
        <f ca="1"/>
        <v>#NAME?</v>
      </c>
      <c r="U421" s="15" t="e">
        <f ca="1"/>
        <v>#NAME?</v>
      </c>
      <c r="V421" s="15" t="e">
        <f ca="1"/>
        <v>#NAME?</v>
      </c>
      <c r="W421" s="15" t="e">
        <f ca="1"/>
        <v>#NAME?</v>
      </c>
      <c r="X421" s="15" t="e">
        <f ca="1"/>
        <v>#NAME?</v>
      </c>
      <c r="Y421" s="15" t="e">
        <f ca="1"/>
        <v>#NAME?</v>
      </c>
      <c r="Z421" s="15" t="e">
        <f ca="1"/>
        <v>#NAME?</v>
      </c>
      <c r="AA421" s="15" t="e">
        <f ca="1"/>
        <v>#NAME?</v>
      </c>
      <c r="AB421" s="15" t="e">
        <f ca="1"/>
        <v>#NAME?</v>
      </c>
      <c r="AC421" s="15" t="e">
        <f ca="1"/>
        <v>#NAME?</v>
      </c>
      <c r="AD421" s="15" t="e">
        <f ca="1"/>
        <v>#NAME?</v>
      </c>
      <c r="AE421" s="15" t="e">
        <f ca="1"/>
        <v>#NAME?</v>
      </c>
      <c r="AF421" s="15" t="e">
        <f ca="1"/>
        <v>#NAME?</v>
      </c>
      <c r="AG421" s="15" t="e">
        <f ca="1"/>
        <v>#NAME?</v>
      </c>
      <c r="AH421" s="15" t="e">
        <f ca="1"/>
        <v>#NAME?</v>
      </c>
      <c r="AI421" s="15" t="e">
        <f ca="1"/>
        <v>#NAME?</v>
      </c>
      <c r="AJ421" s="30" t="e">
        <f ca="1"/>
        <v>#NAME?</v>
      </c>
    </row>
    <row r="422" spans="6:36" x14ac:dyDescent="0.25">
      <c r="F422">
        <v>421</v>
      </c>
      <c r="G422" s="25" t="e">
        <f ca="1"/>
        <v>#N/A</v>
      </c>
      <c r="H422" t="e">
        <f ca="1">[1]!cftObjectByDate($C$1,$G422,TRUE)</f>
        <v>#N/A</v>
      </c>
      <c r="K422" s="29" t="e">
        <f t="array" aca="1" ref="K422:AJ422" ca="1">TRANSPOSE([1]!cftAnnualRateTableJustRates($H422,"GBP",,,,TRUE))</f>
        <v>#NAME?</v>
      </c>
      <c r="L422" s="15" t="e">
        <f ca="1"/>
        <v>#NAME?</v>
      </c>
      <c r="M422" s="15" t="e">
        <f ca="1"/>
        <v>#NAME?</v>
      </c>
      <c r="N422" s="15" t="e">
        <f ca="1"/>
        <v>#NAME?</v>
      </c>
      <c r="O422" s="15" t="e">
        <f ca="1"/>
        <v>#NAME?</v>
      </c>
      <c r="P422" s="15" t="e">
        <f ca="1"/>
        <v>#NAME?</v>
      </c>
      <c r="Q422" s="15" t="e">
        <f ca="1"/>
        <v>#NAME?</v>
      </c>
      <c r="R422" s="15" t="e">
        <f ca="1"/>
        <v>#NAME?</v>
      </c>
      <c r="S422" s="15" t="e">
        <f ca="1"/>
        <v>#NAME?</v>
      </c>
      <c r="T422" s="15" t="e">
        <f ca="1"/>
        <v>#NAME?</v>
      </c>
      <c r="U422" s="15" t="e">
        <f ca="1"/>
        <v>#NAME?</v>
      </c>
      <c r="V422" s="15" t="e">
        <f ca="1"/>
        <v>#NAME?</v>
      </c>
      <c r="W422" s="15" t="e">
        <f ca="1"/>
        <v>#NAME?</v>
      </c>
      <c r="X422" s="15" t="e">
        <f ca="1"/>
        <v>#NAME?</v>
      </c>
      <c r="Y422" s="15" t="e">
        <f ca="1"/>
        <v>#NAME?</v>
      </c>
      <c r="Z422" s="15" t="e">
        <f ca="1"/>
        <v>#NAME?</v>
      </c>
      <c r="AA422" s="15" t="e">
        <f ca="1"/>
        <v>#NAME?</v>
      </c>
      <c r="AB422" s="15" t="e">
        <f ca="1"/>
        <v>#NAME?</v>
      </c>
      <c r="AC422" s="15" t="e">
        <f ca="1"/>
        <v>#NAME?</v>
      </c>
      <c r="AD422" s="15" t="e">
        <f ca="1"/>
        <v>#NAME?</v>
      </c>
      <c r="AE422" s="15" t="e">
        <f ca="1"/>
        <v>#NAME?</v>
      </c>
      <c r="AF422" s="15" t="e">
        <f ca="1"/>
        <v>#NAME?</v>
      </c>
      <c r="AG422" s="15" t="e">
        <f ca="1"/>
        <v>#NAME?</v>
      </c>
      <c r="AH422" s="15" t="e">
        <f ca="1"/>
        <v>#NAME?</v>
      </c>
      <c r="AI422" s="15" t="e">
        <f ca="1"/>
        <v>#NAME?</v>
      </c>
      <c r="AJ422" s="30" t="e">
        <f ca="1"/>
        <v>#NAME?</v>
      </c>
    </row>
    <row r="423" spans="6:36" x14ac:dyDescent="0.25">
      <c r="F423">
        <v>422</v>
      </c>
      <c r="G423" s="25" t="e">
        <f ca="1"/>
        <v>#N/A</v>
      </c>
      <c r="H423" t="e">
        <f ca="1">[1]!cftObjectByDate($C$1,$G423,TRUE)</f>
        <v>#N/A</v>
      </c>
      <c r="K423" s="29" t="e">
        <f t="array" aca="1" ref="K423:AJ423" ca="1">TRANSPOSE([1]!cftAnnualRateTableJustRates($H423,"GBP",,,,TRUE))</f>
        <v>#NAME?</v>
      </c>
      <c r="L423" s="15" t="e">
        <f ca="1"/>
        <v>#NAME?</v>
      </c>
      <c r="M423" s="15" t="e">
        <f ca="1"/>
        <v>#NAME?</v>
      </c>
      <c r="N423" s="15" t="e">
        <f ca="1"/>
        <v>#NAME?</v>
      </c>
      <c r="O423" s="15" t="e">
        <f ca="1"/>
        <v>#NAME?</v>
      </c>
      <c r="P423" s="15" t="e">
        <f ca="1"/>
        <v>#NAME?</v>
      </c>
      <c r="Q423" s="15" t="e">
        <f ca="1"/>
        <v>#NAME?</v>
      </c>
      <c r="R423" s="15" t="e">
        <f ca="1"/>
        <v>#NAME?</v>
      </c>
      <c r="S423" s="15" t="e">
        <f ca="1"/>
        <v>#NAME?</v>
      </c>
      <c r="T423" s="15" t="e">
        <f ca="1"/>
        <v>#NAME?</v>
      </c>
      <c r="U423" s="15" t="e">
        <f ca="1"/>
        <v>#NAME?</v>
      </c>
      <c r="V423" s="15" t="e">
        <f ca="1"/>
        <v>#NAME?</v>
      </c>
      <c r="W423" s="15" t="e">
        <f ca="1"/>
        <v>#NAME?</v>
      </c>
      <c r="X423" s="15" t="e">
        <f ca="1"/>
        <v>#NAME?</v>
      </c>
      <c r="Y423" s="15" t="e">
        <f ca="1"/>
        <v>#NAME?</v>
      </c>
      <c r="Z423" s="15" t="e">
        <f ca="1"/>
        <v>#NAME?</v>
      </c>
      <c r="AA423" s="15" t="e">
        <f ca="1"/>
        <v>#NAME?</v>
      </c>
      <c r="AB423" s="15" t="e">
        <f ca="1"/>
        <v>#NAME?</v>
      </c>
      <c r="AC423" s="15" t="e">
        <f ca="1"/>
        <v>#NAME?</v>
      </c>
      <c r="AD423" s="15" t="e">
        <f ca="1"/>
        <v>#NAME?</v>
      </c>
      <c r="AE423" s="15" t="e">
        <f ca="1"/>
        <v>#NAME?</v>
      </c>
      <c r="AF423" s="15" t="e">
        <f ca="1"/>
        <v>#NAME?</v>
      </c>
      <c r="AG423" s="15" t="e">
        <f ca="1"/>
        <v>#NAME?</v>
      </c>
      <c r="AH423" s="15" t="e">
        <f ca="1"/>
        <v>#NAME?</v>
      </c>
      <c r="AI423" s="15" t="e">
        <f ca="1"/>
        <v>#NAME?</v>
      </c>
      <c r="AJ423" s="30" t="e">
        <f ca="1"/>
        <v>#NAME?</v>
      </c>
    </row>
    <row r="424" spans="6:36" x14ac:dyDescent="0.25">
      <c r="F424">
        <v>423</v>
      </c>
      <c r="G424" s="25" t="e">
        <f ca="1"/>
        <v>#N/A</v>
      </c>
      <c r="H424" t="e">
        <f ca="1">[1]!cftObjectByDate($C$1,$G424,TRUE)</f>
        <v>#N/A</v>
      </c>
      <c r="K424" s="29" t="e">
        <f t="array" aca="1" ref="K424:AJ424" ca="1">TRANSPOSE([1]!cftAnnualRateTableJustRates($H424,"GBP",,,,TRUE))</f>
        <v>#NAME?</v>
      </c>
      <c r="L424" s="15" t="e">
        <f ca="1"/>
        <v>#NAME?</v>
      </c>
      <c r="M424" s="15" t="e">
        <f ca="1"/>
        <v>#NAME?</v>
      </c>
      <c r="N424" s="15" t="e">
        <f ca="1"/>
        <v>#NAME?</v>
      </c>
      <c r="O424" s="15" t="e">
        <f ca="1"/>
        <v>#NAME?</v>
      </c>
      <c r="P424" s="15" t="e">
        <f ca="1"/>
        <v>#NAME?</v>
      </c>
      <c r="Q424" s="15" t="e">
        <f ca="1"/>
        <v>#NAME?</v>
      </c>
      <c r="R424" s="15" t="e">
        <f ca="1"/>
        <v>#NAME?</v>
      </c>
      <c r="S424" s="15" t="e">
        <f ca="1"/>
        <v>#NAME?</v>
      </c>
      <c r="T424" s="15" t="e">
        <f ca="1"/>
        <v>#NAME?</v>
      </c>
      <c r="U424" s="15" t="e">
        <f ca="1"/>
        <v>#NAME?</v>
      </c>
      <c r="V424" s="15" t="e">
        <f ca="1"/>
        <v>#NAME?</v>
      </c>
      <c r="W424" s="15" t="e">
        <f ca="1"/>
        <v>#NAME?</v>
      </c>
      <c r="X424" s="15" t="e">
        <f ca="1"/>
        <v>#NAME?</v>
      </c>
      <c r="Y424" s="15" t="e">
        <f ca="1"/>
        <v>#NAME?</v>
      </c>
      <c r="Z424" s="15" t="e">
        <f ca="1"/>
        <v>#NAME?</v>
      </c>
      <c r="AA424" s="15" t="e">
        <f ca="1"/>
        <v>#NAME?</v>
      </c>
      <c r="AB424" s="15" t="e">
        <f ca="1"/>
        <v>#NAME?</v>
      </c>
      <c r="AC424" s="15" t="e">
        <f ca="1"/>
        <v>#NAME?</v>
      </c>
      <c r="AD424" s="15" t="e">
        <f ca="1"/>
        <v>#NAME?</v>
      </c>
      <c r="AE424" s="15" t="e">
        <f ca="1"/>
        <v>#NAME?</v>
      </c>
      <c r="AF424" s="15" t="e">
        <f ca="1"/>
        <v>#NAME?</v>
      </c>
      <c r="AG424" s="15" t="e">
        <f ca="1"/>
        <v>#NAME?</v>
      </c>
      <c r="AH424" s="15" t="e">
        <f ca="1"/>
        <v>#NAME?</v>
      </c>
      <c r="AI424" s="15" t="e">
        <f ca="1"/>
        <v>#NAME?</v>
      </c>
      <c r="AJ424" s="30" t="e">
        <f ca="1"/>
        <v>#NAME?</v>
      </c>
    </row>
    <row r="425" spans="6:36" x14ac:dyDescent="0.25">
      <c r="F425">
        <v>424</v>
      </c>
      <c r="G425" s="25" t="e">
        <f ca="1"/>
        <v>#N/A</v>
      </c>
      <c r="H425" t="e">
        <f ca="1">[1]!cftObjectByDate($C$1,$G425,TRUE)</f>
        <v>#N/A</v>
      </c>
      <c r="K425" s="29" t="e">
        <f t="array" aca="1" ref="K425:AJ425" ca="1">TRANSPOSE([1]!cftAnnualRateTableJustRates($H425,"GBP",,,,TRUE))</f>
        <v>#NAME?</v>
      </c>
      <c r="L425" s="15" t="e">
        <f ca="1"/>
        <v>#NAME?</v>
      </c>
      <c r="M425" s="15" t="e">
        <f ca="1"/>
        <v>#NAME?</v>
      </c>
      <c r="N425" s="15" t="e">
        <f ca="1"/>
        <v>#NAME?</v>
      </c>
      <c r="O425" s="15" t="e">
        <f ca="1"/>
        <v>#NAME?</v>
      </c>
      <c r="P425" s="15" t="e">
        <f ca="1"/>
        <v>#NAME?</v>
      </c>
      <c r="Q425" s="15" t="e">
        <f ca="1"/>
        <v>#NAME?</v>
      </c>
      <c r="R425" s="15" t="e">
        <f ca="1"/>
        <v>#NAME?</v>
      </c>
      <c r="S425" s="15" t="e">
        <f ca="1"/>
        <v>#NAME?</v>
      </c>
      <c r="T425" s="15" t="e">
        <f ca="1"/>
        <v>#NAME?</v>
      </c>
      <c r="U425" s="15" t="e">
        <f ca="1"/>
        <v>#NAME?</v>
      </c>
      <c r="V425" s="15" t="e">
        <f ca="1"/>
        <v>#NAME?</v>
      </c>
      <c r="W425" s="15" t="e">
        <f ca="1"/>
        <v>#NAME?</v>
      </c>
      <c r="X425" s="15" t="e">
        <f ca="1"/>
        <v>#NAME?</v>
      </c>
      <c r="Y425" s="15" t="e">
        <f ca="1"/>
        <v>#NAME?</v>
      </c>
      <c r="Z425" s="15" t="e">
        <f ca="1"/>
        <v>#NAME?</v>
      </c>
      <c r="AA425" s="15" t="e">
        <f ca="1"/>
        <v>#NAME?</v>
      </c>
      <c r="AB425" s="15" t="e">
        <f ca="1"/>
        <v>#NAME?</v>
      </c>
      <c r="AC425" s="15" t="e">
        <f ca="1"/>
        <v>#NAME?</v>
      </c>
      <c r="AD425" s="15" t="e">
        <f ca="1"/>
        <v>#NAME?</v>
      </c>
      <c r="AE425" s="15" t="e">
        <f ca="1"/>
        <v>#NAME?</v>
      </c>
      <c r="AF425" s="15" t="e">
        <f ca="1"/>
        <v>#NAME?</v>
      </c>
      <c r="AG425" s="15" t="e">
        <f ca="1"/>
        <v>#NAME?</v>
      </c>
      <c r="AH425" s="15" t="e">
        <f ca="1"/>
        <v>#NAME?</v>
      </c>
      <c r="AI425" s="15" t="e">
        <f ca="1"/>
        <v>#NAME?</v>
      </c>
      <c r="AJ425" s="30" t="e">
        <f ca="1"/>
        <v>#NAME?</v>
      </c>
    </row>
    <row r="426" spans="6:36" x14ac:dyDescent="0.25">
      <c r="F426">
        <v>425</v>
      </c>
      <c r="G426" s="25" t="e">
        <f ca="1"/>
        <v>#N/A</v>
      </c>
      <c r="H426" t="e">
        <f ca="1">[1]!cftObjectByDate($C$1,$G426,TRUE)</f>
        <v>#N/A</v>
      </c>
      <c r="K426" s="29" t="e">
        <f t="array" aca="1" ref="K426:AJ426" ca="1">TRANSPOSE([1]!cftAnnualRateTableJustRates($H426,"GBP",,,,TRUE))</f>
        <v>#NAME?</v>
      </c>
      <c r="L426" s="15" t="e">
        <f ca="1"/>
        <v>#NAME?</v>
      </c>
      <c r="M426" s="15" t="e">
        <f ca="1"/>
        <v>#NAME?</v>
      </c>
      <c r="N426" s="15" t="e">
        <f ca="1"/>
        <v>#NAME?</v>
      </c>
      <c r="O426" s="15" t="e">
        <f ca="1"/>
        <v>#NAME?</v>
      </c>
      <c r="P426" s="15" t="e">
        <f ca="1"/>
        <v>#NAME?</v>
      </c>
      <c r="Q426" s="15" t="e">
        <f ca="1"/>
        <v>#NAME?</v>
      </c>
      <c r="R426" s="15" t="e">
        <f ca="1"/>
        <v>#NAME?</v>
      </c>
      <c r="S426" s="15" t="e">
        <f ca="1"/>
        <v>#NAME?</v>
      </c>
      <c r="T426" s="15" t="e">
        <f ca="1"/>
        <v>#NAME?</v>
      </c>
      <c r="U426" s="15" t="e">
        <f ca="1"/>
        <v>#NAME?</v>
      </c>
      <c r="V426" s="15" t="e">
        <f ca="1"/>
        <v>#NAME?</v>
      </c>
      <c r="W426" s="15" t="e">
        <f ca="1"/>
        <v>#NAME?</v>
      </c>
      <c r="X426" s="15" t="e">
        <f ca="1"/>
        <v>#NAME?</v>
      </c>
      <c r="Y426" s="15" t="e">
        <f ca="1"/>
        <v>#NAME?</v>
      </c>
      <c r="Z426" s="15" t="e">
        <f ca="1"/>
        <v>#NAME?</v>
      </c>
      <c r="AA426" s="15" t="e">
        <f ca="1"/>
        <v>#NAME?</v>
      </c>
      <c r="AB426" s="15" t="e">
        <f ca="1"/>
        <v>#NAME?</v>
      </c>
      <c r="AC426" s="15" t="e">
        <f ca="1"/>
        <v>#NAME?</v>
      </c>
      <c r="AD426" s="15" t="e">
        <f ca="1"/>
        <v>#NAME?</v>
      </c>
      <c r="AE426" s="15" t="e">
        <f ca="1"/>
        <v>#NAME?</v>
      </c>
      <c r="AF426" s="15" t="e">
        <f ca="1"/>
        <v>#NAME?</v>
      </c>
      <c r="AG426" s="15" t="e">
        <f ca="1"/>
        <v>#NAME?</v>
      </c>
      <c r="AH426" s="15" t="e">
        <f ca="1"/>
        <v>#NAME?</v>
      </c>
      <c r="AI426" s="15" t="e">
        <f ca="1"/>
        <v>#NAME?</v>
      </c>
      <c r="AJ426" s="30" t="e">
        <f ca="1"/>
        <v>#NAME?</v>
      </c>
    </row>
    <row r="427" spans="6:36" x14ac:dyDescent="0.25">
      <c r="F427">
        <v>426</v>
      </c>
      <c r="G427" s="25" t="e">
        <f ca="1"/>
        <v>#N/A</v>
      </c>
      <c r="H427" t="e">
        <f ca="1">[1]!cftObjectByDate($C$1,$G427,TRUE)</f>
        <v>#N/A</v>
      </c>
      <c r="K427" s="29" t="e">
        <f t="array" aca="1" ref="K427:AJ427" ca="1">TRANSPOSE([1]!cftAnnualRateTableJustRates($H427,"GBP",,,,TRUE))</f>
        <v>#NAME?</v>
      </c>
      <c r="L427" s="15" t="e">
        <f ca="1"/>
        <v>#NAME?</v>
      </c>
      <c r="M427" s="15" t="e">
        <f ca="1"/>
        <v>#NAME?</v>
      </c>
      <c r="N427" s="15" t="e">
        <f ca="1"/>
        <v>#NAME?</v>
      </c>
      <c r="O427" s="15" t="e">
        <f ca="1"/>
        <v>#NAME?</v>
      </c>
      <c r="P427" s="15" t="e">
        <f ca="1"/>
        <v>#NAME?</v>
      </c>
      <c r="Q427" s="15" t="e">
        <f ca="1"/>
        <v>#NAME?</v>
      </c>
      <c r="R427" s="15" t="e">
        <f ca="1"/>
        <v>#NAME?</v>
      </c>
      <c r="S427" s="15" t="e">
        <f ca="1"/>
        <v>#NAME?</v>
      </c>
      <c r="T427" s="15" t="e">
        <f ca="1"/>
        <v>#NAME?</v>
      </c>
      <c r="U427" s="15" t="e">
        <f ca="1"/>
        <v>#NAME?</v>
      </c>
      <c r="V427" s="15" t="e">
        <f ca="1"/>
        <v>#NAME?</v>
      </c>
      <c r="W427" s="15" t="e">
        <f ca="1"/>
        <v>#NAME?</v>
      </c>
      <c r="X427" s="15" t="e">
        <f ca="1"/>
        <v>#NAME?</v>
      </c>
      <c r="Y427" s="15" t="e">
        <f ca="1"/>
        <v>#NAME?</v>
      </c>
      <c r="Z427" s="15" t="e">
        <f ca="1"/>
        <v>#NAME?</v>
      </c>
      <c r="AA427" s="15" t="e">
        <f ca="1"/>
        <v>#NAME?</v>
      </c>
      <c r="AB427" s="15" t="e">
        <f ca="1"/>
        <v>#NAME?</v>
      </c>
      <c r="AC427" s="15" t="e">
        <f ca="1"/>
        <v>#NAME?</v>
      </c>
      <c r="AD427" s="15" t="e">
        <f ca="1"/>
        <v>#NAME?</v>
      </c>
      <c r="AE427" s="15" t="e">
        <f ca="1"/>
        <v>#NAME?</v>
      </c>
      <c r="AF427" s="15" t="e">
        <f ca="1"/>
        <v>#NAME?</v>
      </c>
      <c r="AG427" s="15" t="e">
        <f ca="1"/>
        <v>#NAME?</v>
      </c>
      <c r="AH427" s="15" t="e">
        <f ca="1"/>
        <v>#NAME?</v>
      </c>
      <c r="AI427" s="15" t="e">
        <f ca="1"/>
        <v>#NAME?</v>
      </c>
      <c r="AJ427" s="30" t="e">
        <f ca="1"/>
        <v>#NAME?</v>
      </c>
    </row>
    <row r="428" spans="6:36" x14ac:dyDescent="0.25">
      <c r="F428">
        <v>427</v>
      </c>
      <c r="G428" s="25" t="e">
        <f ca="1"/>
        <v>#N/A</v>
      </c>
      <c r="H428" t="e">
        <f ca="1">[1]!cftObjectByDate($C$1,$G428,TRUE)</f>
        <v>#N/A</v>
      </c>
      <c r="K428" s="29" t="e">
        <f t="array" aca="1" ref="K428:AJ428" ca="1">TRANSPOSE([1]!cftAnnualRateTableJustRates($H428,"GBP",,,,TRUE))</f>
        <v>#NAME?</v>
      </c>
      <c r="L428" s="15" t="e">
        <f ca="1"/>
        <v>#NAME?</v>
      </c>
      <c r="M428" s="15" t="e">
        <f ca="1"/>
        <v>#NAME?</v>
      </c>
      <c r="N428" s="15" t="e">
        <f ca="1"/>
        <v>#NAME?</v>
      </c>
      <c r="O428" s="15" t="e">
        <f ca="1"/>
        <v>#NAME?</v>
      </c>
      <c r="P428" s="15" t="e">
        <f ca="1"/>
        <v>#NAME?</v>
      </c>
      <c r="Q428" s="15" t="e">
        <f ca="1"/>
        <v>#NAME?</v>
      </c>
      <c r="R428" s="15" t="e">
        <f ca="1"/>
        <v>#NAME?</v>
      </c>
      <c r="S428" s="15" t="e">
        <f ca="1"/>
        <v>#NAME?</v>
      </c>
      <c r="T428" s="15" t="e">
        <f ca="1"/>
        <v>#NAME?</v>
      </c>
      <c r="U428" s="15" t="e">
        <f ca="1"/>
        <v>#NAME?</v>
      </c>
      <c r="V428" s="15" t="e">
        <f ca="1"/>
        <v>#NAME?</v>
      </c>
      <c r="W428" s="15" t="e">
        <f ca="1"/>
        <v>#NAME?</v>
      </c>
      <c r="X428" s="15" t="e">
        <f ca="1"/>
        <v>#NAME?</v>
      </c>
      <c r="Y428" s="15" t="e">
        <f ca="1"/>
        <v>#NAME?</v>
      </c>
      <c r="Z428" s="15" t="e">
        <f ca="1"/>
        <v>#NAME?</v>
      </c>
      <c r="AA428" s="15" t="e">
        <f ca="1"/>
        <v>#NAME?</v>
      </c>
      <c r="AB428" s="15" t="e">
        <f ca="1"/>
        <v>#NAME?</v>
      </c>
      <c r="AC428" s="15" t="e">
        <f ca="1"/>
        <v>#NAME?</v>
      </c>
      <c r="AD428" s="15" t="e">
        <f ca="1"/>
        <v>#NAME?</v>
      </c>
      <c r="AE428" s="15" t="e">
        <f ca="1"/>
        <v>#NAME?</v>
      </c>
      <c r="AF428" s="15" t="e">
        <f ca="1"/>
        <v>#NAME?</v>
      </c>
      <c r="AG428" s="15" t="e">
        <f ca="1"/>
        <v>#NAME?</v>
      </c>
      <c r="AH428" s="15" t="e">
        <f ca="1"/>
        <v>#NAME?</v>
      </c>
      <c r="AI428" s="15" t="e">
        <f ca="1"/>
        <v>#NAME?</v>
      </c>
      <c r="AJ428" s="30" t="e">
        <f ca="1"/>
        <v>#NAME?</v>
      </c>
    </row>
    <row r="429" spans="6:36" x14ac:dyDescent="0.25">
      <c r="F429">
        <v>428</v>
      </c>
      <c r="G429" s="25" t="e">
        <f ca="1"/>
        <v>#N/A</v>
      </c>
      <c r="H429" t="e">
        <f ca="1">[1]!cftObjectByDate($C$1,$G429,TRUE)</f>
        <v>#N/A</v>
      </c>
      <c r="K429" s="29" t="e">
        <f t="array" aca="1" ref="K429:AJ429" ca="1">TRANSPOSE([1]!cftAnnualRateTableJustRates($H429,"GBP",,,,TRUE))</f>
        <v>#NAME?</v>
      </c>
      <c r="L429" s="15" t="e">
        <f ca="1"/>
        <v>#NAME?</v>
      </c>
      <c r="M429" s="15" t="e">
        <f ca="1"/>
        <v>#NAME?</v>
      </c>
      <c r="N429" s="15" t="e">
        <f ca="1"/>
        <v>#NAME?</v>
      </c>
      <c r="O429" s="15" t="e">
        <f ca="1"/>
        <v>#NAME?</v>
      </c>
      <c r="P429" s="15" t="e">
        <f ca="1"/>
        <v>#NAME?</v>
      </c>
      <c r="Q429" s="15" t="e">
        <f ca="1"/>
        <v>#NAME?</v>
      </c>
      <c r="R429" s="15" t="e">
        <f ca="1"/>
        <v>#NAME?</v>
      </c>
      <c r="S429" s="15" t="e">
        <f ca="1"/>
        <v>#NAME?</v>
      </c>
      <c r="T429" s="15" t="e">
        <f ca="1"/>
        <v>#NAME?</v>
      </c>
      <c r="U429" s="15" t="e">
        <f ca="1"/>
        <v>#NAME?</v>
      </c>
      <c r="V429" s="15" t="e">
        <f ca="1"/>
        <v>#NAME?</v>
      </c>
      <c r="W429" s="15" t="e">
        <f ca="1"/>
        <v>#NAME?</v>
      </c>
      <c r="X429" s="15" t="e">
        <f ca="1"/>
        <v>#NAME?</v>
      </c>
      <c r="Y429" s="15" t="e">
        <f ca="1"/>
        <v>#NAME?</v>
      </c>
      <c r="Z429" s="15" t="e">
        <f ca="1"/>
        <v>#NAME?</v>
      </c>
      <c r="AA429" s="15" t="e">
        <f ca="1"/>
        <v>#NAME?</v>
      </c>
      <c r="AB429" s="15" t="e">
        <f ca="1"/>
        <v>#NAME?</v>
      </c>
      <c r="AC429" s="15" t="e">
        <f ca="1"/>
        <v>#NAME?</v>
      </c>
      <c r="AD429" s="15" t="e">
        <f ca="1"/>
        <v>#NAME?</v>
      </c>
      <c r="AE429" s="15" t="e">
        <f ca="1"/>
        <v>#NAME?</v>
      </c>
      <c r="AF429" s="15" t="e">
        <f ca="1"/>
        <v>#NAME?</v>
      </c>
      <c r="AG429" s="15" t="e">
        <f ca="1"/>
        <v>#NAME?</v>
      </c>
      <c r="AH429" s="15" t="e">
        <f ca="1"/>
        <v>#NAME?</v>
      </c>
      <c r="AI429" s="15" t="e">
        <f ca="1"/>
        <v>#NAME?</v>
      </c>
      <c r="AJ429" s="30" t="e">
        <f ca="1"/>
        <v>#NAME?</v>
      </c>
    </row>
    <row r="430" spans="6:36" x14ac:dyDescent="0.25">
      <c r="F430">
        <v>429</v>
      </c>
      <c r="G430" s="25" t="e">
        <f ca="1"/>
        <v>#N/A</v>
      </c>
      <c r="H430" t="e">
        <f ca="1">[1]!cftObjectByDate($C$1,$G430,TRUE)</f>
        <v>#N/A</v>
      </c>
      <c r="K430" s="29" t="e">
        <f t="array" aca="1" ref="K430:AJ430" ca="1">TRANSPOSE([1]!cftAnnualRateTableJustRates($H430,"GBP",,,,TRUE))</f>
        <v>#NAME?</v>
      </c>
      <c r="L430" s="15" t="e">
        <f ca="1"/>
        <v>#NAME?</v>
      </c>
      <c r="M430" s="15" t="e">
        <f ca="1"/>
        <v>#NAME?</v>
      </c>
      <c r="N430" s="15" t="e">
        <f ca="1"/>
        <v>#NAME?</v>
      </c>
      <c r="O430" s="15" t="e">
        <f ca="1"/>
        <v>#NAME?</v>
      </c>
      <c r="P430" s="15" t="e">
        <f ca="1"/>
        <v>#NAME?</v>
      </c>
      <c r="Q430" s="15" t="e">
        <f ca="1"/>
        <v>#NAME?</v>
      </c>
      <c r="R430" s="15" t="e">
        <f ca="1"/>
        <v>#NAME?</v>
      </c>
      <c r="S430" s="15" t="e">
        <f ca="1"/>
        <v>#NAME?</v>
      </c>
      <c r="T430" s="15" t="e">
        <f ca="1"/>
        <v>#NAME?</v>
      </c>
      <c r="U430" s="15" t="e">
        <f ca="1"/>
        <v>#NAME?</v>
      </c>
      <c r="V430" s="15" t="e">
        <f ca="1"/>
        <v>#NAME?</v>
      </c>
      <c r="W430" s="15" t="e">
        <f ca="1"/>
        <v>#NAME?</v>
      </c>
      <c r="X430" s="15" t="e">
        <f ca="1"/>
        <v>#NAME?</v>
      </c>
      <c r="Y430" s="15" t="e">
        <f ca="1"/>
        <v>#NAME?</v>
      </c>
      <c r="Z430" s="15" t="e">
        <f ca="1"/>
        <v>#NAME?</v>
      </c>
      <c r="AA430" s="15" t="e">
        <f ca="1"/>
        <v>#NAME?</v>
      </c>
      <c r="AB430" s="15" t="e">
        <f ca="1"/>
        <v>#NAME?</v>
      </c>
      <c r="AC430" s="15" t="e">
        <f ca="1"/>
        <v>#NAME?</v>
      </c>
      <c r="AD430" s="15" t="e">
        <f ca="1"/>
        <v>#NAME?</v>
      </c>
      <c r="AE430" s="15" t="e">
        <f ca="1"/>
        <v>#NAME?</v>
      </c>
      <c r="AF430" s="15" t="e">
        <f ca="1"/>
        <v>#NAME?</v>
      </c>
      <c r="AG430" s="15" t="e">
        <f ca="1"/>
        <v>#NAME?</v>
      </c>
      <c r="AH430" s="15" t="e">
        <f ca="1"/>
        <v>#NAME?</v>
      </c>
      <c r="AI430" s="15" t="e">
        <f ca="1"/>
        <v>#NAME?</v>
      </c>
      <c r="AJ430" s="30" t="e">
        <f ca="1"/>
        <v>#NAME?</v>
      </c>
    </row>
    <row r="431" spans="6:36" x14ac:dyDescent="0.25">
      <c r="F431">
        <v>430</v>
      </c>
      <c r="G431" s="25" t="e">
        <f ca="1"/>
        <v>#N/A</v>
      </c>
      <c r="H431" t="e">
        <f ca="1">[1]!cftObjectByDate($C$1,$G431,TRUE)</f>
        <v>#N/A</v>
      </c>
      <c r="K431" s="29" t="e">
        <f t="array" aca="1" ref="K431:AJ431" ca="1">TRANSPOSE([1]!cftAnnualRateTableJustRates($H431,"GBP",,,,TRUE))</f>
        <v>#NAME?</v>
      </c>
      <c r="L431" s="15" t="e">
        <f ca="1"/>
        <v>#NAME?</v>
      </c>
      <c r="M431" s="15" t="e">
        <f ca="1"/>
        <v>#NAME?</v>
      </c>
      <c r="N431" s="15" t="e">
        <f ca="1"/>
        <v>#NAME?</v>
      </c>
      <c r="O431" s="15" t="e">
        <f ca="1"/>
        <v>#NAME?</v>
      </c>
      <c r="P431" s="15" t="e">
        <f ca="1"/>
        <v>#NAME?</v>
      </c>
      <c r="Q431" s="15" t="e">
        <f ca="1"/>
        <v>#NAME?</v>
      </c>
      <c r="R431" s="15" t="e">
        <f ca="1"/>
        <v>#NAME?</v>
      </c>
      <c r="S431" s="15" t="e">
        <f ca="1"/>
        <v>#NAME?</v>
      </c>
      <c r="T431" s="15" t="e">
        <f ca="1"/>
        <v>#NAME?</v>
      </c>
      <c r="U431" s="15" t="e">
        <f ca="1"/>
        <v>#NAME?</v>
      </c>
      <c r="V431" s="15" t="e">
        <f ca="1"/>
        <v>#NAME?</v>
      </c>
      <c r="W431" s="15" t="e">
        <f ca="1"/>
        <v>#NAME?</v>
      </c>
      <c r="X431" s="15" t="e">
        <f ca="1"/>
        <v>#NAME?</v>
      </c>
      <c r="Y431" s="15" t="e">
        <f ca="1"/>
        <v>#NAME?</v>
      </c>
      <c r="Z431" s="15" t="e">
        <f ca="1"/>
        <v>#NAME?</v>
      </c>
      <c r="AA431" s="15" t="e">
        <f ca="1"/>
        <v>#NAME?</v>
      </c>
      <c r="AB431" s="15" t="e">
        <f ca="1"/>
        <v>#NAME?</v>
      </c>
      <c r="AC431" s="15" t="e">
        <f ca="1"/>
        <v>#NAME?</v>
      </c>
      <c r="AD431" s="15" t="e">
        <f ca="1"/>
        <v>#NAME?</v>
      </c>
      <c r="AE431" s="15" t="e">
        <f ca="1"/>
        <v>#NAME?</v>
      </c>
      <c r="AF431" s="15" t="e">
        <f ca="1"/>
        <v>#NAME?</v>
      </c>
      <c r="AG431" s="15" t="e">
        <f ca="1"/>
        <v>#NAME?</v>
      </c>
      <c r="AH431" s="15" t="e">
        <f ca="1"/>
        <v>#NAME?</v>
      </c>
      <c r="AI431" s="15" t="e">
        <f ca="1"/>
        <v>#NAME?</v>
      </c>
      <c r="AJ431" s="30" t="e">
        <f ca="1"/>
        <v>#NAME?</v>
      </c>
    </row>
    <row r="432" spans="6:36" x14ac:dyDescent="0.25">
      <c r="F432">
        <v>431</v>
      </c>
      <c r="G432" s="25" t="e">
        <f ca="1"/>
        <v>#N/A</v>
      </c>
      <c r="H432" t="e">
        <f ca="1">[1]!cftObjectByDate($C$1,$G432,TRUE)</f>
        <v>#N/A</v>
      </c>
      <c r="K432" s="29" t="e">
        <f t="array" aca="1" ref="K432:AJ432" ca="1">TRANSPOSE([1]!cftAnnualRateTableJustRates($H432,"GBP",,,,TRUE))</f>
        <v>#NAME?</v>
      </c>
      <c r="L432" s="15" t="e">
        <f ca="1"/>
        <v>#NAME?</v>
      </c>
      <c r="M432" s="15" t="e">
        <f ca="1"/>
        <v>#NAME?</v>
      </c>
      <c r="N432" s="15" t="e">
        <f ca="1"/>
        <v>#NAME?</v>
      </c>
      <c r="O432" s="15" t="e">
        <f ca="1"/>
        <v>#NAME?</v>
      </c>
      <c r="P432" s="15" t="e">
        <f ca="1"/>
        <v>#NAME?</v>
      </c>
      <c r="Q432" s="15" t="e">
        <f ca="1"/>
        <v>#NAME?</v>
      </c>
      <c r="R432" s="15" t="e">
        <f ca="1"/>
        <v>#NAME?</v>
      </c>
      <c r="S432" s="15" t="e">
        <f ca="1"/>
        <v>#NAME?</v>
      </c>
      <c r="T432" s="15" t="e">
        <f ca="1"/>
        <v>#NAME?</v>
      </c>
      <c r="U432" s="15" t="e">
        <f ca="1"/>
        <v>#NAME?</v>
      </c>
      <c r="V432" s="15" t="e">
        <f ca="1"/>
        <v>#NAME?</v>
      </c>
      <c r="W432" s="15" t="e">
        <f ca="1"/>
        <v>#NAME?</v>
      </c>
      <c r="X432" s="15" t="e">
        <f ca="1"/>
        <v>#NAME?</v>
      </c>
      <c r="Y432" s="15" t="e">
        <f ca="1"/>
        <v>#NAME?</v>
      </c>
      <c r="Z432" s="15" t="e">
        <f ca="1"/>
        <v>#NAME?</v>
      </c>
      <c r="AA432" s="15" t="e">
        <f ca="1"/>
        <v>#NAME?</v>
      </c>
      <c r="AB432" s="15" t="e">
        <f ca="1"/>
        <v>#NAME?</v>
      </c>
      <c r="AC432" s="15" t="e">
        <f ca="1"/>
        <v>#NAME?</v>
      </c>
      <c r="AD432" s="15" t="e">
        <f ca="1"/>
        <v>#NAME?</v>
      </c>
      <c r="AE432" s="15" t="e">
        <f ca="1"/>
        <v>#NAME?</v>
      </c>
      <c r="AF432" s="15" t="e">
        <f ca="1"/>
        <v>#NAME?</v>
      </c>
      <c r="AG432" s="15" t="e">
        <f ca="1"/>
        <v>#NAME?</v>
      </c>
      <c r="AH432" s="15" t="e">
        <f ca="1"/>
        <v>#NAME?</v>
      </c>
      <c r="AI432" s="15" t="e">
        <f ca="1"/>
        <v>#NAME?</v>
      </c>
      <c r="AJ432" s="30" t="e">
        <f ca="1"/>
        <v>#NAME?</v>
      </c>
    </row>
    <row r="433" spans="6:36" x14ac:dyDescent="0.25">
      <c r="F433">
        <v>432</v>
      </c>
      <c r="G433" s="25" t="e">
        <f ca="1"/>
        <v>#N/A</v>
      </c>
      <c r="H433" t="e">
        <f ca="1">[1]!cftObjectByDate($C$1,$G433,TRUE)</f>
        <v>#N/A</v>
      </c>
      <c r="K433" s="29" t="e">
        <f t="array" aca="1" ref="K433:AJ433" ca="1">TRANSPOSE([1]!cftAnnualRateTableJustRates($H433,"GBP",,,,TRUE))</f>
        <v>#NAME?</v>
      </c>
      <c r="L433" s="15" t="e">
        <f ca="1"/>
        <v>#NAME?</v>
      </c>
      <c r="M433" s="15" t="e">
        <f ca="1"/>
        <v>#NAME?</v>
      </c>
      <c r="N433" s="15" t="e">
        <f ca="1"/>
        <v>#NAME?</v>
      </c>
      <c r="O433" s="15" t="e">
        <f ca="1"/>
        <v>#NAME?</v>
      </c>
      <c r="P433" s="15" t="e">
        <f ca="1"/>
        <v>#NAME?</v>
      </c>
      <c r="Q433" s="15" t="e">
        <f ca="1"/>
        <v>#NAME?</v>
      </c>
      <c r="R433" s="15" t="e">
        <f ca="1"/>
        <v>#NAME?</v>
      </c>
      <c r="S433" s="15" t="e">
        <f ca="1"/>
        <v>#NAME?</v>
      </c>
      <c r="T433" s="15" t="e">
        <f ca="1"/>
        <v>#NAME?</v>
      </c>
      <c r="U433" s="15" t="e">
        <f ca="1"/>
        <v>#NAME?</v>
      </c>
      <c r="V433" s="15" t="e">
        <f ca="1"/>
        <v>#NAME?</v>
      </c>
      <c r="W433" s="15" t="e">
        <f ca="1"/>
        <v>#NAME?</v>
      </c>
      <c r="X433" s="15" t="e">
        <f ca="1"/>
        <v>#NAME?</v>
      </c>
      <c r="Y433" s="15" t="e">
        <f ca="1"/>
        <v>#NAME?</v>
      </c>
      <c r="Z433" s="15" t="e">
        <f ca="1"/>
        <v>#NAME?</v>
      </c>
      <c r="AA433" s="15" t="e">
        <f ca="1"/>
        <v>#NAME?</v>
      </c>
      <c r="AB433" s="15" t="e">
        <f ca="1"/>
        <v>#NAME?</v>
      </c>
      <c r="AC433" s="15" t="e">
        <f ca="1"/>
        <v>#NAME?</v>
      </c>
      <c r="AD433" s="15" t="e">
        <f ca="1"/>
        <v>#NAME?</v>
      </c>
      <c r="AE433" s="15" t="e">
        <f ca="1"/>
        <v>#NAME?</v>
      </c>
      <c r="AF433" s="15" t="e">
        <f ca="1"/>
        <v>#NAME?</v>
      </c>
      <c r="AG433" s="15" t="e">
        <f ca="1"/>
        <v>#NAME?</v>
      </c>
      <c r="AH433" s="15" t="e">
        <f ca="1"/>
        <v>#NAME?</v>
      </c>
      <c r="AI433" s="15" t="e">
        <f ca="1"/>
        <v>#NAME?</v>
      </c>
      <c r="AJ433" s="30" t="e">
        <f ca="1"/>
        <v>#NAME?</v>
      </c>
    </row>
    <row r="434" spans="6:36" x14ac:dyDescent="0.25">
      <c r="F434">
        <v>433</v>
      </c>
      <c r="G434" s="25" t="e">
        <f ca="1"/>
        <v>#N/A</v>
      </c>
      <c r="H434" t="e">
        <f ca="1">[1]!cftObjectByDate($C$1,$G434,TRUE)</f>
        <v>#N/A</v>
      </c>
      <c r="K434" s="29" t="e">
        <f t="array" aca="1" ref="K434:AJ434" ca="1">TRANSPOSE([1]!cftAnnualRateTableJustRates($H434,"GBP",,,,TRUE))</f>
        <v>#NAME?</v>
      </c>
      <c r="L434" s="15" t="e">
        <f ca="1"/>
        <v>#NAME?</v>
      </c>
      <c r="M434" s="15" t="e">
        <f ca="1"/>
        <v>#NAME?</v>
      </c>
      <c r="N434" s="15" t="e">
        <f ca="1"/>
        <v>#NAME?</v>
      </c>
      <c r="O434" s="15" t="e">
        <f ca="1"/>
        <v>#NAME?</v>
      </c>
      <c r="P434" s="15" t="e">
        <f ca="1"/>
        <v>#NAME?</v>
      </c>
      <c r="Q434" s="15" t="e">
        <f ca="1"/>
        <v>#NAME?</v>
      </c>
      <c r="R434" s="15" t="e">
        <f ca="1"/>
        <v>#NAME?</v>
      </c>
      <c r="S434" s="15" t="e">
        <f ca="1"/>
        <v>#NAME?</v>
      </c>
      <c r="T434" s="15" t="e">
        <f ca="1"/>
        <v>#NAME?</v>
      </c>
      <c r="U434" s="15" t="e">
        <f ca="1"/>
        <v>#NAME?</v>
      </c>
      <c r="V434" s="15" t="e">
        <f ca="1"/>
        <v>#NAME?</v>
      </c>
      <c r="W434" s="15" t="e">
        <f ca="1"/>
        <v>#NAME?</v>
      </c>
      <c r="X434" s="15" t="e">
        <f ca="1"/>
        <v>#NAME?</v>
      </c>
      <c r="Y434" s="15" t="e">
        <f ca="1"/>
        <v>#NAME?</v>
      </c>
      <c r="Z434" s="15" t="e">
        <f ca="1"/>
        <v>#NAME?</v>
      </c>
      <c r="AA434" s="15" t="e">
        <f ca="1"/>
        <v>#NAME?</v>
      </c>
      <c r="AB434" s="15" t="e">
        <f ca="1"/>
        <v>#NAME?</v>
      </c>
      <c r="AC434" s="15" t="e">
        <f ca="1"/>
        <v>#NAME?</v>
      </c>
      <c r="AD434" s="15" t="e">
        <f ca="1"/>
        <v>#NAME?</v>
      </c>
      <c r="AE434" s="15" t="e">
        <f ca="1"/>
        <v>#NAME?</v>
      </c>
      <c r="AF434" s="15" t="e">
        <f ca="1"/>
        <v>#NAME?</v>
      </c>
      <c r="AG434" s="15" t="e">
        <f ca="1"/>
        <v>#NAME?</v>
      </c>
      <c r="AH434" s="15" t="e">
        <f ca="1"/>
        <v>#NAME?</v>
      </c>
      <c r="AI434" s="15" t="e">
        <f ca="1"/>
        <v>#NAME?</v>
      </c>
      <c r="AJ434" s="30" t="e">
        <f ca="1"/>
        <v>#NAME?</v>
      </c>
    </row>
    <row r="435" spans="6:36" x14ac:dyDescent="0.25">
      <c r="F435">
        <v>434</v>
      </c>
      <c r="G435" s="25" t="e">
        <f ca="1"/>
        <v>#N/A</v>
      </c>
      <c r="H435" t="e">
        <f ca="1">[1]!cftObjectByDate($C$1,$G435,TRUE)</f>
        <v>#N/A</v>
      </c>
      <c r="K435" s="29" t="e">
        <f t="array" aca="1" ref="K435:AJ435" ca="1">TRANSPOSE([1]!cftAnnualRateTableJustRates($H435,"GBP",,,,TRUE))</f>
        <v>#NAME?</v>
      </c>
      <c r="L435" s="15" t="e">
        <f ca="1"/>
        <v>#NAME?</v>
      </c>
      <c r="M435" s="15" t="e">
        <f ca="1"/>
        <v>#NAME?</v>
      </c>
      <c r="N435" s="15" t="e">
        <f ca="1"/>
        <v>#NAME?</v>
      </c>
      <c r="O435" s="15" t="e">
        <f ca="1"/>
        <v>#NAME?</v>
      </c>
      <c r="P435" s="15" t="e">
        <f ca="1"/>
        <v>#NAME?</v>
      </c>
      <c r="Q435" s="15" t="e">
        <f ca="1"/>
        <v>#NAME?</v>
      </c>
      <c r="R435" s="15" t="e">
        <f ca="1"/>
        <v>#NAME?</v>
      </c>
      <c r="S435" s="15" t="e">
        <f ca="1"/>
        <v>#NAME?</v>
      </c>
      <c r="T435" s="15" t="e">
        <f ca="1"/>
        <v>#NAME?</v>
      </c>
      <c r="U435" s="15" t="e">
        <f ca="1"/>
        <v>#NAME?</v>
      </c>
      <c r="V435" s="15" t="e">
        <f ca="1"/>
        <v>#NAME?</v>
      </c>
      <c r="W435" s="15" t="e">
        <f ca="1"/>
        <v>#NAME?</v>
      </c>
      <c r="X435" s="15" t="e">
        <f ca="1"/>
        <v>#NAME?</v>
      </c>
      <c r="Y435" s="15" t="e">
        <f ca="1"/>
        <v>#NAME?</v>
      </c>
      <c r="Z435" s="15" t="e">
        <f ca="1"/>
        <v>#NAME?</v>
      </c>
      <c r="AA435" s="15" t="e">
        <f ca="1"/>
        <v>#NAME?</v>
      </c>
      <c r="AB435" s="15" t="e">
        <f ca="1"/>
        <v>#NAME?</v>
      </c>
      <c r="AC435" s="15" t="e">
        <f ca="1"/>
        <v>#NAME?</v>
      </c>
      <c r="AD435" s="15" t="e">
        <f ca="1"/>
        <v>#NAME?</v>
      </c>
      <c r="AE435" s="15" t="e">
        <f ca="1"/>
        <v>#NAME?</v>
      </c>
      <c r="AF435" s="15" t="e">
        <f ca="1"/>
        <v>#NAME?</v>
      </c>
      <c r="AG435" s="15" t="e">
        <f ca="1"/>
        <v>#NAME?</v>
      </c>
      <c r="AH435" s="15" t="e">
        <f ca="1"/>
        <v>#NAME?</v>
      </c>
      <c r="AI435" s="15" t="e">
        <f ca="1"/>
        <v>#NAME?</v>
      </c>
      <c r="AJ435" s="30" t="e">
        <f ca="1"/>
        <v>#NAME?</v>
      </c>
    </row>
    <row r="436" spans="6:36" x14ac:dyDescent="0.25">
      <c r="F436">
        <v>435</v>
      </c>
      <c r="G436" s="25" t="e">
        <f ca="1"/>
        <v>#N/A</v>
      </c>
      <c r="H436" t="e">
        <f ca="1">[1]!cftObjectByDate($C$1,$G436,TRUE)</f>
        <v>#N/A</v>
      </c>
      <c r="K436" s="29" t="e">
        <f t="array" aca="1" ref="K436:AJ436" ca="1">TRANSPOSE([1]!cftAnnualRateTableJustRates($H436,"GBP",,,,TRUE))</f>
        <v>#NAME?</v>
      </c>
      <c r="L436" s="15" t="e">
        <f ca="1"/>
        <v>#NAME?</v>
      </c>
      <c r="M436" s="15" t="e">
        <f ca="1"/>
        <v>#NAME?</v>
      </c>
      <c r="N436" s="15" t="e">
        <f ca="1"/>
        <v>#NAME?</v>
      </c>
      <c r="O436" s="15" t="e">
        <f ca="1"/>
        <v>#NAME?</v>
      </c>
      <c r="P436" s="15" t="e">
        <f ca="1"/>
        <v>#NAME?</v>
      </c>
      <c r="Q436" s="15" t="e">
        <f ca="1"/>
        <v>#NAME?</v>
      </c>
      <c r="R436" s="15" t="e">
        <f ca="1"/>
        <v>#NAME?</v>
      </c>
      <c r="S436" s="15" t="e">
        <f ca="1"/>
        <v>#NAME?</v>
      </c>
      <c r="T436" s="15" t="e">
        <f ca="1"/>
        <v>#NAME?</v>
      </c>
      <c r="U436" s="15" t="e">
        <f ca="1"/>
        <v>#NAME?</v>
      </c>
      <c r="V436" s="15" t="e">
        <f ca="1"/>
        <v>#NAME?</v>
      </c>
      <c r="W436" s="15" t="e">
        <f ca="1"/>
        <v>#NAME?</v>
      </c>
      <c r="X436" s="15" t="e">
        <f ca="1"/>
        <v>#NAME?</v>
      </c>
      <c r="Y436" s="15" t="e">
        <f ca="1"/>
        <v>#NAME?</v>
      </c>
      <c r="Z436" s="15" t="e">
        <f ca="1"/>
        <v>#NAME?</v>
      </c>
      <c r="AA436" s="15" t="e">
        <f ca="1"/>
        <v>#NAME?</v>
      </c>
      <c r="AB436" s="15" t="e">
        <f ca="1"/>
        <v>#NAME?</v>
      </c>
      <c r="AC436" s="15" t="e">
        <f ca="1"/>
        <v>#NAME?</v>
      </c>
      <c r="AD436" s="15" t="e">
        <f ca="1"/>
        <v>#NAME?</v>
      </c>
      <c r="AE436" s="15" t="e">
        <f ca="1"/>
        <v>#NAME?</v>
      </c>
      <c r="AF436" s="15" t="e">
        <f ca="1"/>
        <v>#NAME?</v>
      </c>
      <c r="AG436" s="15" t="e">
        <f ca="1"/>
        <v>#NAME?</v>
      </c>
      <c r="AH436" s="15" t="e">
        <f ca="1"/>
        <v>#NAME?</v>
      </c>
      <c r="AI436" s="15" t="e">
        <f ca="1"/>
        <v>#NAME?</v>
      </c>
      <c r="AJ436" s="30" t="e">
        <f ca="1"/>
        <v>#NAME?</v>
      </c>
    </row>
    <row r="437" spans="6:36" x14ac:dyDescent="0.25">
      <c r="F437">
        <v>436</v>
      </c>
      <c r="G437" s="25" t="e">
        <f ca="1"/>
        <v>#N/A</v>
      </c>
      <c r="H437" t="e">
        <f ca="1">[1]!cftObjectByDate($C$1,$G437,TRUE)</f>
        <v>#N/A</v>
      </c>
      <c r="K437" s="29" t="e">
        <f t="array" aca="1" ref="K437:AJ437" ca="1">TRANSPOSE([1]!cftAnnualRateTableJustRates($H437,"GBP",,,,TRUE))</f>
        <v>#NAME?</v>
      </c>
      <c r="L437" s="15" t="e">
        <f ca="1"/>
        <v>#NAME?</v>
      </c>
      <c r="M437" s="15" t="e">
        <f ca="1"/>
        <v>#NAME?</v>
      </c>
      <c r="N437" s="15" t="e">
        <f ca="1"/>
        <v>#NAME?</v>
      </c>
      <c r="O437" s="15" t="e">
        <f ca="1"/>
        <v>#NAME?</v>
      </c>
      <c r="P437" s="15" t="e">
        <f ca="1"/>
        <v>#NAME?</v>
      </c>
      <c r="Q437" s="15" t="e">
        <f ca="1"/>
        <v>#NAME?</v>
      </c>
      <c r="R437" s="15" t="e">
        <f ca="1"/>
        <v>#NAME?</v>
      </c>
      <c r="S437" s="15" t="e">
        <f ca="1"/>
        <v>#NAME?</v>
      </c>
      <c r="T437" s="15" t="e">
        <f ca="1"/>
        <v>#NAME?</v>
      </c>
      <c r="U437" s="15" t="e">
        <f ca="1"/>
        <v>#NAME?</v>
      </c>
      <c r="V437" s="15" t="e">
        <f ca="1"/>
        <v>#NAME?</v>
      </c>
      <c r="W437" s="15" t="e">
        <f ca="1"/>
        <v>#NAME?</v>
      </c>
      <c r="X437" s="15" t="e">
        <f ca="1"/>
        <v>#NAME?</v>
      </c>
      <c r="Y437" s="15" t="e">
        <f ca="1"/>
        <v>#NAME?</v>
      </c>
      <c r="Z437" s="15" t="e">
        <f ca="1"/>
        <v>#NAME?</v>
      </c>
      <c r="AA437" s="15" t="e">
        <f ca="1"/>
        <v>#NAME?</v>
      </c>
      <c r="AB437" s="15" t="e">
        <f ca="1"/>
        <v>#NAME?</v>
      </c>
      <c r="AC437" s="15" t="e">
        <f ca="1"/>
        <v>#NAME?</v>
      </c>
      <c r="AD437" s="15" t="e">
        <f ca="1"/>
        <v>#NAME?</v>
      </c>
      <c r="AE437" s="15" t="e">
        <f ca="1"/>
        <v>#NAME?</v>
      </c>
      <c r="AF437" s="15" t="e">
        <f ca="1"/>
        <v>#NAME?</v>
      </c>
      <c r="AG437" s="15" t="e">
        <f ca="1"/>
        <v>#NAME?</v>
      </c>
      <c r="AH437" s="15" t="e">
        <f ca="1"/>
        <v>#NAME?</v>
      </c>
      <c r="AI437" s="15" t="e">
        <f ca="1"/>
        <v>#NAME?</v>
      </c>
      <c r="AJ437" s="30" t="e">
        <f ca="1"/>
        <v>#NAME?</v>
      </c>
    </row>
    <row r="438" spans="6:36" x14ac:dyDescent="0.25">
      <c r="F438">
        <v>437</v>
      </c>
      <c r="G438" s="25" t="e">
        <f ca="1"/>
        <v>#N/A</v>
      </c>
      <c r="H438" t="e">
        <f ca="1">[1]!cftObjectByDate($C$1,$G438,TRUE)</f>
        <v>#N/A</v>
      </c>
      <c r="K438" s="29" t="e">
        <f t="array" aca="1" ref="K438:AJ438" ca="1">TRANSPOSE([1]!cftAnnualRateTableJustRates($H438,"GBP",,,,TRUE))</f>
        <v>#NAME?</v>
      </c>
      <c r="L438" s="15" t="e">
        <f ca="1"/>
        <v>#NAME?</v>
      </c>
      <c r="M438" s="15" t="e">
        <f ca="1"/>
        <v>#NAME?</v>
      </c>
      <c r="N438" s="15" t="e">
        <f ca="1"/>
        <v>#NAME?</v>
      </c>
      <c r="O438" s="15" t="e">
        <f ca="1"/>
        <v>#NAME?</v>
      </c>
      <c r="P438" s="15" t="e">
        <f ca="1"/>
        <v>#NAME?</v>
      </c>
      <c r="Q438" s="15" t="e">
        <f ca="1"/>
        <v>#NAME?</v>
      </c>
      <c r="R438" s="15" t="e">
        <f ca="1"/>
        <v>#NAME?</v>
      </c>
      <c r="S438" s="15" t="e">
        <f ca="1"/>
        <v>#NAME?</v>
      </c>
      <c r="T438" s="15" t="e">
        <f ca="1"/>
        <v>#NAME?</v>
      </c>
      <c r="U438" s="15" t="e">
        <f ca="1"/>
        <v>#NAME?</v>
      </c>
      <c r="V438" s="15" t="e">
        <f ca="1"/>
        <v>#NAME?</v>
      </c>
      <c r="W438" s="15" t="e">
        <f ca="1"/>
        <v>#NAME?</v>
      </c>
      <c r="X438" s="15" t="e">
        <f ca="1"/>
        <v>#NAME?</v>
      </c>
      <c r="Y438" s="15" t="e">
        <f ca="1"/>
        <v>#NAME?</v>
      </c>
      <c r="Z438" s="15" t="e">
        <f ca="1"/>
        <v>#NAME?</v>
      </c>
      <c r="AA438" s="15" t="e">
        <f ca="1"/>
        <v>#NAME?</v>
      </c>
      <c r="AB438" s="15" t="e">
        <f ca="1"/>
        <v>#NAME?</v>
      </c>
      <c r="AC438" s="15" t="e">
        <f ca="1"/>
        <v>#NAME?</v>
      </c>
      <c r="AD438" s="15" t="e">
        <f ca="1"/>
        <v>#NAME?</v>
      </c>
      <c r="AE438" s="15" t="e">
        <f ca="1"/>
        <v>#NAME?</v>
      </c>
      <c r="AF438" s="15" t="e">
        <f ca="1"/>
        <v>#NAME?</v>
      </c>
      <c r="AG438" s="15" t="e">
        <f ca="1"/>
        <v>#NAME?</v>
      </c>
      <c r="AH438" s="15" t="e">
        <f ca="1"/>
        <v>#NAME?</v>
      </c>
      <c r="AI438" s="15" t="e">
        <f ca="1"/>
        <v>#NAME?</v>
      </c>
      <c r="AJ438" s="30" t="e">
        <f ca="1"/>
        <v>#NAME?</v>
      </c>
    </row>
    <row r="439" spans="6:36" x14ac:dyDescent="0.25">
      <c r="F439">
        <v>438</v>
      </c>
      <c r="G439" s="25" t="e">
        <f ca="1"/>
        <v>#N/A</v>
      </c>
      <c r="H439" t="e">
        <f ca="1">[1]!cftObjectByDate($C$1,$G439,TRUE)</f>
        <v>#N/A</v>
      </c>
      <c r="K439" s="29" t="e">
        <f t="array" aca="1" ref="K439:AJ439" ca="1">TRANSPOSE([1]!cftAnnualRateTableJustRates($H439,"GBP",,,,TRUE))</f>
        <v>#NAME?</v>
      </c>
      <c r="L439" s="15" t="e">
        <f ca="1"/>
        <v>#NAME?</v>
      </c>
      <c r="M439" s="15" t="e">
        <f ca="1"/>
        <v>#NAME?</v>
      </c>
      <c r="N439" s="15" t="e">
        <f ca="1"/>
        <v>#NAME?</v>
      </c>
      <c r="O439" s="15" t="e">
        <f ca="1"/>
        <v>#NAME?</v>
      </c>
      <c r="P439" s="15" t="e">
        <f ca="1"/>
        <v>#NAME?</v>
      </c>
      <c r="Q439" s="15" t="e">
        <f ca="1"/>
        <v>#NAME?</v>
      </c>
      <c r="R439" s="15" t="e">
        <f ca="1"/>
        <v>#NAME?</v>
      </c>
      <c r="S439" s="15" t="e">
        <f ca="1"/>
        <v>#NAME?</v>
      </c>
      <c r="T439" s="15" t="e">
        <f ca="1"/>
        <v>#NAME?</v>
      </c>
      <c r="U439" s="15" t="e">
        <f ca="1"/>
        <v>#NAME?</v>
      </c>
      <c r="V439" s="15" t="e">
        <f ca="1"/>
        <v>#NAME?</v>
      </c>
      <c r="W439" s="15" t="e">
        <f ca="1"/>
        <v>#NAME?</v>
      </c>
      <c r="X439" s="15" t="e">
        <f ca="1"/>
        <v>#NAME?</v>
      </c>
      <c r="Y439" s="15" t="e">
        <f ca="1"/>
        <v>#NAME?</v>
      </c>
      <c r="Z439" s="15" t="e">
        <f ca="1"/>
        <v>#NAME?</v>
      </c>
      <c r="AA439" s="15" t="e">
        <f ca="1"/>
        <v>#NAME?</v>
      </c>
      <c r="AB439" s="15" t="e">
        <f ca="1"/>
        <v>#NAME?</v>
      </c>
      <c r="AC439" s="15" t="e">
        <f ca="1"/>
        <v>#NAME?</v>
      </c>
      <c r="AD439" s="15" t="e">
        <f ca="1"/>
        <v>#NAME?</v>
      </c>
      <c r="AE439" s="15" t="e">
        <f ca="1"/>
        <v>#NAME?</v>
      </c>
      <c r="AF439" s="15" t="e">
        <f ca="1"/>
        <v>#NAME?</v>
      </c>
      <c r="AG439" s="15" t="e">
        <f ca="1"/>
        <v>#NAME?</v>
      </c>
      <c r="AH439" s="15" t="e">
        <f ca="1"/>
        <v>#NAME?</v>
      </c>
      <c r="AI439" s="15" t="e">
        <f ca="1"/>
        <v>#NAME?</v>
      </c>
      <c r="AJ439" s="30" t="e">
        <f ca="1"/>
        <v>#NAME?</v>
      </c>
    </row>
    <row r="440" spans="6:36" x14ac:dyDescent="0.25">
      <c r="F440">
        <v>439</v>
      </c>
      <c r="G440" s="25" t="e">
        <f ca="1"/>
        <v>#N/A</v>
      </c>
      <c r="H440" t="e">
        <f ca="1">[1]!cftObjectByDate($C$1,$G440,TRUE)</f>
        <v>#N/A</v>
      </c>
      <c r="K440" s="29" t="e">
        <f t="array" aca="1" ref="K440:AJ440" ca="1">TRANSPOSE([1]!cftAnnualRateTableJustRates($H440,"GBP",,,,TRUE))</f>
        <v>#NAME?</v>
      </c>
      <c r="L440" s="15" t="e">
        <f ca="1"/>
        <v>#NAME?</v>
      </c>
      <c r="M440" s="15" t="e">
        <f ca="1"/>
        <v>#NAME?</v>
      </c>
      <c r="N440" s="15" t="e">
        <f ca="1"/>
        <v>#NAME?</v>
      </c>
      <c r="O440" s="15" t="e">
        <f ca="1"/>
        <v>#NAME?</v>
      </c>
      <c r="P440" s="15" t="e">
        <f ca="1"/>
        <v>#NAME?</v>
      </c>
      <c r="Q440" s="15" t="e">
        <f ca="1"/>
        <v>#NAME?</v>
      </c>
      <c r="R440" s="15" t="e">
        <f ca="1"/>
        <v>#NAME?</v>
      </c>
      <c r="S440" s="15" t="e">
        <f ca="1"/>
        <v>#NAME?</v>
      </c>
      <c r="T440" s="15" t="e">
        <f ca="1"/>
        <v>#NAME?</v>
      </c>
      <c r="U440" s="15" t="e">
        <f ca="1"/>
        <v>#NAME?</v>
      </c>
      <c r="V440" s="15" t="e">
        <f ca="1"/>
        <v>#NAME?</v>
      </c>
      <c r="W440" s="15" t="e">
        <f ca="1"/>
        <v>#NAME?</v>
      </c>
      <c r="X440" s="15" t="e">
        <f ca="1"/>
        <v>#NAME?</v>
      </c>
      <c r="Y440" s="15" t="e">
        <f ca="1"/>
        <v>#NAME?</v>
      </c>
      <c r="Z440" s="15" t="e">
        <f ca="1"/>
        <v>#NAME?</v>
      </c>
      <c r="AA440" s="15" t="e">
        <f ca="1"/>
        <v>#NAME?</v>
      </c>
      <c r="AB440" s="15" t="e">
        <f ca="1"/>
        <v>#NAME?</v>
      </c>
      <c r="AC440" s="15" t="e">
        <f ca="1"/>
        <v>#NAME?</v>
      </c>
      <c r="AD440" s="15" t="e">
        <f ca="1"/>
        <v>#NAME?</v>
      </c>
      <c r="AE440" s="15" t="e">
        <f ca="1"/>
        <v>#NAME?</v>
      </c>
      <c r="AF440" s="15" t="e">
        <f ca="1"/>
        <v>#NAME?</v>
      </c>
      <c r="AG440" s="15" t="e">
        <f ca="1"/>
        <v>#NAME?</v>
      </c>
      <c r="AH440" s="15" t="e">
        <f ca="1"/>
        <v>#NAME?</v>
      </c>
      <c r="AI440" s="15" t="e">
        <f ca="1"/>
        <v>#NAME?</v>
      </c>
      <c r="AJ440" s="30" t="e">
        <f ca="1"/>
        <v>#NAME?</v>
      </c>
    </row>
    <row r="441" spans="6:36" x14ac:dyDescent="0.25">
      <c r="F441">
        <v>440</v>
      </c>
      <c r="G441" s="25" t="e">
        <f ca="1"/>
        <v>#N/A</v>
      </c>
      <c r="H441" t="e">
        <f ca="1">[1]!cftObjectByDate($C$1,$G441,TRUE)</f>
        <v>#N/A</v>
      </c>
      <c r="K441" s="29" t="e">
        <f t="array" aca="1" ref="K441:AJ441" ca="1">TRANSPOSE([1]!cftAnnualRateTableJustRates($H441,"GBP",,,,TRUE))</f>
        <v>#NAME?</v>
      </c>
      <c r="L441" s="15" t="e">
        <f ca="1"/>
        <v>#NAME?</v>
      </c>
      <c r="M441" s="15" t="e">
        <f ca="1"/>
        <v>#NAME?</v>
      </c>
      <c r="N441" s="15" t="e">
        <f ca="1"/>
        <v>#NAME?</v>
      </c>
      <c r="O441" s="15" t="e">
        <f ca="1"/>
        <v>#NAME?</v>
      </c>
      <c r="P441" s="15" t="e">
        <f ca="1"/>
        <v>#NAME?</v>
      </c>
      <c r="Q441" s="15" t="e">
        <f ca="1"/>
        <v>#NAME?</v>
      </c>
      <c r="R441" s="15" t="e">
        <f ca="1"/>
        <v>#NAME?</v>
      </c>
      <c r="S441" s="15" t="e">
        <f ca="1"/>
        <v>#NAME?</v>
      </c>
      <c r="T441" s="15" t="e">
        <f ca="1"/>
        <v>#NAME?</v>
      </c>
      <c r="U441" s="15" t="e">
        <f ca="1"/>
        <v>#NAME?</v>
      </c>
      <c r="V441" s="15" t="e">
        <f ca="1"/>
        <v>#NAME?</v>
      </c>
      <c r="W441" s="15" t="e">
        <f ca="1"/>
        <v>#NAME?</v>
      </c>
      <c r="X441" s="15" t="e">
        <f ca="1"/>
        <v>#NAME?</v>
      </c>
      <c r="Y441" s="15" t="e">
        <f ca="1"/>
        <v>#NAME?</v>
      </c>
      <c r="Z441" s="15" t="e">
        <f ca="1"/>
        <v>#NAME?</v>
      </c>
      <c r="AA441" s="15" t="e">
        <f ca="1"/>
        <v>#NAME?</v>
      </c>
      <c r="AB441" s="15" t="e">
        <f ca="1"/>
        <v>#NAME?</v>
      </c>
      <c r="AC441" s="15" t="e">
        <f ca="1"/>
        <v>#NAME?</v>
      </c>
      <c r="AD441" s="15" t="e">
        <f ca="1"/>
        <v>#NAME?</v>
      </c>
      <c r="AE441" s="15" t="e">
        <f ca="1"/>
        <v>#NAME?</v>
      </c>
      <c r="AF441" s="15" t="e">
        <f ca="1"/>
        <v>#NAME?</v>
      </c>
      <c r="AG441" s="15" t="e">
        <f ca="1"/>
        <v>#NAME?</v>
      </c>
      <c r="AH441" s="15" t="e">
        <f ca="1"/>
        <v>#NAME?</v>
      </c>
      <c r="AI441" s="15" t="e">
        <f ca="1"/>
        <v>#NAME?</v>
      </c>
      <c r="AJ441" s="30" t="e">
        <f ca="1"/>
        <v>#NAME?</v>
      </c>
    </row>
    <row r="442" spans="6:36" x14ac:dyDescent="0.25">
      <c r="F442">
        <v>441</v>
      </c>
      <c r="G442" s="25" t="e">
        <f ca="1"/>
        <v>#N/A</v>
      </c>
      <c r="H442" t="e">
        <f ca="1">[1]!cftObjectByDate($C$1,$G442,TRUE)</f>
        <v>#N/A</v>
      </c>
      <c r="K442" s="29" t="e">
        <f t="array" aca="1" ref="K442:AJ442" ca="1">TRANSPOSE([1]!cftAnnualRateTableJustRates($H442,"GBP",,,,TRUE))</f>
        <v>#NAME?</v>
      </c>
      <c r="L442" s="15" t="e">
        <f ca="1"/>
        <v>#NAME?</v>
      </c>
      <c r="M442" s="15" t="e">
        <f ca="1"/>
        <v>#NAME?</v>
      </c>
      <c r="N442" s="15" t="e">
        <f ca="1"/>
        <v>#NAME?</v>
      </c>
      <c r="O442" s="15" t="e">
        <f ca="1"/>
        <v>#NAME?</v>
      </c>
      <c r="P442" s="15" t="e">
        <f ca="1"/>
        <v>#NAME?</v>
      </c>
      <c r="Q442" s="15" t="e">
        <f ca="1"/>
        <v>#NAME?</v>
      </c>
      <c r="R442" s="15" t="e">
        <f ca="1"/>
        <v>#NAME?</v>
      </c>
      <c r="S442" s="15" t="e">
        <f ca="1"/>
        <v>#NAME?</v>
      </c>
      <c r="T442" s="15" t="e">
        <f ca="1"/>
        <v>#NAME?</v>
      </c>
      <c r="U442" s="15" t="e">
        <f ca="1"/>
        <v>#NAME?</v>
      </c>
      <c r="V442" s="15" t="e">
        <f ca="1"/>
        <v>#NAME?</v>
      </c>
      <c r="W442" s="15" t="e">
        <f ca="1"/>
        <v>#NAME?</v>
      </c>
      <c r="X442" s="15" t="e">
        <f ca="1"/>
        <v>#NAME?</v>
      </c>
      <c r="Y442" s="15" t="e">
        <f ca="1"/>
        <v>#NAME?</v>
      </c>
      <c r="Z442" s="15" t="e">
        <f ca="1"/>
        <v>#NAME?</v>
      </c>
      <c r="AA442" s="15" t="e">
        <f ca="1"/>
        <v>#NAME?</v>
      </c>
      <c r="AB442" s="15" t="e">
        <f ca="1"/>
        <v>#NAME?</v>
      </c>
      <c r="AC442" s="15" t="e">
        <f ca="1"/>
        <v>#NAME?</v>
      </c>
      <c r="AD442" s="15" t="e">
        <f ca="1"/>
        <v>#NAME?</v>
      </c>
      <c r="AE442" s="15" t="e">
        <f ca="1"/>
        <v>#NAME?</v>
      </c>
      <c r="AF442" s="15" t="e">
        <f ca="1"/>
        <v>#NAME?</v>
      </c>
      <c r="AG442" s="15" t="e">
        <f ca="1"/>
        <v>#NAME?</v>
      </c>
      <c r="AH442" s="15" t="e">
        <f ca="1"/>
        <v>#NAME?</v>
      </c>
      <c r="AI442" s="15" t="e">
        <f ca="1"/>
        <v>#NAME?</v>
      </c>
      <c r="AJ442" s="30" t="e">
        <f ca="1"/>
        <v>#NAME?</v>
      </c>
    </row>
    <row r="443" spans="6:36" x14ac:dyDescent="0.25">
      <c r="F443">
        <v>442</v>
      </c>
      <c r="G443" s="25" t="e">
        <f ca="1"/>
        <v>#N/A</v>
      </c>
      <c r="H443" t="e">
        <f ca="1">[1]!cftObjectByDate($C$1,$G443,TRUE)</f>
        <v>#N/A</v>
      </c>
      <c r="K443" s="29" t="e">
        <f t="array" aca="1" ref="K443:AJ443" ca="1">TRANSPOSE([1]!cftAnnualRateTableJustRates($H443,"GBP",,,,TRUE))</f>
        <v>#NAME?</v>
      </c>
      <c r="L443" s="15" t="e">
        <f ca="1"/>
        <v>#NAME?</v>
      </c>
      <c r="M443" s="15" t="e">
        <f ca="1"/>
        <v>#NAME?</v>
      </c>
      <c r="N443" s="15" t="e">
        <f ca="1"/>
        <v>#NAME?</v>
      </c>
      <c r="O443" s="15" t="e">
        <f ca="1"/>
        <v>#NAME?</v>
      </c>
      <c r="P443" s="15" t="e">
        <f ca="1"/>
        <v>#NAME?</v>
      </c>
      <c r="Q443" s="15" t="e">
        <f ca="1"/>
        <v>#NAME?</v>
      </c>
      <c r="R443" s="15" t="e">
        <f ca="1"/>
        <v>#NAME?</v>
      </c>
      <c r="S443" s="15" t="e">
        <f ca="1"/>
        <v>#NAME?</v>
      </c>
      <c r="T443" s="15" t="e">
        <f ca="1"/>
        <v>#NAME?</v>
      </c>
      <c r="U443" s="15" t="e">
        <f ca="1"/>
        <v>#NAME?</v>
      </c>
      <c r="V443" s="15" t="e">
        <f ca="1"/>
        <v>#NAME?</v>
      </c>
      <c r="W443" s="15" t="e">
        <f ca="1"/>
        <v>#NAME?</v>
      </c>
      <c r="X443" s="15" t="e">
        <f ca="1"/>
        <v>#NAME?</v>
      </c>
      <c r="Y443" s="15" t="e">
        <f ca="1"/>
        <v>#NAME?</v>
      </c>
      <c r="Z443" s="15" t="e">
        <f ca="1"/>
        <v>#NAME?</v>
      </c>
      <c r="AA443" s="15" t="e">
        <f ca="1"/>
        <v>#NAME?</v>
      </c>
      <c r="AB443" s="15" t="e">
        <f ca="1"/>
        <v>#NAME?</v>
      </c>
      <c r="AC443" s="15" t="e">
        <f ca="1"/>
        <v>#NAME?</v>
      </c>
      <c r="AD443" s="15" t="e">
        <f ca="1"/>
        <v>#NAME?</v>
      </c>
      <c r="AE443" s="15" t="e">
        <f ca="1"/>
        <v>#NAME?</v>
      </c>
      <c r="AF443" s="15" t="e">
        <f ca="1"/>
        <v>#NAME?</v>
      </c>
      <c r="AG443" s="15" t="e">
        <f ca="1"/>
        <v>#NAME?</v>
      </c>
      <c r="AH443" s="15" t="e">
        <f ca="1"/>
        <v>#NAME?</v>
      </c>
      <c r="AI443" s="15" t="e">
        <f ca="1"/>
        <v>#NAME?</v>
      </c>
      <c r="AJ443" s="30" t="e">
        <f ca="1"/>
        <v>#NAME?</v>
      </c>
    </row>
    <row r="444" spans="6:36" x14ac:dyDescent="0.25">
      <c r="F444">
        <v>443</v>
      </c>
      <c r="G444" s="25" t="e">
        <f ca="1"/>
        <v>#N/A</v>
      </c>
      <c r="H444" t="e">
        <f ca="1">[1]!cftObjectByDate($C$1,$G444,TRUE)</f>
        <v>#N/A</v>
      </c>
      <c r="K444" s="29" t="e">
        <f t="array" aca="1" ref="K444:AJ444" ca="1">TRANSPOSE([1]!cftAnnualRateTableJustRates($H444,"GBP",,,,TRUE))</f>
        <v>#NAME?</v>
      </c>
      <c r="L444" s="15" t="e">
        <f ca="1"/>
        <v>#NAME?</v>
      </c>
      <c r="M444" s="15" t="e">
        <f ca="1"/>
        <v>#NAME?</v>
      </c>
      <c r="N444" s="15" t="e">
        <f ca="1"/>
        <v>#NAME?</v>
      </c>
      <c r="O444" s="15" t="e">
        <f ca="1"/>
        <v>#NAME?</v>
      </c>
      <c r="P444" s="15" t="e">
        <f ca="1"/>
        <v>#NAME?</v>
      </c>
      <c r="Q444" s="15" t="e">
        <f ca="1"/>
        <v>#NAME?</v>
      </c>
      <c r="R444" s="15" t="e">
        <f ca="1"/>
        <v>#NAME?</v>
      </c>
      <c r="S444" s="15" t="e">
        <f ca="1"/>
        <v>#NAME?</v>
      </c>
      <c r="T444" s="15" t="e">
        <f ca="1"/>
        <v>#NAME?</v>
      </c>
      <c r="U444" s="15" t="e">
        <f ca="1"/>
        <v>#NAME?</v>
      </c>
      <c r="V444" s="15" t="e">
        <f ca="1"/>
        <v>#NAME?</v>
      </c>
      <c r="W444" s="15" t="e">
        <f ca="1"/>
        <v>#NAME?</v>
      </c>
      <c r="X444" s="15" t="e">
        <f ca="1"/>
        <v>#NAME?</v>
      </c>
      <c r="Y444" s="15" t="e">
        <f ca="1"/>
        <v>#NAME?</v>
      </c>
      <c r="Z444" s="15" t="e">
        <f ca="1"/>
        <v>#NAME?</v>
      </c>
      <c r="AA444" s="15" t="e">
        <f ca="1"/>
        <v>#NAME?</v>
      </c>
      <c r="AB444" s="15" t="e">
        <f ca="1"/>
        <v>#NAME?</v>
      </c>
      <c r="AC444" s="15" t="e">
        <f ca="1"/>
        <v>#NAME?</v>
      </c>
      <c r="AD444" s="15" t="e">
        <f ca="1"/>
        <v>#NAME?</v>
      </c>
      <c r="AE444" s="15" t="e">
        <f ca="1"/>
        <v>#NAME?</v>
      </c>
      <c r="AF444" s="15" t="e">
        <f ca="1"/>
        <v>#NAME?</v>
      </c>
      <c r="AG444" s="15" t="e">
        <f ca="1"/>
        <v>#NAME?</v>
      </c>
      <c r="AH444" s="15" t="e">
        <f ca="1"/>
        <v>#NAME?</v>
      </c>
      <c r="AI444" s="15" t="e">
        <f ca="1"/>
        <v>#NAME?</v>
      </c>
      <c r="AJ444" s="30" t="e">
        <f ca="1"/>
        <v>#NAME?</v>
      </c>
    </row>
    <row r="445" spans="6:36" x14ac:dyDescent="0.25">
      <c r="F445">
        <v>444</v>
      </c>
      <c r="G445" s="25" t="e">
        <f ca="1"/>
        <v>#N/A</v>
      </c>
      <c r="H445" t="e">
        <f ca="1">[1]!cftObjectByDate($C$1,$G445,TRUE)</f>
        <v>#N/A</v>
      </c>
      <c r="K445" s="29" t="e">
        <f t="array" aca="1" ref="K445:AJ445" ca="1">TRANSPOSE([1]!cftAnnualRateTableJustRates($H445,"GBP",,,,TRUE))</f>
        <v>#NAME?</v>
      </c>
      <c r="L445" s="15" t="e">
        <f ca="1"/>
        <v>#NAME?</v>
      </c>
      <c r="M445" s="15" t="e">
        <f ca="1"/>
        <v>#NAME?</v>
      </c>
      <c r="N445" s="15" t="e">
        <f ca="1"/>
        <v>#NAME?</v>
      </c>
      <c r="O445" s="15" t="e">
        <f ca="1"/>
        <v>#NAME?</v>
      </c>
      <c r="P445" s="15" t="e">
        <f ca="1"/>
        <v>#NAME?</v>
      </c>
      <c r="Q445" s="15" t="e">
        <f ca="1"/>
        <v>#NAME?</v>
      </c>
      <c r="R445" s="15" t="e">
        <f ca="1"/>
        <v>#NAME?</v>
      </c>
      <c r="S445" s="15" t="e">
        <f ca="1"/>
        <v>#NAME?</v>
      </c>
      <c r="T445" s="15" t="e">
        <f ca="1"/>
        <v>#NAME?</v>
      </c>
      <c r="U445" s="15" t="e">
        <f ca="1"/>
        <v>#NAME?</v>
      </c>
      <c r="V445" s="15" t="e">
        <f ca="1"/>
        <v>#NAME?</v>
      </c>
      <c r="W445" s="15" t="e">
        <f ca="1"/>
        <v>#NAME?</v>
      </c>
      <c r="X445" s="15" t="e">
        <f ca="1"/>
        <v>#NAME?</v>
      </c>
      <c r="Y445" s="15" t="e">
        <f ca="1"/>
        <v>#NAME?</v>
      </c>
      <c r="Z445" s="15" t="e">
        <f ca="1"/>
        <v>#NAME?</v>
      </c>
      <c r="AA445" s="15" t="e">
        <f ca="1"/>
        <v>#NAME?</v>
      </c>
      <c r="AB445" s="15" t="e">
        <f ca="1"/>
        <v>#NAME?</v>
      </c>
      <c r="AC445" s="15" t="e">
        <f ca="1"/>
        <v>#NAME?</v>
      </c>
      <c r="AD445" s="15" t="e">
        <f ca="1"/>
        <v>#NAME?</v>
      </c>
      <c r="AE445" s="15" t="e">
        <f ca="1"/>
        <v>#NAME?</v>
      </c>
      <c r="AF445" s="15" t="e">
        <f ca="1"/>
        <v>#NAME?</v>
      </c>
      <c r="AG445" s="15" t="e">
        <f ca="1"/>
        <v>#NAME?</v>
      </c>
      <c r="AH445" s="15" t="e">
        <f ca="1"/>
        <v>#NAME?</v>
      </c>
      <c r="AI445" s="15" t="e">
        <f ca="1"/>
        <v>#NAME?</v>
      </c>
      <c r="AJ445" s="30" t="e">
        <f ca="1"/>
        <v>#NAME?</v>
      </c>
    </row>
    <row r="446" spans="6:36" x14ac:dyDescent="0.25">
      <c r="F446">
        <v>445</v>
      </c>
      <c r="G446" s="25" t="e">
        <f ca="1"/>
        <v>#N/A</v>
      </c>
      <c r="H446" t="e">
        <f ca="1">[1]!cftObjectByDate($C$1,$G446,TRUE)</f>
        <v>#N/A</v>
      </c>
      <c r="K446" s="29" t="e">
        <f t="array" aca="1" ref="K446:AJ446" ca="1">TRANSPOSE([1]!cftAnnualRateTableJustRates($H446,"GBP",,,,TRUE))</f>
        <v>#NAME?</v>
      </c>
      <c r="L446" s="15" t="e">
        <f ca="1"/>
        <v>#NAME?</v>
      </c>
      <c r="M446" s="15" t="e">
        <f ca="1"/>
        <v>#NAME?</v>
      </c>
      <c r="N446" s="15" t="e">
        <f ca="1"/>
        <v>#NAME?</v>
      </c>
      <c r="O446" s="15" t="e">
        <f ca="1"/>
        <v>#NAME?</v>
      </c>
      <c r="P446" s="15" t="e">
        <f ca="1"/>
        <v>#NAME?</v>
      </c>
      <c r="Q446" s="15" t="e">
        <f ca="1"/>
        <v>#NAME?</v>
      </c>
      <c r="R446" s="15" t="e">
        <f ca="1"/>
        <v>#NAME?</v>
      </c>
      <c r="S446" s="15" t="e">
        <f ca="1"/>
        <v>#NAME?</v>
      </c>
      <c r="T446" s="15" t="e">
        <f ca="1"/>
        <v>#NAME?</v>
      </c>
      <c r="U446" s="15" t="e">
        <f ca="1"/>
        <v>#NAME?</v>
      </c>
      <c r="V446" s="15" t="e">
        <f ca="1"/>
        <v>#NAME?</v>
      </c>
      <c r="W446" s="15" t="e">
        <f ca="1"/>
        <v>#NAME?</v>
      </c>
      <c r="X446" s="15" t="e">
        <f ca="1"/>
        <v>#NAME?</v>
      </c>
      <c r="Y446" s="15" t="e">
        <f ca="1"/>
        <v>#NAME?</v>
      </c>
      <c r="Z446" s="15" t="e">
        <f ca="1"/>
        <v>#NAME?</v>
      </c>
      <c r="AA446" s="15" t="e">
        <f ca="1"/>
        <v>#NAME?</v>
      </c>
      <c r="AB446" s="15" t="e">
        <f ca="1"/>
        <v>#NAME?</v>
      </c>
      <c r="AC446" s="15" t="e">
        <f ca="1"/>
        <v>#NAME?</v>
      </c>
      <c r="AD446" s="15" t="e">
        <f ca="1"/>
        <v>#NAME?</v>
      </c>
      <c r="AE446" s="15" t="e">
        <f ca="1"/>
        <v>#NAME?</v>
      </c>
      <c r="AF446" s="15" t="e">
        <f ca="1"/>
        <v>#NAME?</v>
      </c>
      <c r="AG446" s="15" t="e">
        <f ca="1"/>
        <v>#NAME?</v>
      </c>
      <c r="AH446" s="15" t="e">
        <f ca="1"/>
        <v>#NAME?</v>
      </c>
      <c r="AI446" s="15" t="e">
        <f ca="1"/>
        <v>#NAME?</v>
      </c>
      <c r="AJ446" s="30" t="e">
        <f ca="1"/>
        <v>#NAME?</v>
      </c>
    </row>
    <row r="447" spans="6:36" x14ac:dyDescent="0.25">
      <c r="F447">
        <v>446</v>
      </c>
      <c r="G447" s="25" t="e">
        <f ca="1"/>
        <v>#N/A</v>
      </c>
      <c r="H447" t="e">
        <f ca="1">[1]!cftObjectByDate($C$1,$G447,TRUE)</f>
        <v>#N/A</v>
      </c>
      <c r="K447" s="29" t="e">
        <f t="array" aca="1" ref="K447:AJ447" ca="1">TRANSPOSE([1]!cftAnnualRateTableJustRates($H447,"GBP",,,,TRUE))</f>
        <v>#NAME?</v>
      </c>
      <c r="L447" s="15" t="e">
        <f ca="1"/>
        <v>#NAME?</v>
      </c>
      <c r="M447" s="15" t="e">
        <f ca="1"/>
        <v>#NAME?</v>
      </c>
      <c r="N447" s="15" t="e">
        <f ca="1"/>
        <v>#NAME?</v>
      </c>
      <c r="O447" s="15" t="e">
        <f ca="1"/>
        <v>#NAME?</v>
      </c>
      <c r="P447" s="15" t="e">
        <f ca="1"/>
        <v>#NAME?</v>
      </c>
      <c r="Q447" s="15" t="e">
        <f ca="1"/>
        <v>#NAME?</v>
      </c>
      <c r="R447" s="15" t="e">
        <f ca="1"/>
        <v>#NAME?</v>
      </c>
      <c r="S447" s="15" t="e">
        <f ca="1"/>
        <v>#NAME?</v>
      </c>
      <c r="T447" s="15" t="e">
        <f ca="1"/>
        <v>#NAME?</v>
      </c>
      <c r="U447" s="15" t="e">
        <f ca="1"/>
        <v>#NAME?</v>
      </c>
      <c r="V447" s="15" t="e">
        <f ca="1"/>
        <v>#NAME?</v>
      </c>
      <c r="W447" s="15" t="e">
        <f ca="1"/>
        <v>#NAME?</v>
      </c>
      <c r="X447" s="15" t="e">
        <f ca="1"/>
        <v>#NAME?</v>
      </c>
      <c r="Y447" s="15" t="e">
        <f ca="1"/>
        <v>#NAME?</v>
      </c>
      <c r="Z447" s="15" t="e">
        <f ca="1"/>
        <v>#NAME?</v>
      </c>
      <c r="AA447" s="15" t="e">
        <f ca="1"/>
        <v>#NAME?</v>
      </c>
      <c r="AB447" s="15" t="e">
        <f ca="1"/>
        <v>#NAME?</v>
      </c>
      <c r="AC447" s="15" t="e">
        <f ca="1"/>
        <v>#NAME?</v>
      </c>
      <c r="AD447" s="15" t="e">
        <f ca="1"/>
        <v>#NAME?</v>
      </c>
      <c r="AE447" s="15" t="e">
        <f ca="1"/>
        <v>#NAME?</v>
      </c>
      <c r="AF447" s="15" t="e">
        <f ca="1"/>
        <v>#NAME?</v>
      </c>
      <c r="AG447" s="15" t="e">
        <f ca="1"/>
        <v>#NAME?</v>
      </c>
      <c r="AH447" s="15" t="e">
        <f ca="1"/>
        <v>#NAME?</v>
      </c>
      <c r="AI447" s="15" t="e">
        <f ca="1"/>
        <v>#NAME?</v>
      </c>
      <c r="AJ447" s="30" t="e">
        <f ca="1"/>
        <v>#NAME?</v>
      </c>
    </row>
    <row r="448" spans="6:36" x14ac:dyDescent="0.25">
      <c r="F448">
        <v>447</v>
      </c>
      <c r="G448" s="25" t="e">
        <f ca="1"/>
        <v>#N/A</v>
      </c>
      <c r="H448" t="e">
        <f ca="1">[1]!cftObjectByDate($C$1,$G448,TRUE)</f>
        <v>#N/A</v>
      </c>
      <c r="K448" s="29" t="e">
        <f t="array" aca="1" ref="K448:AJ448" ca="1">TRANSPOSE([1]!cftAnnualRateTableJustRates($H448,"GBP",,,,TRUE))</f>
        <v>#NAME?</v>
      </c>
      <c r="L448" s="15" t="e">
        <f ca="1"/>
        <v>#NAME?</v>
      </c>
      <c r="M448" s="15" t="e">
        <f ca="1"/>
        <v>#NAME?</v>
      </c>
      <c r="N448" s="15" t="e">
        <f ca="1"/>
        <v>#NAME?</v>
      </c>
      <c r="O448" s="15" t="e">
        <f ca="1"/>
        <v>#NAME?</v>
      </c>
      <c r="P448" s="15" t="e">
        <f ca="1"/>
        <v>#NAME?</v>
      </c>
      <c r="Q448" s="15" t="e">
        <f ca="1"/>
        <v>#NAME?</v>
      </c>
      <c r="R448" s="15" t="e">
        <f ca="1"/>
        <v>#NAME?</v>
      </c>
      <c r="S448" s="15" t="e">
        <f ca="1"/>
        <v>#NAME?</v>
      </c>
      <c r="T448" s="15" t="e">
        <f ca="1"/>
        <v>#NAME?</v>
      </c>
      <c r="U448" s="15" t="e">
        <f ca="1"/>
        <v>#NAME?</v>
      </c>
      <c r="V448" s="15" t="e">
        <f ca="1"/>
        <v>#NAME?</v>
      </c>
      <c r="W448" s="15" t="e">
        <f ca="1"/>
        <v>#NAME?</v>
      </c>
      <c r="X448" s="15" t="e">
        <f ca="1"/>
        <v>#NAME?</v>
      </c>
      <c r="Y448" s="15" t="e">
        <f ca="1"/>
        <v>#NAME?</v>
      </c>
      <c r="Z448" s="15" t="e">
        <f ca="1"/>
        <v>#NAME?</v>
      </c>
      <c r="AA448" s="15" t="e">
        <f ca="1"/>
        <v>#NAME?</v>
      </c>
      <c r="AB448" s="15" t="e">
        <f ca="1"/>
        <v>#NAME?</v>
      </c>
      <c r="AC448" s="15" t="e">
        <f ca="1"/>
        <v>#NAME?</v>
      </c>
      <c r="AD448" s="15" t="e">
        <f ca="1"/>
        <v>#NAME?</v>
      </c>
      <c r="AE448" s="15" t="e">
        <f ca="1"/>
        <v>#NAME?</v>
      </c>
      <c r="AF448" s="15" t="e">
        <f ca="1"/>
        <v>#NAME?</v>
      </c>
      <c r="AG448" s="15" t="e">
        <f ca="1"/>
        <v>#NAME?</v>
      </c>
      <c r="AH448" s="15" t="e">
        <f ca="1"/>
        <v>#NAME?</v>
      </c>
      <c r="AI448" s="15" t="e">
        <f ca="1"/>
        <v>#NAME?</v>
      </c>
      <c r="AJ448" s="30" t="e">
        <f ca="1"/>
        <v>#NAME?</v>
      </c>
    </row>
    <row r="449" spans="6:36" x14ac:dyDescent="0.25">
      <c r="F449">
        <v>448</v>
      </c>
      <c r="G449" s="25" t="e">
        <f ca="1"/>
        <v>#N/A</v>
      </c>
      <c r="H449" t="e">
        <f ca="1">[1]!cftObjectByDate($C$1,$G449,TRUE)</f>
        <v>#N/A</v>
      </c>
      <c r="K449" s="29" t="e">
        <f t="array" aca="1" ref="K449:AJ449" ca="1">TRANSPOSE([1]!cftAnnualRateTableJustRates($H449,"GBP",,,,TRUE))</f>
        <v>#NAME?</v>
      </c>
      <c r="L449" s="15" t="e">
        <f ca="1"/>
        <v>#NAME?</v>
      </c>
      <c r="M449" s="15" t="e">
        <f ca="1"/>
        <v>#NAME?</v>
      </c>
      <c r="N449" s="15" t="e">
        <f ca="1"/>
        <v>#NAME?</v>
      </c>
      <c r="O449" s="15" t="e">
        <f ca="1"/>
        <v>#NAME?</v>
      </c>
      <c r="P449" s="15" t="e">
        <f ca="1"/>
        <v>#NAME?</v>
      </c>
      <c r="Q449" s="15" t="e">
        <f ca="1"/>
        <v>#NAME?</v>
      </c>
      <c r="R449" s="15" t="e">
        <f ca="1"/>
        <v>#NAME?</v>
      </c>
      <c r="S449" s="15" t="e">
        <f ca="1"/>
        <v>#NAME?</v>
      </c>
      <c r="T449" s="15" t="e">
        <f ca="1"/>
        <v>#NAME?</v>
      </c>
      <c r="U449" s="15" t="e">
        <f ca="1"/>
        <v>#NAME?</v>
      </c>
      <c r="V449" s="15" t="e">
        <f ca="1"/>
        <v>#NAME?</v>
      </c>
      <c r="W449" s="15" t="e">
        <f ca="1"/>
        <v>#NAME?</v>
      </c>
      <c r="X449" s="15" t="e">
        <f ca="1"/>
        <v>#NAME?</v>
      </c>
      <c r="Y449" s="15" t="e">
        <f ca="1"/>
        <v>#NAME?</v>
      </c>
      <c r="Z449" s="15" t="e">
        <f ca="1"/>
        <v>#NAME?</v>
      </c>
      <c r="AA449" s="15" t="e">
        <f ca="1"/>
        <v>#NAME?</v>
      </c>
      <c r="AB449" s="15" t="e">
        <f ca="1"/>
        <v>#NAME?</v>
      </c>
      <c r="AC449" s="15" t="e">
        <f ca="1"/>
        <v>#NAME?</v>
      </c>
      <c r="AD449" s="15" t="e">
        <f ca="1"/>
        <v>#NAME?</v>
      </c>
      <c r="AE449" s="15" t="e">
        <f ca="1"/>
        <v>#NAME?</v>
      </c>
      <c r="AF449" s="15" t="e">
        <f ca="1"/>
        <v>#NAME?</v>
      </c>
      <c r="AG449" s="15" t="e">
        <f ca="1"/>
        <v>#NAME?</v>
      </c>
      <c r="AH449" s="15" t="e">
        <f ca="1"/>
        <v>#NAME?</v>
      </c>
      <c r="AI449" s="15" t="e">
        <f ca="1"/>
        <v>#NAME?</v>
      </c>
      <c r="AJ449" s="30" t="e">
        <f ca="1"/>
        <v>#NAME?</v>
      </c>
    </row>
    <row r="450" spans="6:36" x14ac:dyDescent="0.25">
      <c r="F450">
        <v>449</v>
      </c>
      <c r="G450" s="25" t="e">
        <f ca="1"/>
        <v>#N/A</v>
      </c>
      <c r="H450" t="e">
        <f ca="1">[1]!cftObjectByDate($C$1,$G450,TRUE)</f>
        <v>#N/A</v>
      </c>
      <c r="K450" s="29" t="e">
        <f t="array" aca="1" ref="K450:AJ450" ca="1">TRANSPOSE([1]!cftAnnualRateTableJustRates($H450,"GBP",,,,TRUE))</f>
        <v>#NAME?</v>
      </c>
      <c r="L450" s="15" t="e">
        <f ca="1"/>
        <v>#NAME?</v>
      </c>
      <c r="M450" s="15" t="e">
        <f ca="1"/>
        <v>#NAME?</v>
      </c>
      <c r="N450" s="15" t="e">
        <f ca="1"/>
        <v>#NAME?</v>
      </c>
      <c r="O450" s="15" t="e">
        <f ca="1"/>
        <v>#NAME?</v>
      </c>
      <c r="P450" s="15" t="e">
        <f ca="1"/>
        <v>#NAME?</v>
      </c>
      <c r="Q450" s="15" t="e">
        <f ca="1"/>
        <v>#NAME?</v>
      </c>
      <c r="R450" s="15" t="e">
        <f ca="1"/>
        <v>#NAME?</v>
      </c>
      <c r="S450" s="15" t="e">
        <f ca="1"/>
        <v>#NAME?</v>
      </c>
      <c r="T450" s="15" t="e">
        <f ca="1"/>
        <v>#NAME?</v>
      </c>
      <c r="U450" s="15" t="e">
        <f ca="1"/>
        <v>#NAME?</v>
      </c>
      <c r="V450" s="15" t="e">
        <f ca="1"/>
        <v>#NAME?</v>
      </c>
      <c r="W450" s="15" t="e">
        <f ca="1"/>
        <v>#NAME?</v>
      </c>
      <c r="X450" s="15" t="e">
        <f ca="1"/>
        <v>#NAME?</v>
      </c>
      <c r="Y450" s="15" t="e">
        <f ca="1"/>
        <v>#NAME?</v>
      </c>
      <c r="Z450" s="15" t="e">
        <f ca="1"/>
        <v>#NAME?</v>
      </c>
      <c r="AA450" s="15" t="e">
        <f ca="1"/>
        <v>#NAME?</v>
      </c>
      <c r="AB450" s="15" t="e">
        <f ca="1"/>
        <v>#NAME?</v>
      </c>
      <c r="AC450" s="15" t="e">
        <f ca="1"/>
        <v>#NAME?</v>
      </c>
      <c r="AD450" s="15" t="e">
        <f ca="1"/>
        <v>#NAME?</v>
      </c>
      <c r="AE450" s="15" t="e">
        <f ca="1"/>
        <v>#NAME?</v>
      </c>
      <c r="AF450" s="15" t="e">
        <f ca="1"/>
        <v>#NAME?</v>
      </c>
      <c r="AG450" s="15" t="e">
        <f ca="1"/>
        <v>#NAME?</v>
      </c>
      <c r="AH450" s="15" t="e">
        <f ca="1"/>
        <v>#NAME?</v>
      </c>
      <c r="AI450" s="15" t="e">
        <f ca="1"/>
        <v>#NAME?</v>
      </c>
      <c r="AJ450" s="30" t="e">
        <f ca="1"/>
        <v>#NAME?</v>
      </c>
    </row>
    <row r="451" spans="6:36" x14ac:dyDescent="0.25">
      <c r="F451">
        <v>450</v>
      </c>
      <c r="G451" s="25" t="e">
        <f ca="1"/>
        <v>#N/A</v>
      </c>
      <c r="H451" t="e">
        <f ca="1">[1]!cftObjectByDate($C$1,$G451,TRUE)</f>
        <v>#N/A</v>
      </c>
      <c r="K451" s="29" t="e">
        <f t="array" aca="1" ref="K451:AJ451" ca="1">TRANSPOSE([1]!cftAnnualRateTableJustRates($H451,"GBP",,,,TRUE))</f>
        <v>#NAME?</v>
      </c>
      <c r="L451" s="15" t="e">
        <f ca="1"/>
        <v>#NAME?</v>
      </c>
      <c r="M451" s="15" t="e">
        <f ca="1"/>
        <v>#NAME?</v>
      </c>
      <c r="N451" s="15" t="e">
        <f ca="1"/>
        <v>#NAME?</v>
      </c>
      <c r="O451" s="15" t="e">
        <f ca="1"/>
        <v>#NAME?</v>
      </c>
      <c r="P451" s="15" t="e">
        <f ca="1"/>
        <v>#NAME?</v>
      </c>
      <c r="Q451" s="15" t="e">
        <f ca="1"/>
        <v>#NAME?</v>
      </c>
      <c r="R451" s="15" t="e">
        <f ca="1"/>
        <v>#NAME?</v>
      </c>
      <c r="S451" s="15" t="e">
        <f ca="1"/>
        <v>#NAME?</v>
      </c>
      <c r="T451" s="15" t="e">
        <f ca="1"/>
        <v>#NAME?</v>
      </c>
      <c r="U451" s="15" t="e">
        <f ca="1"/>
        <v>#NAME?</v>
      </c>
      <c r="V451" s="15" t="e">
        <f ca="1"/>
        <v>#NAME?</v>
      </c>
      <c r="W451" s="15" t="e">
        <f ca="1"/>
        <v>#NAME?</v>
      </c>
      <c r="X451" s="15" t="e">
        <f ca="1"/>
        <v>#NAME?</v>
      </c>
      <c r="Y451" s="15" t="e">
        <f ca="1"/>
        <v>#NAME?</v>
      </c>
      <c r="Z451" s="15" t="e">
        <f ca="1"/>
        <v>#NAME?</v>
      </c>
      <c r="AA451" s="15" t="e">
        <f ca="1"/>
        <v>#NAME?</v>
      </c>
      <c r="AB451" s="15" t="e">
        <f ca="1"/>
        <v>#NAME?</v>
      </c>
      <c r="AC451" s="15" t="e">
        <f ca="1"/>
        <v>#NAME?</v>
      </c>
      <c r="AD451" s="15" t="e">
        <f ca="1"/>
        <v>#NAME?</v>
      </c>
      <c r="AE451" s="15" t="e">
        <f ca="1"/>
        <v>#NAME?</v>
      </c>
      <c r="AF451" s="15" t="e">
        <f ca="1"/>
        <v>#NAME?</v>
      </c>
      <c r="AG451" s="15" t="e">
        <f ca="1"/>
        <v>#NAME?</v>
      </c>
      <c r="AH451" s="15" t="e">
        <f ca="1"/>
        <v>#NAME?</v>
      </c>
      <c r="AI451" s="15" t="e">
        <f ca="1"/>
        <v>#NAME?</v>
      </c>
      <c r="AJ451" s="30" t="e">
        <f ca="1"/>
        <v>#NAME?</v>
      </c>
    </row>
    <row r="452" spans="6:36" x14ac:dyDescent="0.25">
      <c r="F452">
        <v>451</v>
      </c>
      <c r="G452" s="25" t="e">
        <f ca="1"/>
        <v>#N/A</v>
      </c>
      <c r="H452" t="e">
        <f ca="1">[1]!cftObjectByDate($C$1,$G452,TRUE)</f>
        <v>#N/A</v>
      </c>
      <c r="K452" s="29" t="e">
        <f t="array" aca="1" ref="K452:AJ452" ca="1">TRANSPOSE([1]!cftAnnualRateTableJustRates($H452,"GBP",,,,TRUE))</f>
        <v>#NAME?</v>
      </c>
      <c r="L452" s="15" t="e">
        <f ca="1"/>
        <v>#NAME?</v>
      </c>
      <c r="M452" s="15" t="e">
        <f ca="1"/>
        <v>#NAME?</v>
      </c>
      <c r="N452" s="15" t="e">
        <f ca="1"/>
        <v>#NAME?</v>
      </c>
      <c r="O452" s="15" t="e">
        <f ca="1"/>
        <v>#NAME?</v>
      </c>
      <c r="P452" s="15" t="e">
        <f ca="1"/>
        <v>#NAME?</v>
      </c>
      <c r="Q452" s="15" t="e">
        <f ca="1"/>
        <v>#NAME?</v>
      </c>
      <c r="R452" s="15" t="e">
        <f ca="1"/>
        <v>#NAME?</v>
      </c>
      <c r="S452" s="15" t="e">
        <f ca="1"/>
        <v>#NAME?</v>
      </c>
      <c r="T452" s="15" t="e">
        <f ca="1"/>
        <v>#NAME?</v>
      </c>
      <c r="U452" s="15" t="e">
        <f ca="1"/>
        <v>#NAME?</v>
      </c>
      <c r="V452" s="15" t="e">
        <f ca="1"/>
        <v>#NAME?</v>
      </c>
      <c r="W452" s="15" t="e">
        <f ca="1"/>
        <v>#NAME?</v>
      </c>
      <c r="X452" s="15" t="e">
        <f ca="1"/>
        <v>#NAME?</v>
      </c>
      <c r="Y452" s="15" t="e">
        <f ca="1"/>
        <v>#NAME?</v>
      </c>
      <c r="Z452" s="15" t="e">
        <f ca="1"/>
        <v>#NAME?</v>
      </c>
      <c r="AA452" s="15" t="e">
        <f ca="1"/>
        <v>#NAME?</v>
      </c>
      <c r="AB452" s="15" t="e">
        <f ca="1"/>
        <v>#NAME?</v>
      </c>
      <c r="AC452" s="15" t="e">
        <f ca="1"/>
        <v>#NAME?</v>
      </c>
      <c r="AD452" s="15" t="e">
        <f ca="1"/>
        <v>#NAME?</v>
      </c>
      <c r="AE452" s="15" t="e">
        <f ca="1"/>
        <v>#NAME?</v>
      </c>
      <c r="AF452" s="15" t="e">
        <f ca="1"/>
        <v>#NAME?</v>
      </c>
      <c r="AG452" s="15" t="e">
        <f ca="1"/>
        <v>#NAME?</v>
      </c>
      <c r="AH452" s="15" t="e">
        <f ca="1"/>
        <v>#NAME?</v>
      </c>
      <c r="AI452" s="15" t="e">
        <f ca="1"/>
        <v>#NAME?</v>
      </c>
      <c r="AJ452" s="30" t="e">
        <f ca="1"/>
        <v>#NAME?</v>
      </c>
    </row>
    <row r="453" spans="6:36" x14ac:dyDescent="0.25">
      <c r="F453">
        <v>452</v>
      </c>
      <c r="G453" s="25" t="e">
        <f ca="1"/>
        <v>#N/A</v>
      </c>
      <c r="H453" t="e">
        <f ca="1">[1]!cftObjectByDate($C$1,$G453,TRUE)</f>
        <v>#N/A</v>
      </c>
      <c r="K453" s="29" t="e">
        <f t="array" aca="1" ref="K453:AJ453" ca="1">TRANSPOSE([1]!cftAnnualRateTableJustRates($H453,"GBP",,,,TRUE))</f>
        <v>#NAME?</v>
      </c>
      <c r="L453" s="15" t="e">
        <f ca="1"/>
        <v>#NAME?</v>
      </c>
      <c r="M453" s="15" t="e">
        <f ca="1"/>
        <v>#NAME?</v>
      </c>
      <c r="N453" s="15" t="e">
        <f ca="1"/>
        <v>#NAME?</v>
      </c>
      <c r="O453" s="15" t="e">
        <f ca="1"/>
        <v>#NAME?</v>
      </c>
      <c r="P453" s="15" t="e">
        <f ca="1"/>
        <v>#NAME?</v>
      </c>
      <c r="Q453" s="15" t="e">
        <f ca="1"/>
        <v>#NAME?</v>
      </c>
      <c r="R453" s="15" t="e">
        <f ca="1"/>
        <v>#NAME?</v>
      </c>
      <c r="S453" s="15" t="e">
        <f ca="1"/>
        <v>#NAME?</v>
      </c>
      <c r="T453" s="15" t="e">
        <f ca="1"/>
        <v>#NAME?</v>
      </c>
      <c r="U453" s="15" t="e">
        <f ca="1"/>
        <v>#NAME?</v>
      </c>
      <c r="V453" s="15" t="e">
        <f ca="1"/>
        <v>#NAME?</v>
      </c>
      <c r="W453" s="15" t="e">
        <f ca="1"/>
        <v>#NAME?</v>
      </c>
      <c r="X453" s="15" t="e">
        <f ca="1"/>
        <v>#NAME?</v>
      </c>
      <c r="Y453" s="15" t="e">
        <f ca="1"/>
        <v>#NAME?</v>
      </c>
      <c r="Z453" s="15" t="e">
        <f ca="1"/>
        <v>#NAME?</v>
      </c>
      <c r="AA453" s="15" t="e">
        <f ca="1"/>
        <v>#NAME?</v>
      </c>
      <c r="AB453" s="15" t="e">
        <f ca="1"/>
        <v>#NAME?</v>
      </c>
      <c r="AC453" s="15" t="e">
        <f ca="1"/>
        <v>#NAME?</v>
      </c>
      <c r="AD453" s="15" t="e">
        <f ca="1"/>
        <v>#NAME?</v>
      </c>
      <c r="AE453" s="15" t="e">
        <f ca="1"/>
        <v>#NAME?</v>
      </c>
      <c r="AF453" s="15" t="e">
        <f ca="1"/>
        <v>#NAME?</v>
      </c>
      <c r="AG453" s="15" t="e">
        <f ca="1"/>
        <v>#NAME?</v>
      </c>
      <c r="AH453" s="15" t="e">
        <f ca="1"/>
        <v>#NAME?</v>
      </c>
      <c r="AI453" s="15" t="e">
        <f ca="1"/>
        <v>#NAME?</v>
      </c>
      <c r="AJ453" s="30" t="e">
        <f ca="1"/>
        <v>#NAME?</v>
      </c>
    </row>
    <row r="454" spans="6:36" x14ac:dyDescent="0.25">
      <c r="F454">
        <v>453</v>
      </c>
      <c r="G454" s="25" t="e">
        <f ca="1"/>
        <v>#N/A</v>
      </c>
      <c r="H454" t="e">
        <f ca="1">[1]!cftObjectByDate($C$1,$G454,TRUE)</f>
        <v>#N/A</v>
      </c>
      <c r="K454" s="29" t="e">
        <f t="array" aca="1" ref="K454:AJ454" ca="1">TRANSPOSE([1]!cftAnnualRateTableJustRates($H454,"GBP",,,,TRUE))</f>
        <v>#NAME?</v>
      </c>
      <c r="L454" s="15" t="e">
        <f ca="1"/>
        <v>#NAME?</v>
      </c>
      <c r="M454" s="15" t="e">
        <f ca="1"/>
        <v>#NAME?</v>
      </c>
      <c r="N454" s="15" t="e">
        <f ca="1"/>
        <v>#NAME?</v>
      </c>
      <c r="O454" s="15" t="e">
        <f ca="1"/>
        <v>#NAME?</v>
      </c>
      <c r="P454" s="15" t="e">
        <f ca="1"/>
        <v>#NAME?</v>
      </c>
      <c r="Q454" s="15" t="e">
        <f ca="1"/>
        <v>#NAME?</v>
      </c>
      <c r="R454" s="15" t="e">
        <f ca="1"/>
        <v>#NAME?</v>
      </c>
      <c r="S454" s="15" t="e">
        <f ca="1"/>
        <v>#NAME?</v>
      </c>
      <c r="T454" s="15" t="e">
        <f ca="1"/>
        <v>#NAME?</v>
      </c>
      <c r="U454" s="15" t="e">
        <f ca="1"/>
        <v>#NAME?</v>
      </c>
      <c r="V454" s="15" t="e">
        <f ca="1"/>
        <v>#NAME?</v>
      </c>
      <c r="W454" s="15" t="e">
        <f ca="1"/>
        <v>#NAME?</v>
      </c>
      <c r="X454" s="15" t="e">
        <f ca="1"/>
        <v>#NAME?</v>
      </c>
      <c r="Y454" s="15" t="e">
        <f ca="1"/>
        <v>#NAME?</v>
      </c>
      <c r="Z454" s="15" t="e">
        <f ca="1"/>
        <v>#NAME?</v>
      </c>
      <c r="AA454" s="15" t="e">
        <f ca="1"/>
        <v>#NAME?</v>
      </c>
      <c r="AB454" s="15" t="e">
        <f ca="1"/>
        <v>#NAME?</v>
      </c>
      <c r="AC454" s="15" t="e">
        <f ca="1"/>
        <v>#NAME?</v>
      </c>
      <c r="AD454" s="15" t="e">
        <f ca="1"/>
        <v>#NAME?</v>
      </c>
      <c r="AE454" s="15" t="e">
        <f ca="1"/>
        <v>#NAME?</v>
      </c>
      <c r="AF454" s="15" t="e">
        <f ca="1"/>
        <v>#NAME?</v>
      </c>
      <c r="AG454" s="15" t="e">
        <f ca="1"/>
        <v>#NAME?</v>
      </c>
      <c r="AH454" s="15" t="e">
        <f ca="1"/>
        <v>#NAME?</v>
      </c>
      <c r="AI454" s="15" t="e">
        <f ca="1"/>
        <v>#NAME?</v>
      </c>
      <c r="AJ454" s="30" t="e">
        <f ca="1"/>
        <v>#NAME?</v>
      </c>
    </row>
    <row r="455" spans="6:36" x14ac:dyDescent="0.25">
      <c r="F455">
        <v>454</v>
      </c>
      <c r="G455" s="25" t="e">
        <f ca="1"/>
        <v>#N/A</v>
      </c>
      <c r="H455" t="e">
        <f ca="1">[1]!cftObjectByDate($C$1,$G455,TRUE)</f>
        <v>#N/A</v>
      </c>
      <c r="K455" s="29" t="e">
        <f t="array" aca="1" ref="K455:AJ455" ca="1">TRANSPOSE([1]!cftAnnualRateTableJustRates($H455,"GBP",,,,TRUE))</f>
        <v>#NAME?</v>
      </c>
      <c r="L455" s="15" t="e">
        <f ca="1"/>
        <v>#NAME?</v>
      </c>
      <c r="M455" s="15" t="e">
        <f ca="1"/>
        <v>#NAME?</v>
      </c>
      <c r="N455" s="15" t="e">
        <f ca="1"/>
        <v>#NAME?</v>
      </c>
      <c r="O455" s="15" t="e">
        <f ca="1"/>
        <v>#NAME?</v>
      </c>
      <c r="P455" s="15" t="e">
        <f ca="1"/>
        <v>#NAME?</v>
      </c>
      <c r="Q455" s="15" t="e">
        <f ca="1"/>
        <v>#NAME?</v>
      </c>
      <c r="R455" s="15" t="e">
        <f ca="1"/>
        <v>#NAME?</v>
      </c>
      <c r="S455" s="15" t="e">
        <f ca="1"/>
        <v>#NAME?</v>
      </c>
      <c r="T455" s="15" t="e">
        <f ca="1"/>
        <v>#NAME?</v>
      </c>
      <c r="U455" s="15" t="e">
        <f ca="1"/>
        <v>#NAME?</v>
      </c>
      <c r="V455" s="15" t="e">
        <f ca="1"/>
        <v>#NAME?</v>
      </c>
      <c r="W455" s="15" t="e">
        <f ca="1"/>
        <v>#NAME?</v>
      </c>
      <c r="X455" s="15" t="e">
        <f ca="1"/>
        <v>#NAME?</v>
      </c>
      <c r="Y455" s="15" t="e">
        <f ca="1"/>
        <v>#NAME?</v>
      </c>
      <c r="Z455" s="15" t="e">
        <f ca="1"/>
        <v>#NAME?</v>
      </c>
      <c r="AA455" s="15" t="e">
        <f ca="1"/>
        <v>#NAME?</v>
      </c>
      <c r="AB455" s="15" t="e">
        <f ca="1"/>
        <v>#NAME?</v>
      </c>
      <c r="AC455" s="15" t="e">
        <f ca="1"/>
        <v>#NAME?</v>
      </c>
      <c r="AD455" s="15" t="e">
        <f ca="1"/>
        <v>#NAME?</v>
      </c>
      <c r="AE455" s="15" t="e">
        <f ca="1"/>
        <v>#NAME?</v>
      </c>
      <c r="AF455" s="15" t="e">
        <f ca="1"/>
        <v>#NAME?</v>
      </c>
      <c r="AG455" s="15" t="e">
        <f ca="1"/>
        <v>#NAME?</v>
      </c>
      <c r="AH455" s="15" t="e">
        <f ca="1"/>
        <v>#NAME?</v>
      </c>
      <c r="AI455" s="15" t="e">
        <f ca="1"/>
        <v>#NAME?</v>
      </c>
      <c r="AJ455" s="30" t="e">
        <f ca="1"/>
        <v>#NAME?</v>
      </c>
    </row>
    <row r="456" spans="6:36" x14ac:dyDescent="0.25">
      <c r="F456">
        <v>455</v>
      </c>
      <c r="G456" s="25" t="e">
        <f ca="1"/>
        <v>#N/A</v>
      </c>
      <c r="H456" t="e">
        <f ca="1">[1]!cftObjectByDate($C$1,$G456,TRUE)</f>
        <v>#N/A</v>
      </c>
      <c r="K456" s="29" t="e">
        <f t="array" aca="1" ref="K456:AJ456" ca="1">TRANSPOSE([1]!cftAnnualRateTableJustRates($H456,"GBP",,,,TRUE))</f>
        <v>#NAME?</v>
      </c>
      <c r="L456" s="15" t="e">
        <f ca="1"/>
        <v>#NAME?</v>
      </c>
      <c r="M456" s="15" t="e">
        <f ca="1"/>
        <v>#NAME?</v>
      </c>
      <c r="N456" s="15" t="e">
        <f ca="1"/>
        <v>#NAME?</v>
      </c>
      <c r="O456" s="15" t="e">
        <f ca="1"/>
        <v>#NAME?</v>
      </c>
      <c r="P456" s="15" t="e">
        <f ca="1"/>
        <v>#NAME?</v>
      </c>
      <c r="Q456" s="15" t="e">
        <f ca="1"/>
        <v>#NAME?</v>
      </c>
      <c r="R456" s="15" t="e">
        <f ca="1"/>
        <v>#NAME?</v>
      </c>
      <c r="S456" s="15" t="e">
        <f ca="1"/>
        <v>#NAME?</v>
      </c>
      <c r="T456" s="15" t="e">
        <f ca="1"/>
        <v>#NAME?</v>
      </c>
      <c r="U456" s="15" t="e">
        <f ca="1"/>
        <v>#NAME?</v>
      </c>
      <c r="V456" s="15" t="e">
        <f ca="1"/>
        <v>#NAME?</v>
      </c>
      <c r="W456" s="15" t="e">
        <f ca="1"/>
        <v>#NAME?</v>
      </c>
      <c r="X456" s="15" t="e">
        <f ca="1"/>
        <v>#NAME?</v>
      </c>
      <c r="Y456" s="15" t="e">
        <f ca="1"/>
        <v>#NAME?</v>
      </c>
      <c r="Z456" s="15" t="e">
        <f ca="1"/>
        <v>#NAME?</v>
      </c>
      <c r="AA456" s="15" t="e">
        <f ca="1"/>
        <v>#NAME?</v>
      </c>
      <c r="AB456" s="15" t="e">
        <f ca="1"/>
        <v>#NAME?</v>
      </c>
      <c r="AC456" s="15" t="e">
        <f ca="1"/>
        <v>#NAME?</v>
      </c>
      <c r="AD456" s="15" t="e">
        <f ca="1"/>
        <v>#NAME?</v>
      </c>
      <c r="AE456" s="15" t="e">
        <f ca="1"/>
        <v>#NAME?</v>
      </c>
      <c r="AF456" s="15" t="e">
        <f ca="1"/>
        <v>#NAME?</v>
      </c>
      <c r="AG456" s="15" t="e">
        <f ca="1"/>
        <v>#NAME?</v>
      </c>
      <c r="AH456" s="15" t="e">
        <f ca="1"/>
        <v>#NAME?</v>
      </c>
      <c r="AI456" s="15" t="e">
        <f ca="1"/>
        <v>#NAME?</v>
      </c>
      <c r="AJ456" s="30" t="e">
        <f ca="1"/>
        <v>#NAME?</v>
      </c>
    </row>
    <row r="457" spans="6:36" x14ac:dyDescent="0.25">
      <c r="F457">
        <v>456</v>
      </c>
      <c r="G457" s="25" t="e">
        <f ca="1"/>
        <v>#N/A</v>
      </c>
      <c r="H457" t="e">
        <f ca="1">[1]!cftObjectByDate($C$1,$G457,TRUE)</f>
        <v>#N/A</v>
      </c>
      <c r="K457" s="29" t="e">
        <f t="array" aca="1" ref="K457:AJ457" ca="1">TRANSPOSE([1]!cftAnnualRateTableJustRates($H457,"GBP",,,,TRUE))</f>
        <v>#NAME?</v>
      </c>
      <c r="L457" s="15" t="e">
        <f ca="1"/>
        <v>#NAME?</v>
      </c>
      <c r="M457" s="15" t="e">
        <f ca="1"/>
        <v>#NAME?</v>
      </c>
      <c r="N457" s="15" t="e">
        <f ca="1"/>
        <v>#NAME?</v>
      </c>
      <c r="O457" s="15" t="e">
        <f ca="1"/>
        <v>#NAME?</v>
      </c>
      <c r="P457" s="15" t="e">
        <f ca="1"/>
        <v>#NAME?</v>
      </c>
      <c r="Q457" s="15" t="e">
        <f ca="1"/>
        <v>#NAME?</v>
      </c>
      <c r="R457" s="15" t="e">
        <f ca="1"/>
        <v>#NAME?</v>
      </c>
      <c r="S457" s="15" t="e">
        <f ca="1"/>
        <v>#NAME?</v>
      </c>
      <c r="T457" s="15" t="e">
        <f ca="1"/>
        <v>#NAME?</v>
      </c>
      <c r="U457" s="15" t="e">
        <f ca="1"/>
        <v>#NAME?</v>
      </c>
      <c r="V457" s="15" t="e">
        <f ca="1"/>
        <v>#NAME?</v>
      </c>
      <c r="W457" s="15" t="e">
        <f ca="1"/>
        <v>#NAME?</v>
      </c>
      <c r="X457" s="15" t="e">
        <f ca="1"/>
        <v>#NAME?</v>
      </c>
      <c r="Y457" s="15" t="e">
        <f ca="1"/>
        <v>#NAME?</v>
      </c>
      <c r="Z457" s="15" t="e">
        <f ca="1"/>
        <v>#NAME?</v>
      </c>
      <c r="AA457" s="15" t="e">
        <f ca="1"/>
        <v>#NAME?</v>
      </c>
      <c r="AB457" s="15" t="e">
        <f ca="1"/>
        <v>#NAME?</v>
      </c>
      <c r="AC457" s="15" t="e">
        <f ca="1"/>
        <v>#NAME?</v>
      </c>
      <c r="AD457" s="15" t="e">
        <f ca="1"/>
        <v>#NAME?</v>
      </c>
      <c r="AE457" s="15" t="e">
        <f ca="1"/>
        <v>#NAME?</v>
      </c>
      <c r="AF457" s="15" t="e">
        <f ca="1"/>
        <v>#NAME?</v>
      </c>
      <c r="AG457" s="15" t="e">
        <f ca="1"/>
        <v>#NAME?</v>
      </c>
      <c r="AH457" s="15" t="e">
        <f ca="1"/>
        <v>#NAME?</v>
      </c>
      <c r="AI457" s="15" t="e">
        <f ca="1"/>
        <v>#NAME?</v>
      </c>
      <c r="AJ457" s="30" t="e">
        <f ca="1"/>
        <v>#NAME?</v>
      </c>
    </row>
    <row r="458" spans="6:36" x14ac:dyDescent="0.25">
      <c r="F458">
        <v>457</v>
      </c>
      <c r="G458" s="25" t="e">
        <f ca="1"/>
        <v>#N/A</v>
      </c>
      <c r="H458" t="e">
        <f ca="1">[1]!cftObjectByDate($C$1,$G458,TRUE)</f>
        <v>#N/A</v>
      </c>
      <c r="K458" s="29" t="e">
        <f t="array" aca="1" ref="K458:AJ458" ca="1">TRANSPOSE([1]!cftAnnualRateTableJustRates($H458,"GBP",,,,TRUE))</f>
        <v>#NAME?</v>
      </c>
      <c r="L458" s="15" t="e">
        <f ca="1"/>
        <v>#NAME?</v>
      </c>
      <c r="M458" s="15" t="e">
        <f ca="1"/>
        <v>#NAME?</v>
      </c>
      <c r="N458" s="15" t="e">
        <f ca="1"/>
        <v>#NAME?</v>
      </c>
      <c r="O458" s="15" t="e">
        <f ca="1"/>
        <v>#NAME?</v>
      </c>
      <c r="P458" s="15" t="e">
        <f ca="1"/>
        <v>#NAME?</v>
      </c>
      <c r="Q458" s="15" t="e">
        <f ca="1"/>
        <v>#NAME?</v>
      </c>
      <c r="R458" s="15" t="e">
        <f ca="1"/>
        <v>#NAME?</v>
      </c>
      <c r="S458" s="15" t="e">
        <f ca="1"/>
        <v>#NAME?</v>
      </c>
      <c r="T458" s="15" t="e">
        <f ca="1"/>
        <v>#NAME?</v>
      </c>
      <c r="U458" s="15" t="e">
        <f ca="1"/>
        <v>#NAME?</v>
      </c>
      <c r="V458" s="15" t="e">
        <f ca="1"/>
        <v>#NAME?</v>
      </c>
      <c r="W458" s="15" t="e">
        <f ca="1"/>
        <v>#NAME?</v>
      </c>
      <c r="X458" s="15" t="e">
        <f ca="1"/>
        <v>#NAME?</v>
      </c>
      <c r="Y458" s="15" t="e">
        <f ca="1"/>
        <v>#NAME?</v>
      </c>
      <c r="Z458" s="15" t="e">
        <f ca="1"/>
        <v>#NAME?</v>
      </c>
      <c r="AA458" s="15" t="e">
        <f ca="1"/>
        <v>#NAME?</v>
      </c>
      <c r="AB458" s="15" t="e">
        <f ca="1"/>
        <v>#NAME?</v>
      </c>
      <c r="AC458" s="15" t="e">
        <f ca="1"/>
        <v>#NAME?</v>
      </c>
      <c r="AD458" s="15" t="e">
        <f ca="1"/>
        <v>#NAME?</v>
      </c>
      <c r="AE458" s="15" t="e">
        <f ca="1"/>
        <v>#NAME?</v>
      </c>
      <c r="AF458" s="15" t="e">
        <f ca="1"/>
        <v>#NAME?</v>
      </c>
      <c r="AG458" s="15" t="e">
        <f ca="1"/>
        <v>#NAME?</v>
      </c>
      <c r="AH458" s="15" t="e">
        <f ca="1"/>
        <v>#NAME?</v>
      </c>
      <c r="AI458" s="15" t="e">
        <f ca="1"/>
        <v>#NAME?</v>
      </c>
      <c r="AJ458" s="30" t="e">
        <f ca="1"/>
        <v>#NAME?</v>
      </c>
    </row>
    <row r="459" spans="6:36" x14ac:dyDescent="0.25">
      <c r="F459">
        <v>458</v>
      </c>
      <c r="G459" s="25" t="e">
        <f ca="1"/>
        <v>#N/A</v>
      </c>
      <c r="H459" t="e">
        <f ca="1">[1]!cftObjectByDate($C$1,$G459,TRUE)</f>
        <v>#N/A</v>
      </c>
      <c r="K459" s="29" t="e">
        <f t="array" aca="1" ref="K459:AJ459" ca="1">TRANSPOSE([1]!cftAnnualRateTableJustRates($H459,"GBP",,,,TRUE))</f>
        <v>#NAME?</v>
      </c>
      <c r="L459" s="15" t="e">
        <f ca="1"/>
        <v>#NAME?</v>
      </c>
      <c r="M459" s="15" t="e">
        <f ca="1"/>
        <v>#NAME?</v>
      </c>
      <c r="N459" s="15" t="e">
        <f ca="1"/>
        <v>#NAME?</v>
      </c>
      <c r="O459" s="15" t="e">
        <f ca="1"/>
        <v>#NAME?</v>
      </c>
      <c r="P459" s="15" t="e">
        <f ca="1"/>
        <v>#NAME?</v>
      </c>
      <c r="Q459" s="15" t="e">
        <f ca="1"/>
        <v>#NAME?</v>
      </c>
      <c r="R459" s="15" t="e">
        <f ca="1"/>
        <v>#NAME?</v>
      </c>
      <c r="S459" s="15" t="e">
        <f ca="1"/>
        <v>#NAME?</v>
      </c>
      <c r="T459" s="15" t="e">
        <f ca="1"/>
        <v>#NAME?</v>
      </c>
      <c r="U459" s="15" t="e">
        <f ca="1"/>
        <v>#NAME?</v>
      </c>
      <c r="V459" s="15" t="e">
        <f ca="1"/>
        <v>#NAME?</v>
      </c>
      <c r="W459" s="15" t="e">
        <f ca="1"/>
        <v>#NAME?</v>
      </c>
      <c r="X459" s="15" t="e">
        <f ca="1"/>
        <v>#NAME?</v>
      </c>
      <c r="Y459" s="15" t="e">
        <f ca="1"/>
        <v>#NAME?</v>
      </c>
      <c r="Z459" s="15" t="e">
        <f ca="1"/>
        <v>#NAME?</v>
      </c>
      <c r="AA459" s="15" t="e">
        <f ca="1"/>
        <v>#NAME?</v>
      </c>
      <c r="AB459" s="15" t="e">
        <f ca="1"/>
        <v>#NAME?</v>
      </c>
      <c r="AC459" s="15" t="e">
        <f ca="1"/>
        <v>#NAME?</v>
      </c>
      <c r="AD459" s="15" t="e">
        <f ca="1"/>
        <v>#NAME?</v>
      </c>
      <c r="AE459" s="15" t="e">
        <f ca="1"/>
        <v>#NAME?</v>
      </c>
      <c r="AF459" s="15" t="e">
        <f ca="1"/>
        <v>#NAME?</v>
      </c>
      <c r="AG459" s="15" t="e">
        <f ca="1"/>
        <v>#NAME?</v>
      </c>
      <c r="AH459" s="15" t="e">
        <f ca="1"/>
        <v>#NAME?</v>
      </c>
      <c r="AI459" s="15" t="e">
        <f ca="1"/>
        <v>#NAME?</v>
      </c>
      <c r="AJ459" s="30" t="e">
        <f ca="1"/>
        <v>#NAME?</v>
      </c>
    </row>
    <row r="460" spans="6:36" x14ac:dyDescent="0.25">
      <c r="F460">
        <v>459</v>
      </c>
      <c r="G460" s="25" t="e">
        <f ca="1"/>
        <v>#N/A</v>
      </c>
      <c r="H460" t="e">
        <f ca="1">[1]!cftObjectByDate($C$1,$G460,TRUE)</f>
        <v>#N/A</v>
      </c>
      <c r="K460" s="29" t="e">
        <f t="array" aca="1" ref="K460:AJ460" ca="1">TRANSPOSE([1]!cftAnnualRateTableJustRates($H460,"GBP",,,,TRUE))</f>
        <v>#NAME?</v>
      </c>
      <c r="L460" s="15" t="e">
        <f ca="1"/>
        <v>#NAME?</v>
      </c>
      <c r="M460" s="15" t="e">
        <f ca="1"/>
        <v>#NAME?</v>
      </c>
      <c r="N460" s="15" t="e">
        <f ca="1"/>
        <v>#NAME?</v>
      </c>
      <c r="O460" s="15" t="e">
        <f ca="1"/>
        <v>#NAME?</v>
      </c>
      <c r="P460" s="15" t="e">
        <f ca="1"/>
        <v>#NAME?</v>
      </c>
      <c r="Q460" s="15" t="e">
        <f ca="1"/>
        <v>#NAME?</v>
      </c>
      <c r="R460" s="15" t="e">
        <f ca="1"/>
        <v>#NAME?</v>
      </c>
      <c r="S460" s="15" t="e">
        <f ca="1"/>
        <v>#NAME?</v>
      </c>
      <c r="T460" s="15" t="e">
        <f ca="1"/>
        <v>#NAME?</v>
      </c>
      <c r="U460" s="15" t="e">
        <f ca="1"/>
        <v>#NAME?</v>
      </c>
      <c r="V460" s="15" t="e">
        <f ca="1"/>
        <v>#NAME?</v>
      </c>
      <c r="W460" s="15" t="e">
        <f ca="1"/>
        <v>#NAME?</v>
      </c>
      <c r="X460" s="15" t="e">
        <f ca="1"/>
        <v>#NAME?</v>
      </c>
      <c r="Y460" s="15" t="e">
        <f ca="1"/>
        <v>#NAME?</v>
      </c>
      <c r="Z460" s="15" t="e">
        <f ca="1"/>
        <v>#NAME?</v>
      </c>
      <c r="AA460" s="15" t="e">
        <f ca="1"/>
        <v>#NAME?</v>
      </c>
      <c r="AB460" s="15" t="e">
        <f ca="1"/>
        <v>#NAME?</v>
      </c>
      <c r="AC460" s="15" t="e">
        <f ca="1"/>
        <v>#NAME?</v>
      </c>
      <c r="AD460" s="15" t="e">
        <f ca="1"/>
        <v>#NAME?</v>
      </c>
      <c r="AE460" s="15" t="e">
        <f ca="1"/>
        <v>#NAME?</v>
      </c>
      <c r="AF460" s="15" t="e">
        <f ca="1"/>
        <v>#NAME?</v>
      </c>
      <c r="AG460" s="15" t="e">
        <f ca="1"/>
        <v>#NAME?</v>
      </c>
      <c r="AH460" s="15" t="e">
        <f ca="1"/>
        <v>#NAME?</v>
      </c>
      <c r="AI460" s="15" t="e">
        <f ca="1"/>
        <v>#NAME?</v>
      </c>
      <c r="AJ460" s="30" t="e">
        <f ca="1"/>
        <v>#NAME?</v>
      </c>
    </row>
    <row r="461" spans="6:36" x14ac:dyDescent="0.25">
      <c r="F461">
        <v>460</v>
      </c>
      <c r="G461" s="25" t="e">
        <f ca="1"/>
        <v>#N/A</v>
      </c>
      <c r="H461" t="e">
        <f ca="1">[1]!cftObjectByDate($C$1,$G461,TRUE)</f>
        <v>#N/A</v>
      </c>
      <c r="K461" s="29" t="e">
        <f t="array" aca="1" ref="K461:AJ461" ca="1">TRANSPOSE([1]!cftAnnualRateTableJustRates($H461,"GBP",,,,TRUE))</f>
        <v>#NAME?</v>
      </c>
      <c r="L461" s="15" t="e">
        <f ca="1"/>
        <v>#NAME?</v>
      </c>
      <c r="M461" s="15" t="e">
        <f ca="1"/>
        <v>#NAME?</v>
      </c>
      <c r="N461" s="15" t="e">
        <f ca="1"/>
        <v>#NAME?</v>
      </c>
      <c r="O461" s="15" t="e">
        <f ca="1"/>
        <v>#NAME?</v>
      </c>
      <c r="P461" s="15" t="e">
        <f ca="1"/>
        <v>#NAME?</v>
      </c>
      <c r="Q461" s="15" t="e">
        <f ca="1"/>
        <v>#NAME?</v>
      </c>
      <c r="R461" s="15" t="e">
        <f ca="1"/>
        <v>#NAME?</v>
      </c>
      <c r="S461" s="15" t="e">
        <f ca="1"/>
        <v>#NAME?</v>
      </c>
      <c r="T461" s="15" t="e">
        <f ca="1"/>
        <v>#NAME?</v>
      </c>
      <c r="U461" s="15" t="e">
        <f ca="1"/>
        <v>#NAME?</v>
      </c>
      <c r="V461" s="15" t="e">
        <f ca="1"/>
        <v>#NAME?</v>
      </c>
      <c r="W461" s="15" t="e">
        <f ca="1"/>
        <v>#NAME?</v>
      </c>
      <c r="X461" s="15" t="e">
        <f ca="1"/>
        <v>#NAME?</v>
      </c>
      <c r="Y461" s="15" t="e">
        <f ca="1"/>
        <v>#NAME?</v>
      </c>
      <c r="Z461" s="15" t="e">
        <f ca="1"/>
        <v>#NAME?</v>
      </c>
      <c r="AA461" s="15" t="e">
        <f ca="1"/>
        <v>#NAME?</v>
      </c>
      <c r="AB461" s="15" t="e">
        <f ca="1"/>
        <v>#NAME?</v>
      </c>
      <c r="AC461" s="15" t="e">
        <f ca="1"/>
        <v>#NAME?</v>
      </c>
      <c r="AD461" s="15" t="e">
        <f ca="1"/>
        <v>#NAME?</v>
      </c>
      <c r="AE461" s="15" t="e">
        <f ca="1"/>
        <v>#NAME?</v>
      </c>
      <c r="AF461" s="15" t="e">
        <f ca="1"/>
        <v>#NAME?</v>
      </c>
      <c r="AG461" s="15" t="e">
        <f ca="1"/>
        <v>#NAME?</v>
      </c>
      <c r="AH461" s="15" t="e">
        <f ca="1"/>
        <v>#NAME?</v>
      </c>
      <c r="AI461" s="15" t="e">
        <f ca="1"/>
        <v>#NAME?</v>
      </c>
      <c r="AJ461" s="30" t="e">
        <f ca="1"/>
        <v>#NAME?</v>
      </c>
    </row>
    <row r="462" spans="6:36" x14ac:dyDescent="0.25">
      <c r="F462">
        <v>461</v>
      </c>
      <c r="G462" s="25" t="e">
        <f ca="1"/>
        <v>#N/A</v>
      </c>
      <c r="H462" t="e">
        <f ca="1">[1]!cftObjectByDate($C$1,$G462,TRUE)</f>
        <v>#N/A</v>
      </c>
      <c r="K462" s="29" t="e">
        <f t="array" aca="1" ref="K462:AJ462" ca="1">TRANSPOSE([1]!cftAnnualRateTableJustRates($H462,"GBP",,,,TRUE))</f>
        <v>#NAME?</v>
      </c>
      <c r="L462" s="15" t="e">
        <f ca="1"/>
        <v>#NAME?</v>
      </c>
      <c r="M462" s="15" t="e">
        <f ca="1"/>
        <v>#NAME?</v>
      </c>
      <c r="N462" s="15" t="e">
        <f ca="1"/>
        <v>#NAME?</v>
      </c>
      <c r="O462" s="15" t="e">
        <f ca="1"/>
        <v>#NAME?</v>
      </c>
      <c r="P462" s="15" t="e">
        <f ca="1"/>
        <v>#NAME?</v>
      </c>
      <c r="Q462" s="15" t="e">
        <f ca="1"/>
        <v>#NAME?</v>
      </c>
      <c r="R462" s="15" t="e">
        <f ca="1"/>
        <v>#NAME?</v>
      </c>
      <c r="S462" s="15" t="e">
        <f ca="1"/>
        <v>#NAME?</v>
      </c>
      <c r="T462" s="15" t="e">
        <f ca="1"/>
        <v>#NAME?</v>
      </c>
      <c r="U462" s="15" t="e">
        <f ca="1"/>
        <v>#NAME?</v>
      </c>
      <c r="V462" s="15" t="e">
        <f ca="1"/>
        <v>#NAME?</v>
      </c>
      <c r="W462" s="15" t="e">
        <f ca="1"/>
        <v>#NAME?</v>
      </c>
      <c r="X462" s="15" t="e">
        <f ca="1"/>
        <v>#NAME?</v>
      </c>
      <c r="Y462" s="15" t="e">
        <f ca="1"/>
        <v>#NAME?</v>
      </c>
      <c r="Z462" s="15" t="e">
        <f ca="1"/>
        <v>#NAME?</v>
      </c>
      <c r="AA462" s="15" t="e">
        <f ca="1"/>
        <v>#NAME?</v>
      </c>
      <c r="AB462" s="15" t="e">
        <f ca="1"/>
        <v>#NAME?</v>
      </c>
      <c r="AC462" s="15" t="e">
        <f ca="1"/>
        <v>#NAME?</v>
      </c>
      <c r="AD462" s="15" t="e">
        <f ca="1"/>
        <v>#NAME?</v>
      </c>
      <c r="AE462" s="15" t="e">
        <f ca="1"/>
        <v>#NAME?</v>
      </c>
      <c r="AF462" s="15" t="e">
        <f ca="1"/>
        <v>#NAME?</v>
      </c>
      <c r="AG462" s="15" t="e">
        <f ca="1"/>
        <v>#NAME?</v>
      </c>
      <c r="AH462" s="15" t="e">
        <f ca="1"/>
        <v>#NAME?</v>
      </c>
      <c r="AI462" s="15" t="e">
        <f ca="1"/>
        <v>#NAME?</v>
      </c>
      <c r="AJ462" s="30" t="e">
        <f ca="1"/>
        <v>#NAME?</v>
      </c>
    </row>
    <row r="463" spans="6:36" x14ac:dyDescent="0.25">
      <c r="F463">
        <v>462</v>
      </c>
      <c r="G463" s="25" t="e">
        <f ca="1"/>
        <v>#N/A</v>
      </c>
      <c r="H463" t="e">
        <f ca="1">[1]!cftObjectByDate($C$1,$G463,TRUE)</f>
        <v>#N/A</v>
      </c>
      <c r="K463" s="29" t="e">
        <f t="array" aca="1" ref="K463:AJ463" ca="1">TRANSPOSE([1]!cftAnnualRateTableJustRates($H463,"GBP",,,,TRUE))</f>
        <v>#NAME?</v>
      </c>
      <c r="L463" s="15" t="e">
        <f ca="1"/>
        <v>#NAME?</v>
      </c>
      <c r="M463" s="15" t="e">
        <f ca="1"/>
        <v>#NAME?</v>
      </c>
      <c r="N463" s="15" t="e">
        <f ca="1"/>
        <v>#NAME?</v>
      </c>
      <c r="O463" s="15" t="e">
        <f ca="1"/>
        <v>#NAME?</v>
      </c>
      <c r="P463" s="15" t="e">
        <f ca="1"/>
        <v>#NAME?</v>
      </c>
      <c r="Q463" s="15" t="e">
        <f ca="1"/>
        <v>#NAME?</v>
      </c>
      <c r="R463" s="15" t="e">
        <f ca="1"/>
        <v>#NAME?</v>
      </c>
      <c r="S463" s="15" t="e">
        <f ca="1"/>
        <v>#NAME?</v>
      </c>
      <c r="T463" s="15" t="e">
        <f ca="1"/>
        <v>#NAME?</v>
      </c>
      <c r="U463" s="15" t="e">
        <f ca="1"/>
        <v>#NAME?</v>
      </c>
      <c r="V463" s="15" t="e">
        <f ca="1"/>
        <v>#NAME?</v>
      </c>
      <c r="W463" s="15" t="e">
        <f ca="1"/>
        <v>#NAME?</v>
      </c>
      <c r="X463" s="15" t="e">
        <f ca="1"/>
        <v>#NAME?</v>
      </c>
      <c r="Y463" s="15" t="e">
        <f ca="1"/>
        <v>#NAME?</v>
      </c>
      <c r="Z463" s="15" t="e">
        <f ca="1"/>
        <v>#NAME?</v>
      </c>
      <c r="AA463" s="15" t="e">
        <f ca="1"/>
        <v>#NAME?</v>
      </c>
      <c r="AB463" s="15" t="e">
        <f ca="1"/>
        <v>#NAME?</v>
      </c>
      <c r="AC463" s="15" t="e">
        <f ca="1"/>
        <v>#NAME?</v>
      </c>
      <c r="AD463" s="15" t="e">
        <f ca="1"/>
        <v>#NAME?</v>
      </c>
      <c r="AE463" s="15" t="e">
        <f ca="1"/>
        <v>#NAME?</v>
      </c>
      <c r="AF463" s="15" t="e">
        <f ca="1"/>
        <v>#NAME?</v>
      </c>
      <c r="AG463" s="15" t="e">
        <f ca="1"/>
        <v>#NAME?</v>
      </c>
      <c r="AH463" s="15" t="e">
        <f ca="1"/>
        <v>#NAME?</v>
      </c>
      <c r="AI463" s="15" t="e">
        <f ca="1"/>
        <v>#NAME?</v>
      </c>
      <c r="AJ463" s="30" t="e">
        <f ca="1"/>
        <v>#NAME?</v>
      </c>
    </row>
    <row r="464" spans="6:36" x14ac:dyDescent="0.25">
      <c r="F464">
        <v>463</v>
      </c>
      <c r="G464" s="25" t="e">
        <f ca="1"/>
        <v>#N/A</v>
      </c>
      <c r="H464" t="e">
        <f ca="1">[1]!cftObjectByDate($C$1,$G464,TRUE)</f>
        <v>#N/A</v>
      </c>
      <c r="K464" s="29" t="e">
        <f t="array" aca="1" ref="K464:AJ464" ca="1">TRANSPOSE([1]!cftAnnualRateTableJustRates($H464,"GBP",,,,TRUE))</f>
        <v>#NAME?</v>
      </c>
      <c r="L464" s="15" t="e">
        <f ca="1"/>
        <v>#NAME?</v>
      </c>
      <c r="M464" s="15" t="e">
        <f ca="1"/>
        <v>#NAME?</v>
      </c>
      <c r="N464" s="15" t="e">
        <f ca="1"/>
        <v>#NAME?</v>
      </c>
      <c r="O464" s="15" t="e">
        <f ca="1"/>
        <v>#NAME?</v>
      </c>
      <c r="P464" s="15" t="e">
        <f ca="1"/>
        <v>#NAME?</v>
      </c>
      <c r="Q464" s="15" t="e">
        <f ca="1"/>
        <v>#NAME?</v>
      </c>
      <c r="R464" s="15" t="e">
        <f ca="1"/>
        <v>#NAME?</v>
      </c>
      <c r="S464" s="15" t="e">
        <f ca="1"/>
        <v>#NAME?</v>
      </c>
      <c r="T464" s="15" t="e">
        <f ca="1"/>
        <v>#NAME?</v>
      </c>
      <c r="U464" s="15" t="e">
        <f ca="1"/>
        <v>#NAME?</v>
      </c>
      <c r="V464" s="15" t="e">
        <f ca="1"/>
        <v>#NAME?</v>
      </c>
      <c r="W464" s="15" t="e">
        <f ca="1"/>
        <v>#NAME?</v>
      </c>
      <c r="X464" s="15" t="e">
        <f ca="1"/>
        <v>#NAME?</v>
      </c>
      <c r="Y464" s="15" t="e">
        <f ca="1"/>
        <v>#NAME?</v>
      </c>
      <c r="Z464" s="15" t="e">
        <f ca="1"/>
        <v>#NAME?</v>
      </c>
      <c r="AA464" s="15" t="e">
        <f ca="1"/>
        <v>#NAME?</v>
      </c>
      <c r="AB464" s="15" t="e">
        <f ca="1"/>
        <v>#NAME?</v>
      </c>
      <c r="AC464" s="15" t="e">
        <f ca="1"/>
        <v>#NAME?</v>
      </c>
      <c r="AD464" s="15" t="e">
        <f ca="1"/>
        <v>#NAME?</v>
      </c>
      <c r="AE464" s="15" t="e">
        <f ca="1"/>
        <v>#NAME?</v>
      </c>
      <c r="AF464" s="15" t="e">
        <f ca="1"/>
        <v>#NAME?</v>
      </c>
      <c r="AG464" s="15" t="e">
        <f ca="1"/>
        <v>#NAME?</v>
      </c>
      <c r="AH464" s="15" t="e">
        <f ca="1"/>
        <v>#NAME?</v>
      </c>
      <c r="AI464" s="15" t="e">
        <f ca="1"/>
        <v>#NAME?</v>
      </c>
      <c r="AJ464" s="30" t="e">
        <f ca="1"/>
        <v>#NAME?</v>
      </c>
    </row>
    <row r="465" spans="6:36" x14ac:dyDescent="0.25">
      <c r="F465">
        <v>464</v>
      </c>
      <c r="G465" s="25" t="e">
        <f ca="1"/>
        <v>#N/A</v>
      </c>
      <c r="H465" t="e">
        <f ca="1">[1]!cftObjectByDate($C$1,$G465,TRUE)</f>
        <v>#N/A</v>
      </c>
      <c r="K465" s="29" t="e">
        <f t="array" aca="1" ref="K465:AJ465" ca="1">TRANSPOSE([1]!cftAnnualRateTableJustRates($H465,"GBP",,,,TRUE))</f>
        <v>#NAME?</v>
      </c>
      <c r="L465" s="15" t="e">
        <f ca="1"/>
        <v>#NAME?</v>
      </c>
      <c r="M465" s="15" t="e">
        <f ca="1"/>
        <v>#NAME?</v>
      </c>
      <c r="N465" s="15" t="e">
        <f ca="1"/>
        <v>#NAME?</v>
      </c>
      <c r="O465" s="15" t="e">
        <f ca="1"/>
        <v>#NAME?</v>
      </c>
      <c r="P465" s="15" t="e">
        <f ca="1"/>
        <v>#NAME?</v>
      </c>
      <c r="Q465" s="15" t="e">
        <f ca="1"/>
        <v>#NAME?</v>
      </c>
      <c r="R465" s="15" t="e">
        <f ca="1"/>
        <v>#NAME?</v>
      </c>
      <c r="S465" s="15" t="e">
        <f ca="1"/>
        <v>#NAME?</v>
      </c>
      <c r="T465" s="15" t="e">
        <f ca="1"/>
        <v>#NAME?</v>
      </c>
      <c r="U465" s="15" t="e">
        <f ca="1"/>
        <v>#NAME?</v>
      </c>
      <c r="V465" s="15" t="e">
        <f ca="1"/>
        <v>#NAME?</v>
      </c>
      <c r="W465" s="15" t="e">
        <f ca="1"/>
        <v>#NAME?</v>
      </c>
      <c r="X465" s="15" t="e">
        <f ca="1"/>
        <v>#NAME?</v>
      </c>
      <c r="Y465" s="15" t="e">
        <f ca="1"/>
        <v>#NAME?</v>
      </c>
      <c r="Z465" s="15" t="e">
        <f ca="1"/>
        <v>#NAME?</v>
      </c>
      <c r="AA465" s="15" t="e">
        <f ca="1"/>
        <v>#NAME?</v>
      </c>
      <c r="AB465" s="15" t="e">
        <f ca="1"/>
        <v>#NAME?</v>
      </c>
      <c r="AC465" s="15" t="e">
        <f ca="1"/>
        <v>#NAME?</v>
      </c>
      <c r="AD465" s="15" t="e">
        <f ca="1"/>
        <v>#NAME?</v>
      </c>
      <c r="AE465" s="15" t="e">
        <f ca="1"/>
        <v>#NAME?</v>
      </c>
      <c r="AF465" s="15" t="e">
        <f ca="1"/>
        <v>#NAME?</v>
      </c>
      <c r="AG465" s="15" t="e">
        <f ca="1"/>
        <v>#NAME?</v>
      </c>
      <c r="AH465" s="15" t="e">
        <f ca="1"/>
        <v>#NAME?</v>
      </c>
      <c r="AI465" s="15" t="e">
        <f ca="1"/>
        <v>#NAME?</v>
      </c>
      <c r="AJ465" s="30" t="e">
        <f ca="1"/>
        <v>#NAME?</v>
      </c>
    </row>
    <row r="466" spans="6:36" x14ac:dyDescent="0.25">
      <c r="F466">
        <v>465</v>
      </c>
      <c r="G466" s="25" t="e">
        <f ca="1"/>
        <v>#N/A</v>
      </c>
      <c r="H466" t="e">
        <f ca="1">[1]!cftObjectByDate($C$1,$G466,TRUE)</f>
        <v>#N/A</v>
      </c>
      <c r="K466" s="29" t="e">
        <f t="array" aca="1" ref="K466:AJ466" ca="1">TRANSPOSE([1]!cftAnnualRateTableJustRates($H466,"GBP",,,,TRUE))</f>
        <v>#NAME?</v>
      </c>
      <c r="L466" s="15" t="e">
        <f ca="1"/>
        <v>#NAME?</v>
      </c>
      <c r="M466" s="15" t="e">
        <f ca="1"/>
        <v>#NAME?</v>
      </c>
      <c r="N466" s="15" t="e">
        <f ca="1"/>
        <v>#NAME?</v>
      </c>
      <c r="O466" s="15" t="e">
        <f ca="1"/>
        <v>#NAME?</v>
      </c>
      <c r="P466" s="15" t="e">
        <f ca="1"/>
        <v>#NAME?</v>
      </c>
      <c r="Q466" s="15" t="e">
        <f ca="1"/>
        <v>#NAME?</v>
      </c>
      <c r="R466" s="15" t="e">
        <f ca="1"/>
        <v>#NAME?</v>
      </c>
      <c r="S466" s="15" t="e">
        <f ca="1"/>
        <v>#NAME?</v>
      </c>
      <c r="T466" s="15" t="e">
        <f ca="1"/>
        <v>#NAME?</v>
      </c>
      <c r="U466" s="15" t="e">
        <f ca="1"/>
        <v>#NAME?</v>
      </c>
      <c r="V466" s="15" t="e">
        <f ca="1"/>
        <v>#NAME?</v>
      </c>
      <c r="W466" s="15" t="e">
        <f ca="1"/>
        <v>#NAME?</v>
      </c>
      <c r="X466" s="15" t="e">
        <f ca="1"/>
        <v>#NAME?</v>
      </c>
      <c r="Y466" s="15" t="e">
        <f ca="1"/>
        <v>#NAME?</v>
      </c>
      <c r="Z466" s="15" t="e">
        <f ca="1"/>
        <v>#NAME?</v>
      </c>
      <c r="AA466" s="15" t="e">
        <f ca="1"/>
        <v>#NAME?</v>
      </c>
      <c r="AB466" s="15" t="e">
        <f ca="1"/>
        <v>#NAME?</v>
      </c>
      <c r="AC466" s="15" t="e">
        <f ca="1"/>
        <v>#NAME?</v>
      </c>
      <c r="AD466" s="15" t="e">
        <f ca="1"/>
        <v>#NAME?</v>
      </c>
      <c r="AE466" s="15" t="e">
        <f ca="1"/>
        <v>#NAME?</v>
      </c>
      <c r="AF466" s="15" t="e">
        <f ca="1"/>
        <v>#NAME?</v>
      </c>
      <c r="AG466" s="15" t="e">
        <f ca="1"/>
        <v>#NAME?</v>
      </c>
      <c r="AH466" s="15" t="e">
        <f ca="1"/>
        <v>#NAME?</v>
      </c>
      <c r="AI466" s="15" t="e">
        <f ca="1"/>
        <v>#NAME?</v>
      </c>
      <c r="AJ466" s="30" t="e">
        <f ca="1"/>
        <v>#NAME?</v>
      </c>
    </row>
    <row r="467" spans="6:36" x14ac:dyDescent="0.25">
      <c r="F467">
        <v>466</v>
      </c>
      <c r="G467" s="25" t="e">
        <f ca="1"/>
        <v>#N/A</v>
      </c>
      <c r="H467" t="e">
        <f ca="1">[1]!cftObjectByDate($C$1,$G467,TRUE)</f>
        <v>#N/A</v>
      </c>
      <c r="K467" s="29" t="e">
        <f t="array" aca="1" ref="K467:AJ467" ca="1">TRANSPOSE([1]!cftAnnualRateTableJustRates($H467,"GBP",,,,TRUE))</f>
        <v>#NAME?</v>
      </c>
      <c r="L467" s="15" t="e">
        <f ca="1"/>
        <v>#NAME?</v>
      </c>
      <c r="M467" s="15" t="e">
        <f ca="1"/>
        <v>#NAME?</v>
      </c>
      <c r="N467" s="15" t="e">
        <f ca="1"/>
        <v>#NAME?</v>
      </c>
      <c r="O467" s="15" t="e">
        <f ca="1"/>
        <v>#NAME?</v>
      </c>
      <c r="P467" s="15" t="e">
        <f ca="1"/>
        <v>#NAME?</v>
      </c>
      <c r="Q467" s="15" t="e">
        <f ca="1"/>
        <v>#NAME?</v>
      </c>
      <c r="R467" s="15" t="e">
        <f ca="1"/>
        <v>#NAME?</v>
      </c>
      <c r="S467" s="15" t="e">
        <f ca="1"/>
        <v>#NAME?</v>
      </c>
      <c r="T467" s="15" t="e">
        <f ca="1"/>
        <v>#NAME?</v>
      </c>
      <c r="U467" s="15" t="e">
        <f ca="1"/>
        <v>#NAME?</v>
      </c>
      <c r="V467" s="15" t="e">
        <f ca="1"/>
        <v>#NAME?</v>
      </c>
      <c r="W467" s="15" t="e">
        <f ca="1"/>
        <v>#NAME?</v>
      </c>
      <c r="X467" s="15" t="e">
        <f ca="1"/>
        <v>#NAME?</v>
      </c>
      <c r="Y467" s="15" t="e">
        <f ca="1"/>
        <v>#NAME?</v>
      </c>
      <c r="Z467" s="15" t="e">
        <f ca="1"/>
        <v>#NAME?</v>
      </c>
      <c r="AA467" s="15" t="e">
        <f ca="1"/>
        <v>#NAME?</v>
      </c>
      <c r="AB467" s="15" t="e">
        <f ca="1"/>
        <v>#NAME?</v>
      </c>
      <c r="AC467" s="15" t="e">
        <f ca="1"/>
        <v>#NAME?</v>
      </c>
      <c r="AD467" s="15" t="e">
        <f ca="1"/>
        <v>#NAME?</v>
      </c>
      <c r="AE467" s="15" t="e">
        <f ca="1"/>
        <v>#NAME?</v>
      </c>
      <c r="AF467" s="15" t="e">
        <f ca="1"/>
        <v>#NAME?</v>
      </c>
      <c r="AG467" s="15" t="e">
        <f ca="1"/>
        <v>#NAME?</v>
      </c>
      <c r="AH467" s="15" t="e">
        <f ca="1"/>
        <v>#NAME?</v>
      </c>
      <c r="AI467" s="15" t="e">
        <f ca="1"/>
        <v>#NAME?</v>
      </c>
      <c r="AJ467" s="30" t="e">
        <f ca="1"/>
        <v>#NAME?</v>
      </c>
    </row>
    <row r="468" spans="6:36" x14ac:dyDescent="0.25">
      <c r="F468">
        <v>467</v>
      </c>
      <c r="G468" s="25" t="e">
        <f ca="1"/>
        <v>#N/A</v>
      </c>
      <c r="H468" t="e">
        <f ca="1">[1]!cftObjectByDate($C$1,$G468,TRUE)</f>
        <v>#N/A</v>
      </c>
      <c r="K468" s="29" t="e">
        <f t="array" aca="1" ref="K468:AJ468" ca="1">TRANSPOSE([1]!cftAnnualRateTableJustRates($H468,"GBP",,,,TRUE))</f>
        <v>#NAME?</v>
      </c>
      <c r="L468" s="15" t="e">
        <f ca="1"/>
        <v>#NAME?</v>
      </c>
      <c r="M468" s="15" t="e">
        <f ca="1"/>
        <v>#NAME?</v>
      </c>
      <c r="N468" s="15" t="e">
        <f ca="1"/>
        <v>#NAME?</v>
      </c>
      <c r="O468" s="15" t="e">
        <f ca="1"/>
        <v>#NAME?</v>
      </c>
      <c r="P468" s="15" t="e">
        <f ca="1"/>
        <v>#NAME?</v>
      </c>
      <c r="Q468" s="15" t="e">
        <f ca="1"/>
        <v>#NAME?</v>
      </c>
      <c r="R468" s="15" t="e">
        <f ca="1"/>
        <v>#NAME?</v>
      </c>
      <c r="S468" s="15" t="e">
        <f ca="1"/>
        <v>#NAME?</v>
      </c>
      <c r="T468" s="15" t="e">
        <f ca="1"/>
        <v>#NAME?</v>
      </c>
      <c r="U468" s="15" t="e">
        <f ca="1"/>
        <v>#NAME?</v>
      </c>
      <c r="V468" s="15" t="e">
        <f ca="1"/>
        <v>#NAME?</v>
      </c>
      <c r="W468" s="15" t="e">
        <f ca="1"/>
        <v>#NAME?</v>
      </c>
      <c r="X468" s="15" t="e">
        <f ca="1"/>
        <v>#NAME?</v>
      </c>
      <c r="Y468" s="15" t="e">
        <f ca="1"/>
        <v>#NAME?</v>
      </c>
      <c r="Z468" s="15" t="e">
        <f ca="1"/>
        <v>#NAME?</v>
      </c>
      <c r="AA468" s="15" t="e">
        <f ca="1"/>
        <v>#NAME?</v>
      </c>
      <c r="AB468" s="15" t="e">
        <f ca="1"/>
        <v>#NAME?</v>
      </c>
      <c r="AC468" s="15" t="e">
        <f ca="1"/>
        <v>#NAME?</v>
      </c>
      <c r="AD468" s="15" t="e">
        <f ca="1"/>
        <v>#NAME?</v>
      </c>
      <c r="AE468" s="15" t="e">
        <f ca="1"/>
        <v>#NAME?</v>
      </c>
      <c r="AF468" s="15" t="e">
        <f ca="1"/>
        <v>#NAME?</v>
      </c>
      <c r="AG468" s="15" t="e">
        <f ca="1"/>
        <v>#NAME?</v>
      </c>
      <c r="AH468" s="15" t="e">
        <f ca="1"/>
        <v>#NAME?</v>
      </c>
      <c r="AI468" s="15" t="e">
        <f ca="1"/>
        <v>#NAME?</v>
      </c>
      <c r="AJ468" s="30" t="e">
        <f ca="1"/>
        <v>#NAME?</v>
      </c>
    </row>
    <row r="469" spans="6:36" x14ac:dyDescent="0.25">
      <c r="F469">
        <v>468</v>
      </c>
      <c r="G469" s="25" t="e">
        <f ca="1"/>
        <v>#N/A</v>
      </c>
      <c r="H469" t="e">
        <f ca="1">[1]!cftObjectByDate($C$1,$G469,TRUE)</f>
        <v>#N/A</v>
      </c>
      <c r="K469" s="29" t="e">
        <f t="array" aca="1" ref="K469:AJ469" ca="1">TRANSPOSE([1]!cftAnnualRateTableJustRates($H469,"GBP",,,,TRUE))</f>
        <v>#NAME?</v>
      </c>
      <c r="L469" s="15" t="e">
        <f ca="1"/>
        <v>#NAME?</v>
      </c>
      <c r="M469" s="15" t="e">
        <f ca="1"/>
        <v>#NAME?</v>
      </c>
      <c r="N469" s="15" t="e">
        <f ca="1"/>
        <v>#NAME?</v>
      </c>
      <c r="O469" s="15" t="e">
        <f ca="1"/>
        <v>#NAME?</v>
      </c>
      <c r="P469" s="15" t="e">
        <f ca="1"/>
        <v>#NAME?</v>
      </c>
      <c r="Q469" s="15" t="e">
        <f ca="1"/>
        <v>#NAME?</v>
      </c>
      <c r="R469" s="15" t="e">
        <f ca="1"/>
        <v>#NAME?</v>
      </c>
      <c r="S469" s="15" t="e">
        <f ca="1"/>
        <v>#NAME?</v>
      </c>
      <c r="T469" s="15" t="e">
        <f ca="1"/>
        <v>#NAME?</v>
      </c>
      <c r="U469" s="15" t="e">
        <f ca="1"/>
        <v>#NAME?</v>
      </c>
      <c r="V469" s="15" t="e">
        <f ca="1"/>
        <v>#NAME?</v>
      </c>
      <c r="W469" s="15" t="e">
        <f ca="1"/>
        <v>#NAME?</v>
      </c>
      <c r="X469" s="15" t="e">
        <f ca="1"/>
        <v>#NAME?</v>
      </c>
      <c r="Y469" s="15" t="e">
        <f ca="1"/>
        <v>#NAME?</v>
      </c>
      <c r="Z469" s="15" t="e">
        <f ca="1"/>
        <v>#NAME?</v>
      </c>
      <c r="AA469" s="15" t="e">
        <f ca="1"/>
        <v>#NAME?</v>
      </c>
      <c r="AB469" s="15" t="e">
        <f ca="1"/>
        <v>#NAME?</v>
      </c>
      <c r="AC469" s="15" t="e">
        <f ca="1"/>
        <v>#NAME?</v>
      </c>
      <c r="AD469" s="15" t="e">
        <f ca="1"/>
        <v>#NAME?</v>
      </c>
      <c r="AE469" s="15" t="e">
        <f ca="1"/>
        <v>#NAME?</v>
      </c>
      <c r="AF469" s="15" t="e">
        <f ca="1"/>
        <v>#NAME?</v>
      </c>
      <c r="AG469" s="15" t="e">
        <f ca="1"/>
        <v>#NAME?</v>
      </c>
      <c r="AH469" s="15" t="e">
        <f ca="1"/>
        <v>#NAME?</v>
      </c>
      <c r="AI469" s="15" t="e">
        <f ca="1"/>
        <v>#NAME?</v>
      </c>
      <c r="AJ469" s="30" t="e">
        <f ca="1"/>
        <v>#NAME?</v>
      </c>
    </row>
    <row r="470" spans="6:36" x14ac:dyDescent="0.25">
      <c r="F470">
        <v>469</v>
      </c>
      <c r="G470" s="25" t="e">
        <f ca="1"/>
        <v>#N/A</v>
      </c>
      <c r="H470" t="e">
        <f ca="1">[1]!cftObjectByDate($C$1,$G470,TRUE)</f>
        <v>#N/A</v>
      </c>
      <c r="K470" s="29" t="e">
        <f t="array" aca="1" ref="K470:AJ470" ca="1">TRANSPOSE([1]!cftAnnualRateTableJustRates($H470,"GBP",,,,TRUE))</f>
        <v>#NAME?</v>
      </c>
      <c r="L470" s="15" t="e">
        <f ca="1"/>
        <v>#NAME?</v>
      </c>
      <c r="M470" s="15" t="e">
        <f ca="1"/>
        <v>#NAME?</v>
      </c>
      <c r="N470" s="15" t="e">
        <f ca="1"/>
        <v>#NAME?</v>
      </c>
      <c r="O470" s="15" t="e">
        <f ca="1"/>
        <v>#NAME?</v>
      </c>
      <c r="P470" s="15" t="e">
        <f ca="1"/>
        <v>#NAME?</v>
      </c>
      <c r="Q470" s="15" t="e">
        <f ca="1"/>
        <v>#NAME?</v>
      </c>
      <c r="R470" s="15" t="e">
        <f ca="1"/>
        <v>#NAME?</v>
      </c>
      <c r="S470" s="15" t="e">
        <f ca="1"/>
        <v>#NAME?</v>
      </c>
      <c r="T470" s="15" t="e">
        <f ca="1"/>
        <v>#NAME?</v>
      </c>
      <c r="U470" s="15" t="e">
        <f ca="1"/>
        <v>#NAME?</v>
      </c>
      <c r="V470" s="15" t="e">
        <f ca="1"/>
        <v>#NAME?</v>
      </c>
      <c r="W470" s="15" t="e">
        <f ca="1"/>
        <v>#NAME?</v>
      </c>
      <c r="X470" s="15" t="e">
        <f ca="1"/>
        <v>#NAME?</v>
      </c>
      <c r="Y470" s="15" t="e">
        <f ca="1"/>
        <v>#NAME?</v>
      </c>
      <c r="Z470" s="15" t="e">
        <f ca="1"/>
        <v>#NAME?</v>
      </c>
      <c r="AA470" s="15" t="e">
        <f ca="1"/>
        <v>#NAME?</v>
      </c>
      <c r="AB470" s="15" t="e">
        <f ca="1"/>
        <v>#NAME?</v>
      </c>
      <c r="AC470" s="15" t="e">
        <f ca="1"/>
        <v>#NAME?</v>
      </c>
      <c r="AD470" s="15" t="e">
        <f ca="1"/>
        <v>#NAME?</v>
      </c>
      <c r="AE470" s="15" t="e">
        <f ca="1"/>
        <v>#NAME?</v>
      </c>
      <c r="AF470" s="15" t="e">
        <f ca="1"/>
        <v>#NAME?</v>
      </c>
      <c r="AG470" s="15" t="e">
        <f ca="1"/>
        <v>#NAME?</v>
      </c>
      <c r="AH470" s="15" t="e">
        <f ca="1"/>
        <v>#NAME?</v>
      </c>
      <c r="AI470" s="15" t="e">
        <f ca="1"/>
        <v>#NAME?</v>
      </c>
      <c r="AJ470" s="30" t="e">
        <f ca="1"/>
        <v>#NAME?</v>
      </c>
    </row>
    <row r="471" spans="6:36" x14ac:dyDescent="0.25">
      <c r="F471">
        <v>470</v>
      </c>
      <c r="G471" s="25" t="e">
        <f ca="1"/>
        <v>#N/A</v>
      </c>
      <c r="H471" t="e">
        <f ca="1">[1]!cftObjectByDate($C$1,$G471,TRUE)</f>
        <v>#N/A</v>
      </c>
      <c r="K471" s="29" t="e">
        <f t="array" aca="1" ref="K471:AJ471" ca="1">TRANSPOSE([1]!cftAnnualRateTableJustRates($H471,"GBP",,,,TRUE))</f>
        <v>#NAME?</v>
      </c>
      <c r="L471" s="15" t="e">
        <f ca="1"/>
        <v>#NAME?</v>
      </c>
      <c r="M471" s="15" t="e">
        <f ca="1"/>
        <v>#NAME?</v>
      </c>
      <c r="N471" s="15" t="e">
        <f ca="1"/>
        <v>#NAME?</v>
      </c>
      <c r="O471" s="15" t="e">
        <f ca="1"/>
        <v>#NAME?</v>
      </c>
      <c r="P471" s="15" t="e">
        <f ca="1"/>
        <v>#NAME?</v>
      </c>
      <c r="Q471" s="15" t="e">
        <f ca="1"/>
        <v>#NAME?</v>
      </c>
      <c r="R471" s="15" t="e">
        <f ca="1"/>
        <v>#NAME?</v>
      </c>
      <c r="S471" s="15" t="e">
        <f ca="1"/>
        <v>#NAME?</v>
      </c>
      <c r="T471" s="15" t="e">
        <f ca="1"/>
        <v>#NAME?</v>
      </c>
      <c r="U471" s="15" t="e">
        <f ca="1"/>
        <v>#NAME?</v>
      </c>
      <c r="V471" s="15" t="e">
        <f ca="1"/>
        <v>#NAME?</v>
      </c>
      <c r="W471" s="15" t="e">
        <f ca="1"/>
        <v>#NAME?</v>
      </c>
      <c r="X471" s="15" t="e">
        <f ca="1"/>
        <v>#NAME?</v>
      </c>
      <c r="Y471" s="15" t="e">
        <f ca="1"/>
        <v>#NAME?</v>
      </c>
      <c r="Z471" s="15" t="e">
        <f ca="1"/>
        <v>#NAME?</v>
      </c>
      <c r="AA471" s="15" t="e">
        <f ca="1"/>
        <v>#NAME?</v>
      </c>
      <c r="AB471" s="15" t="e">
        <f ca="1"/>
        <v>#NAME?</v>
      </c>
      <c r="AC471" s="15" t="e">
        <f ca="1"/>
        <v>#NAME?</v>
      </c>
      <c r="AD471" s="15" t="e">
        <f ca="1"/>
        <v>#NAME?</v>
      </c>
      <c r="AE471" s="15" t="e">
        <f ca="1"/>
        <v>#NAME?</v>
      </c>
      <c r="AF471" s="15" t="e">
        <f ca="1"/>
        <v>#NAME?</v>
      </c>
      <c r="AG471" s="15" t="e">
        <f ca="1"/>
        <v>#NAME?</v>
      </c>
      <c r="AH471" s="15" t="e">
        <f ca="1"/>
        <v>#NAME?</v>
      </c>
      <c r="AI471" s="15" t="e">
        <f ca="1"/>
        <v>#NAME?</v>
      </c>
      <c r="AJ471" s="30" t="e">
        <f ca="1"/>
        <v>#NAME?</v>
      </c>
    </row>
    <row r="472" spans="6:36" x14ac:dyDescent="0.25">
      <c r="F472">
        <v>471</v>
      </c>
      <c r="G472" s="25" t="e">
        <f ca="1"/>
        <v>#N/A</v>
      </c>
      <c r="H472" t="e">
        <f ca="1">[1]!cftObjectByDate($C$1,$G472,TRUE)</f>
        <v>#N/A</v>
      </c>
      <c r="K472" s="29" t="e">
        <f t="array" aca="1" ref="K472:AJ472" ca="1">TRANSPOSE([1]!cftAnnualRateTableJustRates($H472,"GBP",,,,TRUE))</f>
        <v>#NAME?</v>
      </c>
      <c r="L472" s="15" t="e">
        <f ca="1"/>
        <v>#NAME?</v>
      </c>
      <c r="M472" s="15" t="e">
        <f ca="1"/>
        <v>#NAME?</v>
      </c>
      <c r="N472" s="15" t="e">
        <f ca="1"/>
        <v>#NAME?</v>
      </c>
      <c r="O472" s="15" t="e">
        <f ca="1"/>
        <v>#NAME?</v>
      </c>
      <c r="P472" s="15" t="e">
        <f ca="1"/>
        <v>#NAME?</v>
      </c>
      <c r="Q472" s="15" t="e">
        <f ca="1"/>
        <v>#NAME?</v>
      </c>
      <c r="R472" s="15" t="e">
        <f ca="1"/>
        <v>#NAME?</v>
      </c>
      <c r="S472" s="15" t="e">
        <f ca="1"/>
        <v>#NAME?</v>
      </c>
      <c r="T472" s="15" t="e">
        <f ca="1"/>
        <v>#NAME?</v>
      </c>
      <c r="U472" s="15" t="e">
        <f ca="1"/>
        <v>#NAME?</v>
      </c>
      <c r="V472" s="15" t="e">
        <f ca="1"/>
        <v>#NAME?</v>
      </c>
      <c r="W472" s="15" t="e">
        <f ca="1"/>
        <v>#NAME?</v>
      </c>
      <c r="X472" s="15" t="e">
        <f ca="1"/>
        <v>#NAME?</v>
      </c>
      <c r="Y472" s="15" t="e">
        <f ca="1"/>
        <v>#NAME?</v>
      </c>
      <c r="Z472" s="15" t="e">
        <f ca="1"/>
        <v>#NAME?</v>
      </c>
      <c r="AA472" s="15" t="e">
        <f ca="1"/>
        <v>#NAME?</v>
      </c>
      <c r="AB472" s="15" t="e">
        <f ca="1"/>
        <v>#NAME?</v>
      </c>
      <c r="AC472" s="15" t="e">
        <f ca="1"/>
        <v>#NAME?</v>
      </c>
      <c r="AD472" s="15" t="e">
        <f ca="1"/>
        <v>#NAME?</v>
      </c>
      <c r="AE472" s="15" t="e">
        <f ca="1"/>
        <v>#NAME?</v>
      </c>
      <c r="AF472" s="15" t="e">
        <f ca="1"/>
        <v>#NAME?</v>
      </c>
      <c r="AG472" s="15" t="e">
        <f ca="1"/>
        <v>#NAME?</v>
      </c>
      <c r="AH472" s="15" t="e">
        <f ca="1"/>
        <v>#NAME?</v>
      </c>
      <c r="AI472" s="15" t="e">
        <f ca="1"/>
        <v>#NAME?</v>
      </c>
      <c r="AJ472" s="30" t="e">
        <f ca="1"/>
        <v>#NAME?</v>
      </c>
    </row>
    <row r="473" spans="6:36" x14ac:dyDescent="0.25">
      <c r="F473">
        <v>472</v>
      </c>
      <c r="G473" s="25" t="e">
        <f ca="1"/>
        <v>#N/A</v>
      </c>
      <c r="H473" t="e">
        <f ca="1">[1]!cftObjectByDate($C$1,$G473,TRUE)</f>
        <v>#N/A</v>
      </c>
      <c r="K473" s="29" t="e">
        <f t="array" aca="1" ref="K473:AJ473" ca="1">TRANSPOSE([1]!cftAnnualRateTableJustRates($H473,"GBP",,,,TRUE))</f>
        <v>#NAME?</v>
      </c>
      <c r="L473" s="15" t="e">
        <f ca="1"/>
        <v>#NAME?</v>
      </c>
      <c r="M473" s="15" t="e">
        <f ca="1"/>
        <v>#NAME?</v>
      </c>
      <c r="N473" s="15" t="e">
        <f ca="1"/>
        <v>#NAME?</v>
      </c>
      <c r="O473" s="15" t="e">
        <f ca="1"/>
        <v>#NAME?</v>
      </c>
      <c r="P473" s="15" t="e">
        <f ca="1"/>
        <v>#NAME?</v>
      </c>
      <c r="Q473" s="15" t="e">
        <f ca="1"/>
        <v>#NAME?</v>
      </c>
      <c r="R473" s="15" t="e">
        <f ca="1"/>
        <v>#NAME?</v>
      </c>
      <c r="S473" s="15" t="e">
        <f ca="1"/>
        <v>#NAME?</v>
      </c>
      <c r="T473" s="15" t="e">
        <f ca="1"/>
        <v>#NAME?</v>
      </c>
      <c r="U473" s="15" t="e">
        <f ca="1"/>
        <v>#NAME?</v>
      </c>
      <c r="V473" s="15" t="e">
        <f ca="1"/>
        <v>#NAME?</v>
      </c>
      <c r="W473" s="15" t="e">
        <f ca="1"/>
        <v>#NAME?</v>
      </c>
      <c r="X473" s="15" t="e">
        <f ca="1"/>
        <v>#NAME?</v>
      </c>
      <c r="Y473" s="15" t="e">
        <f ca="1"/>
        <v>#NAME?</v>
      </c>
      <c r="Z473" s="15" t="e">
        <f ca="1"/>
        <v>#NAME?</v>
      </c>
      <c r="AA473" s="15" t="e">
        <f ca="1"/>
        <v>#NAME?</v>
      </c>
      <c r="AB473" s="15" t="e">
        <f ca="1"/>
        <v>#NAME?</v>
      </c>
      <c r="AC473" s="15" t="e">
        <f ca="1"/>
        <v>#NAME?</v>
      </c>
      <c r="AD473" s="15" t="e">
        <f ca="1"/>
        <v>#NAME?</v>
      </c>
      <c r="AE473" s="15" t="e">
        <f ca="1"/>
        <v>#NAME?</v>
      </c>
      <c r="AF473" s="15" t="e">
        <f ca="1"/>
        <v>#NAME?</v>
      </c>
      <c r="AG473" s="15" t="e">
        <f ca="1"/>
        <v>#NAME?</v>
      </c>
      <c r="AH473" s="15" t="e">
        <f ca="1"/>
        <v>#NAME?</v>
      </c>
      <c r="AI473" s="15" t="e">
        <f ca="1"/>
        <v>#NAME?</v>
      </c>
      <c r="AJ473" s="30" t="e">
        <f ca="1"/>
        <v>#NAME?</v>
      </c>
    </row>
    <row r="474" spans="6:36" x14ac:dyDescent="0.25">
      <c r="F474">
        <v>473</v>
      </c>
      <c r="G474" s="25" t="e">
        <f ca="1"/>
        <v>#N/A</v>
      </c>
      <c r="H474" t="e">
        <f ca="1">[1]!cftObjectByDate($C$1,$G474,TRUE)</f>
        <v>#N/A</v>
      </c>
      <c r="K474" s="29" t="e">
        <f t="array" aca="1" ref="K474:AJ474" ca="1">TRANSPOSE([1]!cftAnnualRateTableJustRates($H474,"GBP",,,,TRUE))</f>
        <v>#NAME?</v>
      </c>
      <c r="L474" s="15" t="e">
        <f ca="1"/>
        <v>#NAME?</v>
      </c>
      <c r="M474" s="15" t="e">
        <f ca="1"/>
        <v>#NAME?</v>
      </c>
      <c r="N474" s="15" t="e">
        <f ca="1"/>
        <v>#NAME?</v>
      </c>
      <c r="O474" s="15" t="e">
        <f ca="1"/>
        <v>#NAME?</v>
      </c>
      <c r="P474" s="15" t="e">
        <f ca="1"/>
        <v>#NAME?</v>
      </c>
      <c r="Q474" s="15" t="e">
        <f ca="1"/>
        <v>#NAME?</v>
      </c>
      <c r="R474" s="15" t="e">
        <f ca="1"/>
        <v>#NAME?</v>
      </c>
      <c r="S474" s="15" t="e">
        <f ca="1"/>
        <v>#NAME?</v>
      </c>
      <c r="T474" s="15" t="e">
        <f ca="1"/>
        <v>#NAME?</v>
      </c>
      <c r="U474" s="15" t="e">
        <f ca="1"/>
        <v>#NAME?</v>
      </c>
      <c r="V474" s="15" t="e">
        <f ca="1"/>
        <v>#NAME?</v>
      </c>
      <c r="W474" s="15" t="e">
        <f ca="1"/>
        <v>#NAME?</v>
      </c>
      <c r="X474" s="15" t="e">
        <f ca="1"/>
        <v>#NAME?</v>
      </c>
      <c r="Y474" s="15" t="e">
        <f ca="1"/>
        <v>#NAME?</v>
      </c>
      <c r="Z474" s="15" t="e">
        <f ca="1"/>
        <v>#NAME?</v>
      </c>
      <c r="AA474" s="15" t="e">
        <f ca="1"/>
        <v>#NAME?</v>
      </c>
      <c r="AB474" s="15" t="e">
        <f ca="1"/>
        <v>#NAME?</v>
      </c>
      <c r="AC474" s="15" t="e">
        <f ca="1"/>
        <v>#NAME?</v>
      </c>
      <c r="AD474" s="15" t="e">
        <f ca="1"/>
        <v>#NAME?</v>
      </c>
      <c r="AE474" s="15" t="e">
        <f ca="1"/>
        <v>#NAME?</v>
      </c>
      <c r="AF474" s="15" t="e">
        <f ca="1"/>
        <v>#NAME?</v>
      </c>
      <c r="AG474" s="15" t="e">
        <f ca="1"/>
        <v>#NAME?</v>
      </c>
      <c r="AH474" s="15" t="e">
        <f ca="1"/>
        <v>#NAME?</v>
      </c>
      <c r="AI474" s="15" t="e">
        <f ca="1"/>
        <v>#NAME?</v>
      </c>
      <c r="AJ474" s="30" t="e">
        <f ca="1"/>
        <v>#NAME?</v>
      </c>
    </row>
    <row r="475" spans="6:36" x14ac:dyDescent="0.25">
      <c r="F475">
        <v>474</v>
      </c>
      <c r="G475" s="25" t="e">
        <f ca="1"/>
        <v>#N/A</v>
      </c>
      <c r="H475" t="e">
        <f ca="1">[1]!cftObjectByDate($C$1,$G475,TRUE)</f>
        <v>#N/A</v>
      </c>
      <c r="K475" s="29" t="e">
        <f t="array" aca="1" ref="K475:AJ475" ca="1">TRANSPOSE([1]!cftAnnualRateTableJustRates($H475,"GBP",,,,TRUE))</f>
        <v>#NAME?</v>
      </c>
      <c r="L475" s="15" t="e">
        <f ca="1"/>
        <v>#NAME?</v>
      </c>
      <c r="M475" s="15" t="e">
        <f ca="1"/>
        <v>#NAME?</v>
      </c>
      <c r="N475" s="15" t="e">
        <f ca="1"/>
        <v>#NAME?</v>
      </c>
      <c r="O475" s="15" t="e">
        <f ca="1"/>
        <v>#NAME?</v>
      </c>
      <c r="P475" s="15" t="e">
        <f ca="1"/>
        <v>#NAME?</v>
      </c>
      <c r="Q475" s="15" t="e">
        <f ca="1"/>
        <v>#NAME?</v>
      </c>
      <c r="R475" s="15" t="e">
        <f ca="1"/>
        <v>#NAME?</v>
      </c>
      <c r="S475" s="15" t="e">
        <f ca="1"/>
        <v>#NAME?</v>
      </c>
      <c r="T475" s="15" t="e">
        <f ca="1"/>
        <v>#NAME?</v>
      </c>
      <c r="U475" s="15" t="e">
        <f ca="1"/>
        <v>#NAME?</v>
      </c>
      <c r="V475" s="15" t="e">
        <f ca="1"/>
        <v>#NAME?</v>
      </c>
      <c r="W475" s="15" t="e">
        <f ca="1"/>
        <v>#NAME?</v>
      </c>
      <c r="X475" s="15" t="e">
        <f ca="1"/>
        <v>#NAME?</v>
      </c>
      <c r="Y475" s="15" t="e">
        <f ca="1"/>
        <v>#NAME?</v>
      </c>
      <c r="Z475" s="15" t="e">
        <f ca="1"/>
        <v>#NAME?</v>
      </c>
      <c r="AA475" s="15" t="e">
        <f ca="1"/>
        <v>#NAME?</v>
      </c>
      <c r="AB475" s="15" t="e">
        <f ca="1"/>
        <v>#NAME?</v>
      </c>
      <c r="AC475" s="15" t="e">
        <f ca="1"/>
        <v>#NAME?</v>
      </c>
      <c r="AD475" s="15" t="e">
        <f ca="1"/>
        <v>#NAME?</v>
      </c>
      <c r="AE475" s="15" t="e">
        <f ca="1"/>
        <v>#NAME?</v>
      </c>
      <c r="AF475" s="15" t="e">
        <f ca="1"/>
        <v>#NAME?</v>
      </c>
      <c r="AG475" s="15" t="e">
        <f ca="1"/>
        <v>#NAME?</v>
      </c>
      <c r="AH475" s="15" t="e">
        <f ca="1"/>
        <v>#NAME?</v>
      </c>
      <c r="AI475" s="15" t="e">
        <f ca="1"/>
        <v>#NAME?</v>
      </c>
      <c r="AJ475" s="30" t="e">
        <f ca="1"/>
        <v>#NAME?</v>
      </c>
    </row>
    <row r="476" spans="6:36" x14ac:dyDescent="0.25">
      <c r="F476">
        <v>475</v>
      </c>
      <c r="G476" s="25" t="e">
        <f ca="1"/>
        <v>#N/A</v>
      </c>
      <c r="H476" t="e">
        <f ca="1">[1]!cftObjectByDate($C$1,$G476,TRUE)</f>
        <v>#N/A</v>
      </c>
      <c r="K476" s="29" t="e">
        <f t="array" aca="1" ref="K476:AJ476" ca="1">TRANSPOSE([1]!cftAnnualRateTableJustRates($H476,"GBP",,,,TRUE))</f>
        <v>#NAME?</v>
      </c>
      <c r="L476" s="15" t="e">
        <f ca="1"/>
        <v>#NAME?</v>
      </c>
      <c r="M476" s="15" t="e">
        <f ca="1"/>
        <v>#NAME?</v>
      </c>
      <c r="N476" s="15" t="e">
        <f ca="1"/>
        <v>#NAME?</v>
      </c>
      <c r="O476" s="15" t="e">
        <f ca="1"/>
        <v>#NAME?</v>
      </c>
      <c r="P476" s="15" t="e">
        <f ca="1"/>
        <v>#NAME?</v>
      </c>
      <c r="Q476" s="15" t="e">
        <f ca="1"/>
        <v>#NAME?</v>
      </c>
      <c r="R476" s="15" t="e">
        <f ca="1"/>
        <v>#NAME?</v>
      </c>
      <c r="S476" s="15" t="e">
        <f ca="1"/>
        <v>#NAME?</v>
      </c>
      <c r="T476" s="15" t="e">
        <f ca="1"/>
        <v>#NAME?</v>
      </c>
      <c r="U476" s="15" t="e">
        <f ca="1"/>
        <v>#NAME?</v>
      </c>
      <c r="V476" s="15" t="e">
        <f ca="1"/>
        <v>#NAME?</v>
      </c>
      <c r="W476" s="15" t="e">
        <f ca="1"/>
        <v>#NAME?</v>
      </c>
      <c r="X476" s="15" t="e">
        <f ca="1"/>
        <v>#NAME?</v>
      </c>
      <c r="Y476" s="15" t="e">
        <f ca="1"/>
        <v>#NAME?</v>
      </c>
      <c r="Z476" s="15" t="e">
        <f ca="1"/>
        <v>#NAME?</v>
      </c>
      <c r="AA476" s="15" t="e">
        <f ca="1"/>
        <v>#NAME?</v>
      </c>
      <c r="AB476" s="15" t="e">
        <f ca="1"/>
        <v>#NAME?</v>
      </c>
      <c r="AC476" s="15" t="e">
        <f ca="1"/>
        <v>#NAME?</v>
      </c>
      <c r="AD476" s="15" t="e">
        <f ca="1"/>
        <v>#NAME?</v>
      </c>
      <c r="AE476" s="15" t="e">
        <f ca="1"/>
        <v>#NAME?</v>
      </c>
      <c r="AF476" s="15" t="e">
        <f ca="1"/>
        <v>#NAME?</v>
      </c>
      <c r="AG476" s="15" t="e">
        <f ca="1"/>
        <v>#NAME?</v>
      </c>
      <c r="AH476" s="15" t="e">
        <f ca="1"/>
        <v>#NAME?</v>
      </c>
      <c r="AI476" s="15" t="e">
        <f ca="1"/>
        <v>#NAME?</v>
      </c>
      <c r="AJ476" s="30" t="e">
        <f ca="1"/>
        <v>#NAME?</v>
      </c>
    </row>
    <row r="477" spans="6:36" x14ac:dyDescent="0.25">
      <c r="F477">
        <v>476</v>
      </c>
      <c r="G477" s="25" t="e">
        <f ca="1"/>
        <v>#N/A</v>
      </c>
      <c r="H477" t="e">
        <f ca="1">[1]!cftObjectByDate($C$1,$G477,TRUE)</f>
        <v>#N/A</v>
      </c>
      <c r="K477" s="29" t="e">
        <f t="array" aca="1" ref="K477:AJ477" ca="1">TRANSPOSE([1]!cftAnnualRateTableJustRates($H477,"GBP",,,,TRUE))</f>
        <v>#NAME?</v>
      </c>
      <c r="L477" s="15" t="e">
        <f ca="1"/>
        <v>#NAME?</v>
      </c>
      <c r="M477" s="15" t="e">
        <f ca="1"/>
        <v>#NAME?</v>
      </c>
      <c r="N477" s="15" t="e">
        <f ca="1"/>
        <v>#NAME?</v>
      </c>
      <c r="O477" s="15" t="e">
        <f ca="1"/>
        <v>#NAME?</v>
      </c>
      <c r="P477" s="15" t="e">
        <f ca="1"/>
        <v>#NAME?</v>
      </c>
      <c r="Q477" s="15" t="e">
        <f ca="1"/>
        <v>#NAME?</v>
      </c>
      <c r="R477" s="15" t="e">
        <f ca="1"/>
        <v>#NAME?</v>
      </c>
      <c r="S477" s="15" t="e">
        <f ca="1"/>
        <v>#NAME?</v>
      </c>
      <c r="T477" s="15" t="e">
        <f ca="1"/>
        <v>#NAME?</v>
      </c>
      <c r="U477" s="15" t="e">
        <f ca="1"/>
        <v>#NAME?</v>
      </c>
      <c r="V477" s="15" t="e">
        <f ca="1"/>
        <v>#NAME?</v>
      </c>
      <c r="W477" s="15" t="e">
        <f ca="1"/>
        <v>#NAME?</v>
      </c>
      <c r="X477" s="15" t="e">
        <f ca="1"/>
        <v>#NAME?</v>
      </c>
      <c r="Y477" s="15" t="e">
        <f ca="1"/>
        <v>#NAME?</v>
      </c>
      <c r="Z477" s="15" t="e">
        <f ca="1"/>
        <v>#NAME?</v>
      </c>
      <c r="AA477" s="15" t="e">
        <f ca="1"/>
        <v>#NAME?</v>
      </c>
      <c r="AB477" s="15" t="e">
        <f ca="1"/>
        <v>#NAME?</v>
      </c>
      <c r="AC477" s="15" t="e">
        <f ca="1"/>
        <v>#NAME?</v>
      </c>
      <c r="AD477" s="15" t="e">
        <f ca="1"/>
        <v>#NAME?</v>
      </c>
      <c r="AE477" s="15" t="e">
        <f ca="1"/>
        <v>#NAME?</v>
      </c>
      <c r="AF477" s="15" t="e">
        <f ca="1"/>
        <v>#NAME?</v>
      </c>
      <c r="AG477" s="15" t="e">
        <f ca="1"/>
        <v>#NAME?</v>
      </c>
      <c r="AH477" s="15" t="e">
        <f ca="1"/>
        <v>#NAME?</v>
      </c>
      <c r="AI477" s="15" t="e">
        <f ca="1"/>
        <v>#NAME?</v>
      </c>
      <c r="AJ477" s="30" t="e">
        <f ca="1"/>
        <v>#NAME?</v>
      </c>
    </row>
    <row r="478" spans="6:36" x14ac:dyDescent="0.25">
      <c r="F478">
        <v>477</v>
      </c>
      <c r="G478" s="25" t="e">
        <f ca="1"/>
        <v>#N/A</v>
      </c>
      <c r="H478" t="e">
        <f ca="1">[1]!cftObjectByDate($C$1,$G478,TRUE)</f>
        <v>#N/A</v>
      </c>
      <c r="K478" s="29" t="e">
        <f t="array" aca="1" ref="K478:AJ478" ca="1">TRANSPOSE([1]!cftAnnualRateTableJustRates($H478,"GBP",,,,TRUE))</f>
        <v>#NAME?</v>
      </c>
      <c r="L478" s="15" t="e">
        <f ca="1"/>
        <v>#NAME?</v>
      </c>
      <c r="M478" s="15" t="e">
        <f ca="1"/>
        <v>#NAME?</v>
      </c>
      <c r="N478" s="15" t="e">
        <f ca="1"/>
        <v>#NAME?</v>
      </c>
      <c r="O478" s="15" t="e">
        <f ca="1"/>
        <v>#NAME?</v>
      </c>
      <c r="P478" s="15" t="e">
        <f ca="1"/>
        <v>#NAME?</v>
      </c>
      <c r="Q478" s="15" t="e">
        <f ca="1"/>
        <v>#NAME?</v>
      </c>
      <c r="R478" s="15" t="e">
        <f ca="1"/>
        <v>#NAME?</v>
      </c>
      <c r="S478" s="15" t="e">
        <f ca="1"/>
        <v>#NAME?</v>
      </c>
      <c r="T478" s="15" t="e">
        <f ca="1"/>
        <v>#NAME?</v>
      </c>
      <c r="U478" s="15" t="e">
        <f ca="1"/>
        <v>#NAME?</v>
      </c>
      <c r="V478" s="15" t="e">
        <f ca="1"/>
        <v>#NAME?</v>
      </c>
      <c r="W478" s="15" t="e">
        <f ca="1"/>
        <v>#NAME?</v>
      </c>
      <c r="X478" s="15" t="e">
        <f ca="1"/>
        <v>#NAME?</v>
      </c>
      <c r="Y478" s="15" t="e">
        <f ca="1"/>
        <v>#NAME?</v>
      </c>
      <c r="Z478" s="15" t="e">
        <f ca="1"/>
        <v>#NAME?</v>
      </c>
      <c r="AA478" s="15" t="e">
        <f ca="1"/>
        <v>#NAME?</v>
      </c>
      <c r="AB478" s="15" t="e">
        <f ca="1"/>
        <v>#NAME?</v>
      </c>
      <c r="AC478" s="15" t="e">
        <f ca="1"/>
        <v>#NAME?</v>
      </c>
      <c r="AD478" s="15" t="e">
        <f ca="1"/>
        <v>#NAME?</v>
      </c>
      <c r="AE478" s="15" t="e">
        <f ca="1"/>
        <v>#NAME?</v>
      </c>
      <c r="AF478" s="15" t="e">
        <f ca="1"/>
        <v>#NAME?</v>
      </c>
      <c r="AG478" s="15" t="e">
        <f ca="1"/>
        <v>#NAME?</v>
      </c>
      <c r="AH478" s="15" t="e">
        <f ca="1"/>
        <v>#NAME?</v>
      </c>
      <c r="AI478" s="15" t="e">
        <f ca="1"/>
        <v>#NAME?</v>
      </c>
      <c r="AJ478" s="30" t="e">
        <f ca="1"/>
        <v>#NAME?</v>
      </c>
    </row>
    <row r="479" spans="6:36" x14ac:dyDescent="0.25">
      <c r="F479">
        <v>478</v>
      </c>
      <c r="G479" s="25" t="e">
        <f ca="1"/>
        <v>#N/A</v>
      </c>
      <c r="H479" t="e">
        <f ca="1">[1]!cftObjectByDate($C$1,$G479,TRUE)</f>
        <v>#N/A</v>
      </c>
      <c r="K479" s="29" t="e">
        <f t="array" aca="1" ref="K479:AJ479" ca="1">TRANSPOSE([1]!cftAnnualRateTableJustRates($H479,"GBP",,,,TRUE))</f>
        <v>#NAME?</v>
      </c>
      <c r="L479" s="15" t="e">
        <f ca="1"/>
        <v>#NAME?</v>
      </c>
      <c r="M479" s="15" t="e">
        <f ca="1"/>
        <v>#NAME?</v>
      </c>
      <c r="N479" s="15" t="e">
        <f ca="1"/>
        <v>#NAME?</v>
      </c>
      <c r="O479" s="15" t="e">
        <f ca="1"/>
        <v>#NAME?</v>
      </c>
      <c r="P479" s="15" t="e">
        <f ca="1"/>
        <v>#NAME?</v>
      </c>
      <c r="Q479" s="15" t="e">
        <f ca="1"/>
        <v>#NAME?</v>
      </c>
      <c r="R479" s="15" t="e">
        <f ca="1"/>
        <v>#NAME?</v>
      </c>
      <c r="S479" s="15" t="e">
        <f ca="1"/>
        <v>#NAME?</v>
      </c>
      <c r="T479" s="15" t="e">
        <f ca="1"/>
        <v>#NAME?</v>
      </c>
      <c r="U479" s="15" t="e">
        <f ca="1"/>
        <v>#NAME?</v>
      </c>
      <c r="V479" s="15" t="e">
        <f ca="1"/>
        <v>#NAME?</v>
      </c>
      <c r="W479" s="15" t="e">
        <f ca="1"/>
        <v>#NAME?</v>
      </c>
      <c r="X479" s="15" t="e">
        <f ca="1"/>
        <v>#NAME?</v>
      </c>
      <c r="Y479" s="15" t="e">
        <f ca="1"/>
        <v>#NAME?</v>
      </c>
      <c r="Z479" s="15" t="e">
        <f ca="1"/>
        <v>#NAME?</v>
      </c>
      <c r="AA479" s="15" t="e">
        <f ca="1"/>
        <v>#NAME?</v>
      </c>
      <c r="AB479" s="15" t="e">
        <f ca="1"/>
        <v>#NAME?</v>
      </c>
      <c r="AC479" s="15" t="e">
        <f ca="1"/>
        <v>#NAME?</v>
      </c>
      <c r="AD479" s="15" t="e">
        <f ca="1"/>
        <v>#NAME?</v>
      </c>
      <c r="AE479" s="15" t="e">
        <f ca="1"/>
        <v>#NAME?</v>
      </c>
      <c r="AF479" s="15" t="e">
        <f ca="1"/>
        <v>#NAME?</v>
      </c>
      <c r="AG479" s="15" t="e">
        <f ca="1"/>
        <v>#NAME?</v>
      </c>
      <c r="AH479" s="15" t="e">
        <f ca="1"/>
        <v>#NAME?</v>
      </c>
      <c r="AI479" s="15" t="e">
        <f ca="1"/>
        <v>#NAME?</v>
      </c>
      <c r="AJ479" s="30" t="e">
        <f ca="1"/>
        <v>#NAME?</v>
      </c>
    </row>
    <row r="480" spans="6:36" x14ac:dyDescent="0.25">
      <c r="F480">
        <v>479</v>
      </c>
      <c r="G480" s="25" t="e">
        <f ca="1"/>
        <v>#N/A</v>
      </c>
      <c r="H480" t="e">
        <f ca="1">[1]!cftObjectByDate($C$1,$G480,TRUE)</f>
        <v>#N/A</v>
      </c>
      <c r="K480" s="29" t="e">
        <f t="array" aca="1" ref="K480:AJ480" ca="1">TRANSPOSE([1]!cftAnnualRateTableJustRates($H480,"GBP",,,,TRUE))</f>
        <v>#NAME?</v>
      </c>
      <c r="L480" s="15" t="e">
        <f ca="1"/>
        <v>#NAME?</v>
      </c>
      <c r="M480" s="15" t="e">
        <f ca="1"/>
        <v>#NAME?</v>
      </c>
      <c r="N480" s="15" t="e">
        <f ca="1"/>
        <v>#NAME?</v>
      </c>
      <c r="O480" s="15" t="e">
        <f ca="1"/>
        <v>#NAME?</v>
      </c>
      <c r="P480" s="15" t="e">
        <f ca="1"/>
        <v>#NAME?</v>
      </c>
      <c r="Q480" s="15" t="e">
        <f ca="1"/>
        <v>#NAME?</v>
      </c>
      <c r="R480" s="15" t="e">
        <f ca="1"/>
        <v>#NAME?</v>
      </c>
      <c r="S480" s="15" t="e">
        <f ca="1"/>
        <v>#NAME?</v>
      </c>
      <c r="T480" s="15" t="e">
        <f ca="1"/>
        <v>#NAME?</v>
      </c>
      <c r="U480" s="15" t="e">
        <f ca="1"/>
        <v>#NAME?</v>
      </c>
      <c r="V480" s="15" t="e">
        <f ca="1"/>
        <v>#NAME?</v>
      </c>
      <c r="W480" s="15" t="e">
        <f ca="1"/>
        <v>#NAME?</v>
      </c>
      <c r="X480" s="15" t="e">
        <f ca="1"/>
        <v>#NAME?</v>
      </c>
      <c r="Y480" s="15" t="e">
        <f ca="1"/>
        <v>#NAME?</v>
      </c>
      <c r="Z480" s="15" t="e">
        <f ca="1"/>
        <v>#NAME?</v>
      </c>
      <c r="AA480" s="15" t="e">
        <f ca="1"/>
        <v>#NAME?</v>
      </c>
      <c r="AB480" s="15" t="e">
        <f ca="1"/>
        <v>#NAME?</v>
      </c>
      <c r="AC480" s="15" t="e">
        <f ca="1"/>
        <v>#NAME?</v>
      </c>
      <c r="AD480" s="15" t="e">
        <f ca="1"/>
        <v>#NAME?</v>
      </c>
      <c r="AE480" s="15" t="e">
        <f ca="1"/>
        <v>#NAME?</v>
      </c>
      <c r="AF480" s="15" t="e">
        <f ca="1"/>
        <v>#NAME?</v>
      </c>
      <c r="AG480" s="15" t="e">
        <f ca="1"/>
        <v>#NAME?</v>
      </c>
      <c r="AH480" s="15" t="e">
        <f ca="1"/>
        <v>#NAME?</v>
      </c>
      <c r="AI480" s="15" t="e">
        <f ca="1"/>
        <v>#NAME?</v>
      </c>
      <c r="AJ480" s="30" t="e">
        <f ca="1"/>
        <v>#NAME?</v>
      </c>
    </row>
    <row r="481" spans="6:36" x14ac:dyDescent="0.25">
      <c r="F481">
        <v>480</v>
      </c>
      <c r="G481" s="25" t="e">
        <f ca="1"/>
        <v>#N/A</v>
      </c>
      <c r="H481" t="e">
        <f ca="1">[1]!cftObjectByDate($C$1,$G481,TRUE)</f>
        <v>#N/A</v>
      </c>
      <c r="K481" s="29" t="e">
        <f t="array" aca="1" ref="K481:AJ481" ca="1">TRANSPOSE([1]!cftAnnualRateTableJustRates($H481,"GBP",,,,TRUE))</f>
        <v>#NAME?</v>
      </c>
      <c r="L481" s="15" t="e">
        <f ca="1"/>
        <v>#NAME?</v>
      </c>
      <c r="M481" s="15" t="e">
        <f ca="1"/>
        <v>#NAME?</v>
      </c>
      <c r="N481" s="15" t="e">
        <f ca="1"/>
        <v>#NAME?</v>
      </c>
      <c r="O481" s="15" t="e">
        <f ca="1"/>
        <v>#NAME?</v>
      </c>
      <c r="P481" s="15" t="e">
        <f ca="1"/>
        <v>#NAME?</v>
      </c>
      <c r="Q481" s="15" t="e">
        <f ca="1"/>
        <v>#NAME?</v>
      </c>
      <c r="R481" s="15" t="e">
        <f ca="1"/>
        <v>#NAME?</v>
      </c>
      <c r="S481" s="15" t="e">
        <f ca="1"/>
        <v>#NAME?</v>
      </c>
      <c r="T481" s="15" t="e">
        <f ca="1"/>
        <v>#NAME?</v>
      </c>
      <c r="U481" s="15" t="e">
        <f ca="1"/>
        <v>#NAME?</v>
      </c>
      <c r="V481" s="15" t="e">
        <f ca="1"/>
        <v>#NAME?</v>
      </c>
      <c r="W481" s="15" t="e">
        <f ca="1"/>
        <v>#NAME?</v>
      </c>
      <c r="X481" s="15" t="e">
        <f ca="1"/>
        <v>#NAME?</v>
      </c>
      <c r="Y481" s="15" t="e">
        <f ca="1"/>
        <v>#NAME?</v>
      </c>
      <c r="Z481" s="15" t="e">
        <f ca="1"/>
        <v>#NAME?</v>
      </c>
      <c r="AA481" s="15" t="e">
        <f ca="1"/>
        <v>#NAME?</v>
      </c>
      <c r="AB481" s="15" t="e">
        <f ca="1"/>
        <v>#NAME?</v>
      </c>
      <c r="AC481" s="15" t="e">
        <f ca="1"/>
        <v>#NAME?</v>
      </c>
      <c r="AD481" s="15" t="e">
        <f ca="1"/>
        <v>#NAME?</v>
      </c>
      <c r="AE481" s="15" t="e">
        <f ca="1"/>
        <v>#NAME?</v>
      </c>
      <c r="AF481" s="15" t="e">
        <f ca="1"/>
        <v>#NAME?</v>
      </c>
      <c r="AG481" s="15" t="e">
        <f ca="1"/>
        <v>#NAME?</v>
      </c>
      <c r="AH481" s="15" t="e">
        <f ca="1"/>
        <v>#NAME?</v>
      </c>
      <c r="AI481" s="15" t="e">
        <f ca="1"/>
        <v>#NAME?</v>
      </c>
      <c r="AJ481" s="30" t="e">
        <f ca="1"/>
        <v>#NAME?</v>
      </c>
    </row>
    <row r="482" spans="6:36" x14ac:dyDescent="0.25">
      <c r="F482">
        <v>481</v>
      </c>
      <c r="G482" s="25" t="e">
        <f ca="1"/>
        <v>#N/A</v>
      </c>
      <c r="H482" t="e">
        <f ca="1">[1]!cftObjectByDate($C$1,$G482,TRUE)</f>
        <v>#N/A</v>
      </c>
      <c r="K482" s="29" t="e">
        <f t="array" aca="1" ref="K482:AJ482" ca="1">TRANSPOSE([1]!cftAnnualRateTableJustRates($H482,"GBP",,,,TRUE))</f>
        <v>#NAME?</v>
      </c>
      <c r="L482" s="15" t="e">
        <f ca="1"/>
        <v>#NAME?</v>
      </c>
      <c r="M482" s="15" t="e">
        <f ca="1"/>
        <v>#NAME?</v>
      </c>
      <c r="N482" s="15" t="e">
        <f ca="1"/>
        <v>#NAME?</v>
      </c>
      <c r="O482" s="15" t="e">
        <f ca="1"/>
        <v>#NAME?</v>
      </c>
      <c r="P482" s="15" t="e">
        <f ca="1"/>
        <v>#NAME?</v>
      </c>
      <c r="Q482" s="15" t="e">
        <f ca="1"/>
        <v>#NAME?</v>
      </c>
      <c r="R482" s="15" t="e">
        <f ca="1"/>
        <v>#NAME?</v>
      </c>
      <c r="S482" s="15" t="e">
        <f ca="1"/>
        <v>#NAME?</v>
      </c>
      <c r="T482" s="15" t="e">
        <f ca="1"/>
        <v>#NAME?</v>
      </c>
      <c r="U482" s="15" t="e">
        <f ca="1"/>
        <v>#NAME?</v>
      </c>
      <c r="V482" s="15" t="e">
        <f ca="1"/>
        <v>#NAME?</v>
      </c>
      <c r="W482" s="15" t="e">
        <f ca="1"/>
        <v>#NAME?</v>
      </c>
      <c r="X482" s="15" t="e">
        <f ca="1"/>
        <v>#NAME?</v>
      </c>
      <c r="Y482" s="15" t="e">
        <f ca="1"/>
        <v>#NAME?</v>
      </c>
      <c r="Z482" s="15" t="e">
        <f ca="1"/>
        <v>#NAME?</v>
      </c>
      <c r="AA482" s="15" t="e">
        <f ca="1"/>
        <v>#NAME?</v>
      </c>
      <c r="AB482" s="15" t="e">
        <f ca="1"/>
        <v>#NAME?</v>
      </c>
      <c r="AC482" s="15" t="e">
        <f ca="1"/>
        <v>#NAME?</v>
      </c>
      <c r="AD482" s="15" t="e">
        <f ca="1"/>
        <v>#NAME?</v>
      </c>
      <c r="AE482" s="15" t="e">
        <f ca="1"/>
        <v>#NAME?</v>
      </c>
      <c r="AF482" s="15" t="e">
        <f ca="1"/>
        <v>#NAME?</v>
      </c>
      <c r="AG482" s="15" t="e">
        <f ca="1"/>
        <v>#NAME?</v>
      </c>
      <c r="AH482" s="15" t="e">
        <f ca="1"/>
        <v>#NAME?</v>
      </c>
      <c r="AI482" s="15" t="e">
        <f ca="1"/>
        <v>#NAME?</v>
      </c>
      <c r="AJ482" s="30" t="e">
        <f ca="1"/>
        <v>#NAME?</v>
      </c>
    </row>
    <row r="483" spans="6:36" x14ac:dyDescent="0.25">
      <c r="F483">
        <v>482</v>
      </c>
      <c r="G483" s="25" t="e">
        <f ca="1"/>
        <v>#N/A</v>
      </c>
      <c r="H483" t="e">
        <f ca="1">[1]!cftObjectByDate($C$1,$G483,TRUE)</f>
        <v>#N/A</v>
      </c>
      <c r="K483" s="29" t="e">
        <f t="array" aca="1" ref="K483:AJ483" ca="1">TRANSPOSE([1]!cftAnnualRateTableJustRates($H483,"GBP",,,,TRUE))</f>
        <v>#NAME?</v>
      </c>
      <c r="L483" s="15" t="e">
        <f ca="1"/>
        <v>#NAME?</v>
      </c>
      <c r="M483" s="15" t="e">
        <f ca="1"/>
        <v>#NAME?</v>
      </c>
      <c r="N483" s="15" t="e">
        <f ca="1"/>
        <v>#NAME?</v>
      </c>
      <c r="O483" s="15" t="e">
        <f ca="1"/>
        <v>#NAME?</v>
      </c>
      <c r="P483" s="15" t="e">
        <f ca="1"/>
        <v>#NAME?</v>
      </c>
      <c r="Q483" s="15" t="e">
        <f ca="1"/>
        <v>#NAME?</v>
      </c>
      <c r="R483" s="15" t="e">
        <f ca="1"/>
        <v>#NAME?</v>
      </c>
      <c r="S483" s="15" t="e">
        <f ca="1"/>
        <v>#NAME?</v>
      </c>
      <c r="T483" s="15" t="e">
        <f ca="1"/>
        <v>#NAME?</v>
      </c>
      <c r="U483" s="15" t="e">
        <f ca="1"/>
        <v>#NAME?</v>
      </c>
      <c r="V483" s="15" t="e">
        <f ca="1"/>
        <v>#NAME?</v>
      </c>
      <c r="W483" s="15" t="e">
        <f ca="1"/>
        <v>#NAME?</v>
      </c>
      <c r="X483" s="15" t="e">
        <f ca="1"/>
        <v>#NAME?</v>
      </c>
      <c r="Y483" s="15" t="e">
        <f ca="1"/>
        <v>#NAME?</v>
      </c>
      <c r="Z483" s="15" t="e">
        <f ca="1"/>
        <v>#NAME?</v>
      </c>
      <c r="AA483" s="15" t="e">
        <f ca="1"/>
        <v>#NAME?</v>
      </c>
      <c r="AB483" s="15" t="e">
        <f ca="1"/>
        <v>#NAME?</v>
      </c>
      <c r="AC483" s="15" t="e">
        <f ca="1"/>
        <v>#NAME?</v>
      </c>
      <c r="AD483" s="15" t="e">
        <f ca="1"/>
        <v>#NAME?</v>
      </c>
      <c r="AE483" s="15" t="e">
        <f ca="1"/>
        <v>#NAME?</v>
      </c>
      <c r="AF483" s="15" t="e">
        <f ca="1"/>
        <v>#NAME?</v>
      </c>
      <c r="AG483" s="15" t="e">
        <f ca="1"/>
        <v>#NAME?</v>
      </c>
      <c r="AH483" s="15" t="e">
        <f ca="1"/>
        <v>#NAME?</v>
      </c>
      <c r="AI483" s="15" t="e">
        <f ca="1"/>
        <v>#NAME?</v>
      </c>
      <c r="AJ483" s="30" t="e">
        <f ca="1"/>
        <v>#NAME?</v>
      </c>
    </row>
    <row r="484" spans="6:36" x14ac:dyDescent="0.25">
      <c r="F484">
        <v>483</v>
      </c>
      <c r="G484" s="25" t="e">
        <f ca="1"/>
        <v>#N/A</v>
      </c>
      <c r="H484" t="e">
        <f ca="1">[1]!cftObjectByDate($C$1,$G484,TRUE)</f>
        <v>#N/A</v>
      </c>
      <c r="K484" s="29" t="e">
        <f t="array" aca="1" ref="K484:AJ484" ca="1">TRANSPOSE([1]!cftAnnualRateTableJustRates($H484,"GBP",,,,TRUE))</f>
        <v>#NAME?</v>
      </c>
      <c r="L484" s="15" t="e">
        <f ca="1"/>
        <v>#NAME?</v>
      </c>
      <c r="M484" s="15" t="e">
        <f ca="1"/>
        <v>#NAME?</v>
      </c>
      <c r="N484" s="15" t="e">
        <f ca="1"/>
        <v>#NAME?</v>
      </c>
      <c r="O484" s="15" t="e">
        <f ca="1"/>
        <v>#NAME?</v>
      </c>
      <c r="P484" s="15" t="e">
        <f ca="1"/>
        <v>#NAME?</v>
      </c>
      <c r="Q484" s="15" t="e">
        <f ca="1"/>
        <v>#NAME?</v>
      </c>
      <c r="R484" s="15" t="e">
        <f ca="1"/>
        <v>#NAME?</v>
      </c>
      <c r="S484" s="15" t="e">
        <f ca="1"/>
        <v>#NAME?</v>
      </c>
      <c r="T484" s="15" t="e">
        <f ca="1"/>
        <v>#NAME?</v>
      </c>
      <c r="U484" s="15" t="e">
        <f ca="1"/>
        <v>#NAME?</v>
      </c>
      <c r="V484" s="15" t="e">
        <f ca="1"/>
        <v>#NAME?</v>
      </c>
      <c r="W484" s="15" t="e">
        <f ca="1"/>
        <v>#NAME?</v>
      </c>
      <c r="X484" s="15" t="e">
        <f ca="1"/>
        <v>#NAME?</v>
      </c>
      <c r="Y484" s="15" t="e">
        <f ca="1"/>
        <v>#NAME?</v>
      </c>
      <c r="Z484" s="15" t="e">
        <f ca="1"/>
        <v>#NAME?</v>
      </c>
      <c r="AA484" s="15" t="e">
        <f ca="1"/>
        <v>#NAME?</v>
      </c>
      <c r="AB484" s="15" t="e">
        <f ca="1"/>
        <v>#NAME?</v>
      </c>
      <c r="AC484" s="15" t="e">
        <f ca="1"/>
        <v>#NAME?</v>
      </c>
      <c r="AD484" s="15" t="e">
        <f ca="1"/>
        <v>#NAME?</v>
      </c>
      <c r="AE484" s="15" t="e">
        <f ca="1"/>
        <v>#NAME?</v>
      </c>
      <c r="AF484" s="15" t="e">
        <f ca="1"/>
        <v>#NAME?</v>
      </c>
      <c r="AG484" s="15" t="e">
        <f ca="1"/>
        <v>#NAME?</v>
      </c>
      <c r="AH484" s="15" t="e">
        <f ca="1"/>
        <v>#NAME?</v>
      </c>
      <c r="AI484" s="15" t="e">
        <f ca="1"/>
        <v>#NAME?</v>
      </c>
      <c r="AJ484" s="30" t="e">
        <f ca="1"/>
        <v>#NAME?</v>
      </c>
    </row>
    <row r="485" spans="6:36" x14ac:dyDescent="0.25">
      <c r="F485">
        <v>484</v>
      </c>
      <c r="G485" s="25" t="e">
        <f ca="1"/>
        <v>#N/A</v>
      </c>
      <c r="H485" t="e">
        <f ca="1">[1]!cftObjectByDate($C$1,$G485,TRUE)</f>
        <v>#N/A</v>
      </c>
      <c r="K485" s="29" t="e">
        <f t="array" aca="1" ref="K485:AJ485" ca="1">TRANSPOSE([1]!cftAnnualRateTableJustRates($H485,"GBP",,,,TRUE))</f>
        <v>#NAME?</v>
      </c>
      <c r="L485" s="15" t="e">
        <f ca="1"/>
        <v>#NAME?</v>
      </c>
      <c r="M485" s="15" t="e">
        <f ca="1"/>
        <v>#NAME?</v>
      </c>
      <c r="N485" s="15" t="e">
        <f ca="1"/>
        <v>#NAME?</v>
      </c>
      <c r="O485" s="15" t="e">
        <f ca="1"/>
        <v>#NAME?</v>
      </c>
      <c r="P485" s="15" t="e">
        <f ca="1"/>
        <v>#NAME?</v>
      </c>
      <c r="Q485" s="15" t="e">
        <f ca="1"/>
        <v>#NAME?</v>
      </c>
      <c r="R485" s="15" t="e">
        <f ca="1"/>
        <v>#NAME?</v>
      </c>
      <c r="S485" s="15" t="e">
        <f ca="1"/>
        <v>#NAME?</v>
      </c>
      <c r="T485" s="15" t="e">
        <f ca="1"/>
        <v>#NAME?</v>
      </c>
      <c r="U485" s="15" t="e">
        <f ca="1"/>
        <v>#NAME?</v>
      </c>
      <c r="V485" s="15" t="e">
        <f ca="1"/>
        <v>#NAME?</v>
      </c>
      <c r="W485" s="15" t="e">
        <f ca="1"/>
        <v>#NAME?</v>
      </c>
      <c r="X485" s="15" t="e">
        <f ca="1"/>
        <v>#NAME?</v>
      </c>
      <c r="Y485" s="15" t="e">
        <f ca="1"/>
        <v>#NAME?</v>
      </c>
      <c r="Z485" s="15" t="e">
        <f ca="1"/>
        <v>#NAME?</v>
      </c>
      <c r="AA485" s="15" t="e">
        <f ca="1"/>
        <v>#NAME?</v>
      </c>
      <c r="AB485" s="15" t="e">
        <f ca="1"/>
        <v>#NAME?</v>
      </c>
      <c r="AC485" s="15" t="e">
        <f ca="1"/>
        <v>#NAME?</v>
      </c>
      <c r="AD485" s="15" t="e">
        <f ca="1"/>
        <v>#NAME?</v>
      </c>
      <c r="AE485" s="15" t="e">
        <f ca="1"/>
        <v>#NAME?</v>
      </c>
      <c r="AF485" s="15" t="e">
        <f ca="1"/>
        <v>#NAME?</v>
      </c>
      <c r="AG485" s="15" t="e">
        <f ca="1"/>
        <v>#NAME?</v>
      </c>
      <c r="AH485" s="15" t="e">
        <f ca="1"/>
        <v>#NAME?</v>
      </c>
      <c r="AI485" s="15" t="e">
        <f ca="1"/>
        <v>#NAME?</v>
      </c>
      <c r="AJ485" s="30" t="e">
        <f ca="1"/>
        <v>#NAME?</v>
      </c>
    </row>
    <row r="486" spans="6:36" x14ac:dyDescent="0.25">
      <c r="F486">
        <v>485</v>
      </c>
      <c r="G486" s="25" t="e">
        <f ca="1"/>
        <v>#N/A</v>
      </c>
      <c r="H486" t="e">
        <f ca="1">[1]!cftObjectByDate($C$1,$G486,TRUE)</f>
        <v>#N/A</v>
      </c>
      <c r="K486" s="29" t="e">
        <f t="array" aca="1" ref="K486:AJ486" ca="1">TRANSPOSE([1]!cftAnnualRateTableJustRates($H486,"GBP",,,,TRUE))</f>
        <v>#NAME?</v>
      </c>
      <c r="L486" s="15" t="e">
        <f ca="1"/>
        <v>#NAME?</v>
      </c>
      <c r="M486" s="15" t="e">
        <f ca="1"/>
        <v>#NAME?</v>
      </c>
      <c r="N486" s="15" t="e">
        <f ca="1"/>
        <v>#NAME?</v>
      </c>
      <c r="O486" s="15" t="e">
        <f ca="1"/>
        <v>#NAME?</v>
      </c>
      <c r="P486" s="15" t="e">
        <f ca="1"/>
        <v>#NAME?</v>
      </c>
      <c r="Q486" s="15" t="e">
        <f ca="1"/>
        <v>#NAME?</v>
      </c>
      <c r="R486" s="15" t="e">
        <f ca="1"/>
        <v>#NAME?</v>
      </c>
      <c r="S486" s="15" t="e">
        <f ca="1"/>
        <v>#NAME?</v>
      </c>
      <c r="T486" s="15" t="e">
        <f ca="1"/>
        <v>#NAME?</v>
      </c>
      <c r="U486" s="15" t="e">
        <f ca="1"/>
        <v>#NAME?</v>
      </c>
      <c r="V486" s="15" t="e">
        <f ca="1"/>
        <v>#NAME?</v>
      </c>
      <c r="W486" s="15" t="e">
        <f ca="1"/>
        <v>#NAME?</v>
      </c>
      <c r="X486" s="15" t="e">
        <f ca="1"/>
        <v>#NAME?</v>
      </c>
      <c r="Y486" s="15" t="e">
        <f ca="1"/>
        <v>#NAME?</v>
      </c>
      <c r="Z486" s="15" t="e">
        <f ca="1"/>
        <v>#NAME?</v>
      </c>
      <c r="AA486" s="15" t="e">
        <f ca="1"/>
        <v>#NAME?</v>
      </c>
      <c r="AB486" s="15" t="e">
        <f ca="1"/>
        <v>#NAME?</v>
      </c>
      <c r="AC486" s="15" t="e">
        <f ca="1"/>
        <v>#NAME?</v>
      </c>
      <c r="AD486" s="15" t="e">
        <f ca="1"/>
        <v>#NAME?</v>
      </c>
      <c r="AE486" s="15" t="e">
        <f ca="1"/>
        <v>#NAME?</v>
      </c>
      <c r="AF486" s="15" t="e">
        <f ca="1"/>
        <v>#NAME?</v>
      </c>
      <c r="AG486" s="15" t="e">
        <f ca="1"/>
        <v>#NAME?</v>
      </c>
      <c r="AH486" s="15" t="e">
        <f ca="1"/>
        <v>#NAME?</v>
      </c>
      <c r="AI486" s="15" t="e">
        <f ca="1"/>
        <v>#NAME?</v>
      </c>
      <c r="AJ486" s="30" t="e">
        <f ca="1"/>
        <v>#NAME?</v>
      </c>
    </row>
    <row r="487" spans="6:36" x14ac:dyDescent="0.25">
      <c r="F487">
        <v>486</v>
      </c>
      <c r="G487" s="25" t="e">
        <f ca="1"/>
        <v>#N/A</v>
      </c>
      <c r="H487" t="e">
        <f ca="1">[1]!cftObjectByDate($C$1,$G487,TRUE)</f>
        <v>#N/A</v>
      </c>
      <c r="K487" s="29" t="e">
        <f t="array" aca="1" ref="K487:AJ487" ca="1">TRANSPOSE([1]!cftAnnualRateTableJustRates($H487,"GBP",,,,TRUE))</f>
        <v>#NAME?</v>
      </c>
      <c r="L487" s="15" t="e">
        <f ca="1"/>
        <v>#NAME?</v>
      </c>
      <c r="M487" s="15" t="e">
        <f ca="1"/>
        <v>#NAME?</v>
      </c>
      <c r="N487" s="15" t="e">
        <f ca="1"/>
        <v>#NAME?</v>
      </c>
      <c r="O487" s="15" t="e">
        <f ca="1"/>
        <v>#NAME?</v>
      </c>
      <c r="P487" s="15" t="e">
        <f ca="1"/>
        <v>#NAME?</v>
      </c>
      <c r="Q487" s="15" t="e">
        <f ca="1"/>
        <v>#NAME?</v>
      </c>
      <c r="R487" s="15" t="e">
        <f ca="1"/>
        <v>#NAME?</v>
      </c>
      <c r="S487" s="15" t="e">
        <f ca="1"/>
        <v>#NAME?</v>
      </c>
      <c r="T487" s="15" t="e">
        <f ca="1"/>
        <v>#NAME?</v>
      </c>
      <c r="U487" s="15" t="e">
        <f ca="1"/>
        <v>#NAME?</v>
      </c>
      <c r="V487" s="15" t="e">
        <f ca="1"/>
        <v>#NAME?</v>
      </c>
      <c r="W487" s="15" t="e">
        <f ca="1"/>
        <v>#NAME?</v>
      </c>
      <c r="X487" s="15" t="e">
        <f ca="1"/>
        <v>#NAME?</v>
      </c>
      <c r="Y487" s="15" t="e">
        <f ca="1"/>
        <v>#NAME?</v>
      </c>
      <c r="Z487" s="15" t="e">
        <f ca="1"/>
        <v>#NAME?</v>
      </c>
      <c r="AA487" s="15" t="e">
        <f ca="1"/>
        <v>#NAME?</v>
      </c>
      <c r="AB487" s="15" t="e">
        <f ca="1"/>
        <v>#NAME?</v>
      </c>
      <c r="AC487" s="15" t="e">
        <f ca="1"/>
        <v>#NAME?</v>
      </c>
      <c r="AD487" s="15" t="e">
        <f ca="1"/>
        <v>#NAME?</v>
      </c>
      <c r="AE487" s="15" t="e">
        <f ca="1"/>
        <v>#NAME?</v>
      </c>
      <c r="AF487" s="15" t="e">
        <f ca="1"/>
        <v>#NAME?</v>
      </c>
      <c r="AG487" s="15" t="e">
        <f ca="1"/>
        <v>#NAME?</v>
      </c>
      <c r="AH487" s="15" t="e">
        <f ca="1"/>
        <v>#NAME?</v>
      </c>
      <c r="AI487" s="15" t="e">
        <f ca="1"/>
        <v>#NAME?</v>
      </c>
      <c r="AJ487" s="30" t="e">
        <f ca="1"/>
        <v>#NAME?</v>
      </c>
    </row>
    <row r="488" spans="6:36" x14ac:dyDescent="0.25">
      <c r="F488">
        <v>487</v>
      </c>
      <c r="G488" s="25" t="e">
        <f ca="1"/>
        <v>#N/A</v>
      </c>
      <c r="H488" t="e">
        <f ca="1">[1]!cftObjectByDate($C$1,$G488,TRUE)</f>
        <v>#N/A</v>
      </c>
      <c r="K488" s="29" t="e">
        <f t="array" aca="1" ref="K488:AJ488" ca="1">TRANSPOSE([1]!cftAnnualRateTableJustRates($H488,"GBP",,,,TRUE))</f>
        <v>#NAME?</v>
      </c>
      <c r="L488" s="15" t="e">
        <f ca="1"/>
        <v>#NAME?</v>
      </c>
      <c r="M488" s="15" t="e">
        <f ca="1"/>
        <v>#NAME?</v>
      </c>
      <c r="N488" s="15" t="e">
        <f ca="1"/>
        <v>#NAME?</v>
      </c>
      <c r="O488" s="15" t="e">
        <f ca="1"/>
        <v>#NAME?</v>
      </c>
      <c r="P488" s="15" t="e">
        <f ca="1"/>
        <v>#NAME?</v>
      </c>
      <c r="Q488" s="15" t="e">
        <f ca="1"/>
        <v>#NAME?</v>
      </c>
      <c r="R488" s="15" t="e">
        <f ca="1"/>
        <v>#NAME?</v>
      </c>
      <c r="S488" s="15" t="e">
        <f ca="1"/>
        <v>#NAME?</v>
      </c>
      <c r="T488" s="15" t="e">
        <f ca="1"/>
        <v>#NAME?</v>
      </c>
      <c r="U488" s="15" t="e">
        <f ca="1"/>
        <v>#NAME?</v>
      </c>
      <c r="V488" s="15" t="e">
        <f ca="1"/>
        <v>#NAME?</v>
      </c>
      <c r="W488" s="15" t="e">
        <f ca="1"/>
        <v>#NAME?</v>
      </c>
      <c r="X488" s="15" t="e">
        <f ca="1"/>
        <v>#NAME?</v>
      </c>
      <c r="Y488" s="15" t="e">
        <f ca="1"/>
        <v>#NAME?</v>
      </c>
      <c r="Z488" s="15" t="e">
        <f ca="1"/>
        <v>#NAME?</v>
      </c>
      <c r="AA488" s="15" t="e">
        <f ca="1"/>
        <v>#NAME?</v>
      </c>
      <c r="AB488" s="15" t="e">
        <f ca="1"/>
        <v>#NAME?</v>
      </c>
      <c r="AC488" s="15" t="e">
        <f ca="1"/>
        <v>#NAME?</v>
      </c>
      <c r="AD488" s="15" t="e">
        <f ca="1"/>
        <v>#NAME?</v>
      </c>
      <c r="AE488" s="15" t="e">
        <f ca="1"/>
        <v>#NAME?</v>
      </c>
      <c r="AF488" s="15" t="e">
        <f ca="1"/>
        <v>#NAME?</v>
      </c>
      <c r="AG488" s="15" t="e">
        <f ca="1"/>
        <v>#NAME?</v>
      </c>
      <c r="AH488" s="15" t="e">
        <f ca="1"/>
        <v>#NAME?</v>
      </c>
      <c r="AI488" s="15" t="e">
        <f ca="1"/>
        <v>#NAME?</v>
      </c>
      <c r="AJ488" s="30" t="e">
        <f ca="1"/>
        <v>#NAME?</v>
      </c>
    </row>
    <row r="489" spans="6:36" x14ac:dyDescent="0.25">
      <c r="F489">
        <v>488</v>
      </c>
      <c r="G489" s="25" t="e">
        <f ca="1"/>
        <v>#N/A</v>
      </c>
      <c r="H489" t="e">
        <f ca="1">[1]!cftObjectByDate($C$1,$G489,TRUE)</f>
        <v>#N/A</v>
      </c>
      <c r="K489" s="29" t="e">
        <f t="array" aca="1" ref="K489:AJ489" ca="1">TRANSPOSE([1]!cftAnnualRateTableJustRates($H489,"GBP",,,,TRUE))</f>
        <v>#NAME?</v>
      </c>
      <c r="L489" s="15" t="e">
        <f ca="1"/>
        <v>#NAME?</v>
      </c>
      <c r="M489" s="15" t="e">
        <f ca="1"/>
        <v>#NAME?</v>
      </c>
      <c r="N489" s="15" t="e">
        <f ca="1"/>
        <v>#NAME?</v>
      </c>
      <c r="O489" s="15" t="e">
        <f ca="1"/>
        <v>#NAME?</v>
      </c>
      <c r="P489" s="15" t="e">
        <f ca="1"/>
        <v>#NAME?</v>
      </c>
      <c r="Q489" s="15" t="e">
        <f ca="1"/>
        <v>#NAME?</v>
      </c>
      <c r="R489" s="15" t="e">
        <f ca="1"/>
        <v>#NAME?</v>
      </c>
      <c r="S489" s="15" t="e">
        <f ca="1"/>
        <v>#NAME?</v>
      </c>
      <c r="T489" s="15" t="e">
        <f ca="1"/>
        <v>#NAME?</v>
      </c>
      <c r="U489" s="15" t="e">
        <f ca="1"/>
        <v>#NAME?</v>
      </c>
      <c r="V489" s="15" t="e">
        <f ca="1"/>
        <v>#NAME?</v>
      </c>
      <c r="W489" s="15" t="e">
        <f ca="1"/>
        <v>#NAME?</v>
      </c>
      <c r="X489" s="15" t="e">
        <f ca="1"/>
        <v>#NAME?</v>
      </c>
      <c r="Y489" s="15" t="e">
        <f ca="1"/>
        <v>#NAME?</v>
      </c>
      <c r="Z489" s="15" t="e">
        <f ca="1"/>
        <v>#NAME?</v>
      </c>
      <c r="AA489" s="15" t="e">
        <f ca="1"/>
        <v>#NAME?</v>
      </c>
      <c r="AB489" s="15" t="e">
        <f ca="1"/>
        <v>#NAME?</v>
      </c>
      <c r="AC489" s="15" t="e">
        <f ca="1"/>
        <v>#NAME?</v>
      </c>
      <c r="AD489" s="15" t="e">
        <f ca="1"/>
        <v>#NAME?</v>
      </c>
      <c r="AE489" s="15" t="e">
        <f ca="1"/>
        <v>#NAME?</v>
      </c>
      <c r="AF489" s="15" t="e">
        <f ca="1"/>
        <v>#NAME?</v>
      </c>
      <c r="AG489" s="15" t="e">
        <f ca="1"/>
        <v>#NAME?</v>
      </c>
      <c r="AH489" s="15" t="e">
        <f ca="1"/>
        <v>#NAME?</v>
      </c>
      <c r="AI489" s="15" t="e">
        <f ca="1"/>
        <v>#NAME?</v>
      </c>
      <c r="AJ489" s="30" t="e">
        <f ca="1"/>
        <v>#NAME?</v>
      </c>
    </row>
    <row r="490" spans="6:36" x14ac:dyDescent="0.25">
      <c r="F490">
        <v>489</v>
      </c>
      <c r="G490" s="25" t="e">
        <f ca="1"/>
        <v>#N/A</v>
      </c>
      <c r="H490" t="e">
        <f ca="1">[1]!cftObjectByDate($C$1,$G490,TRUE)</f>
        <v>#N/A</v>
      </c>
      <c r="K490" s="29" t="e">
        <f t="array" aca="1" ref="K490:AJ490" ca="1">TRANSPOSE([1]!cftAnnualRateTableJustRates($H490,"GBP",,,,TRUE))</f>
        <v>#NAME?</v>
      </c>
      <c r="L490" s="15" t="e">
        <f ca="1"/>
        <v>#NAME?</v>
      </c>
      <c r="M490" s="15" t="e">
        <f ca="1"/>
        <v>#NAME?</v>
      </c>
      <c r="N490" s="15" t="e">
        <f ca="1"/>
        <v>#NAME?</v>
      </c>
      <c r="O490" s="15" t="e">
        <f ca="1"/>
        <v>#NAME?</v>
      </c>
      <c r="P490" s="15" t="e">
        <f ca="1"/>
        <v>#NAME?</v>
      </c>
      <c r="Q490" s="15" t="e">
        <f ca="1"/>
        <v>#NAME?</v>
      </c>
      <c r="R490" s="15" t="e">
        <f ca="1"/>
        <v>#NAME?</v>
      </c>
      <c r="S490" s="15" t="e">
        <f ca="1"/>
        <v>#NAME?</v>
      </c>
      <c r="T490" s="15" t="e">
        <f ca="1"/>
        <v>#NAME?</v>
      </c>
      <c r="U490" s="15" t="e">
        <f ca="1"/>
        <v>#NAME?</v>
      </c>
      <c r="V490" s="15" t="e">
        <f ca="1"/>
        <v>#NAME?</v>
      </c>
      <c r="W490" s="15" t="e">
        <f ca="1"/>
        <v>#NAME?</v>
      </c>
      <c r="X490" s="15" t="e">
        <f ca="1"/>
        <v>#NAME?</v>
      </c>
      <c r="Y490" s="15" t="e">
        <f ca="1"/>
        <v>#NAME?</v>
      </c>
      <c r="Z490" s="15" t="e">
        <f ca="1"/>
        <v>#NAME?</v>
      </c>
      <c r="AA490" s="15" t="e">
        <f ca="1"/>
        <v>#NAME?</v>
      </c>
      <c r="AB490" s="15" t="e">
        <f ca="1"/>
        <v>#NAME?</v>
      </c>
      <c r="AC490" s="15" t="e">
        <f ca="1"/>
        <v>#NAME?</v>
      </c>
      <c r="AD490" s="15" t="e">
        <f ca="1"/>
        <v>#NAME?</v>
      </c>
      <c r="AE490" s="15" t="e">
        <f ca="1"/>
        <v>#NAME?</v>
      </c>
      <c r="AF490" s="15" t="e">
        <f ca="1"/>
        <v>#NAME?</v>
      </c>
      <c r="AG490" s="15" t="e">
        <f ca="1"/>
        <v>#NAME?</v>
      </c>
      <c r="AH490" s="15" t="e">
        <f ca="1"/>
        <v>#NAME?</v>
      </c>
      <c r="AI490" s="15" t="e">
        <f ca="1"/>
        <v>#NAME?</v>
      </c>
      <c r="AJ490" s="30" t="e">
        <f ca="1"/>
        <v>#NAME?</v>
      </c>
    </row>
    <row r="491" spans="6:36" x14ac:dyDescent="0.25">
      <c r="F491">
        <v>490</v>
      </c>
      <c r="G491" s="25" t="e">
        <f ca="1"/>
        <v>#N/A</v>
      </c>
      <c r="H491" t="e">
        <f ca="1">[1]!cftObjectByDate($C$1,$G491,TRUE)</f>
        <v>#N/A</v>
      </c>
      <c r="K491" s="29" t="e">
        <f t="array" aca="1" ref="K491:AJ491" ca="1">TRANSPOSE([1]!cftAnnualRateTableJustRates($H491,"GBP",,,,TRUE))</f>
        <v>#NAME?</v>
      </c>
      <c r="L491" s="15" t="e">
        <f ca="1"/>
        <v>#NAME?</v>
      </c>
      <c r="M491" s="15" t="e">
        <f ca="1"/>
        <v>#NAME?</v>
      </c>
      <c r="N491" s="15" t="e">
        <f ca="1"/>
        <v>#NAME?</v>
      </c>
      <c r="O491" s="15" t="e">
        <f ca="1"/>
        <v>#NAME?</v>
      </c>
      <c r="P491" s="15" t="e">
        <f ca="1"/>
        <v>#NAME?</v>
      </c>
      <c r="Q491" s="15" t="e">
        <f ca="1"/>
        <v>#NAME?</v>
      </c>
      <c r="R491" s="15" t="e">
        <f ca="1"/>
        <v>#NAME?</v>
      </c>
      <c r="S491" s="15" t="e">
        <f ca="1"/>
        <v>#NAME?</v>
      </c>
      <c r="T491" s="15" t="e">
        <f ca="1"/>
        <v>#NAME?</v>
      </c>
      <c r="U491" s="15" t="e">
        <f ca="1"/>
        <v>#NAME?</v>
      </c>
      <c r="V491" s="15" t="e">
        <f ca="1"/>
        <v>#NAME?</v>
      </c>
      <c r="W491" s="15" t="e">
        <f ca="1"/>
        <v>#NAME?</v>
      </c>
      <c r="X491" s="15" t="e">
        <f ca="1"/>
        <v>#NAME?</v>
      </c>
      <c r="Y491" s="15" t="e">
        <f ca="1"/>
        <v>#NAME?</v>
      </c>
      <c r="Z491" s="15" t="e">
        <f ca="1"/>
        <v>#NAME?</v>
      </c>
      <c r="AA491" s="15" t="e">
        <f ca="1"/>
        <v>#NAME?</v>
      </c>
      <c r="AB491" s="15" t="e">
        <f ca="1"/>
        <v>#NAME?</v>
      </c>
      <c r="AC491" s="15" t="e">
        <f ca="1"/>
        <v>#NAME?</v>
      </c>
      <c r="AD491" s="15" t="e">
        <f ca="1"/>
        <v>#NAME?</v>
      </c>
      <c r="AE491" s="15" t="e">
        <f ca="1"/>
        <v>#NAME?</v>
      </c>
      <c r="AF491" s="15" t="e">
        <f ca="1"/>
        <v>#NAME?</v>
      </c>
      <c r="AG491" s="15" t="e">
        <f ca="1"/>
        <v>#NAME?</v>
      </c>
      <c r="AH491" s="15" t="e">
        <f ca="1"/>
        <v>#NAME?</v>
      </c>
      <c r="AI491" s="15" t="e">
        <f ca="1"/>
        <v>#NAME?</v>
      </c>
      <c r="AJ491" s="30" t="e">
        <f ca="1"/>
        <v>#NAME?</v>
      </c>
    </row>
    <row r="492" spans="6:36" x14ac:dyDescent="0.25">
      <c r="F492">
        <v>491</v>
      </c>
      <c r="G492" s="25" t="e">
        <f ca="1"/>
        <v>#N/A</v>
      </c>
      <c r="H492" t="e">
        <f ca="1">[1]!cftObjectByDate($C$1,$G492,TRUE)</f>
        <v>#N/A</v>
      </c>
      <c r="K492" s="29" t="e">
        <f t="array" aca="1" ref="K492:AJ492" ca="1">TRANSPOSE([1]!cftAnnualRateTableJustRates($H492,"GBP",,,,TRUE))</f>
        <v>#NAME?</v>
      </c>
      <c r="L492" s="15" t="e">
        <f ca="1"/>
        <v>#NAME?</v>
      </c>
      <c r="M492" s="15" t="e">
        <f ca="1"/>
        <v>#NAME?</v>
      </c>
      <c r="N492" s="15" t="e">
        <f ca="1"/>
        <v>#NAME?</v>
      </c>
      <c r="O492" s="15" t="e">
        <f ca="1"/>
        <v>#NAME?</v>
      </c>
      <c r="P492" s="15" t="e">
        <f ca="1"/>
        <v>#NAME?</v>
      </c>
      <c r="Q492" s="15" t="e">
        <f ca="1"/>
        <v>#NAME?</v>
      </c>
      <c r="R492" s="15" t="e">
        <f ca="1"/>
        <v>#NAME?</v>
      </c>
      <c r="S492" s="15" t="e">
        <f ca="1"/>
        <v>#NAME?</v>
      </c>
      <c r="T492" s="15" t="e">
        <f ca="1"/>
        <v>#NAME?</v>
      </c>
      <c r="U492" s="15" t="e">
        <f ca="1"/>
        <v>#NAME?</v>
      </c>
      <c r="V492" s="15" t="e">
        <f ca="1"/>
        <v>#NAME?</v>
      </c>
      <c r="W492" s="15" t="e">
        <f ca="1"/>
        <v>#NAME?</v>
      </c>
      <c r="X492" s="15" t="e">
        <f ca="1"/>
        <v>#NAME?</v>
      </c>
      <c r="Y492" s="15" t="e">
        <f ca="1"/>
        <v>#NAME?</v>
      </c>
      <c r="Z492" s="15" t="e">
        <f ca="1"/>
        <v>#NAME?</v>
      </c>
      <c r="AA492" s="15" t="e">
        <f ca="1"/>
        <v>#NAME?</v>
      </c>
      <c r="AB492" s="15" t="e">
        <f ca="1"/>
        <v>#NAME?</v>
      </c>
      <c r="AC492" s="15" t="e">
        <f ca="1"/>
        <v>#NAME?</v>
      </c>
      <c r="AD492" s="15" t="e">
        <f ca="1"/>
        <v>#NAME?</v>
      </c>
      <c r="AE492" s="15" t="e">
        <f ca="1"/>
        <v>#NAME?</v>
      </c>
      <c r="AF492" s="15" t="e">
        <f ca="1"/>
        <v>#NAME?</v>
      </c>
      <c r="AG492" s="15" t="e">
        <f ca="1"/>
        <v>#NAME?</v>
      </c>
      <c r="AH492" s="15" t="e">
        <f ca="1"/>
        <v>#NAME?</v>
      </c>
      <c r="AI492" s="15" t="e">
        <f ca="1"/>
        <v>#NAME?</v>
      </c>
      <c r="AJ492" s="30" t="e">
        <f ca="1"/>
        <v>#NAME?</v>
      </c>
    </row>
    <row r="493" spans="6:36" x14ac:dyDescent="0.25">
      <c r="F493">
        <v>492</v>
      </c>
      <c r="G493" s="25" t="e">
        <f ca="1"/>
        <v>#N/A</v>
      </c>
      <c r="H493" t="e">
        <f ca="1">[1]!cftObjectByDate($C$1,$G493,TRUE)</f>
        <v>#N/A</v>
      </c>
      <c r="K493" s="29" t="e">
        <f t="array" aca="1" ref="K493:AJ493" ca="1">TRANSPOSE([1]!cftAnnualRateTableJustRates($H493,"GBP",,,,TRUE))</f>
        <v>#NAME?</v>
      </c>
      <c r="L493" s="15" t="e">
        <f ca="1"/>
        <v>#NAME?</v>
      </c>
      <c r="M493" s="15" t="e">
        <f ca="1"/>
        <v>#NAME?</v>
      </c>
      <c r="N493" s="15" t="e">
        <f ca="1"/>
        <v>#NAME?</v>
      </c>
      <c r="O493" s="15" t="e">
        <f ca="1"/>
        <v>#NAME?</v>
      </c>
      <c r="P493" s="15" t="e">
        <f ca="1"/>
        <v>#NAME?</v>
      </c>
      <c r="Q493" s="15" t="e">
        <f ca="1"/>
        <v>#NAME?</v>
      </c>
      <c r="R493" s="15" t="e">
        <f ca="1"/>
        <v>#NAME?</v>
      </c>
      <c r="S493" s="15" t="e">
        <f ca="1"/>
        <v>#NAME?</v>
      </c>
      <c r="T493" s="15" t="e">
        <f ca="1"/>
        <v>#NAME?</v>
      </c>
      <c r="U493" s="15" t="e">
        <f ca="1"/>
        <v>#NAME?</v>
      </c>
      <c r="V493" s="15" t="e">
        <f ca="1"/>
        <v>#NAME?</v>
      </c>
      <c r="W493" s="15" t="e">
        <f ca="1"/>
        <v>#NAME?</v>
      </c>
      <c r="X493" s="15" t="e">
        <f ca="1"/>
        <v>#NAME?</v>
      </c>
      <c r="Y493" s="15" t="e">
        <f ca="1"/>
        <v>#NAME?</v>
      </c>
      <c r="Z493" s="15" t="e">
        <f ca="1"/>
        <v>#NAME?</v>
      </c>
      <c r="AA493" s="15" t="e">
        <f ca="1"/>
        <v>#NAME?</v>
      </c>
      <c r="AB493" s="15" t="e">
        <f ca="1"/>
        <v>#NAME?</v>
      </c>
      <c r="AC493" s="15" t="e">
        <f ca="1"/>
        <v>#NAME?</v>
      </c>
      <c r="AD493" s="15" t="e">
        <f ca="1"/>
        <v>#NAME?</v>
      </c>
      <c r="AE493" s="15" t="e">
        <f ca="1"/>
        <v>#NAME?</v>
      </c>
      <c r="AF493" s="15" t="e">
        <f ca="1"/>
        <v>#NAME?</v>
      </c>
      <c r="AG493" s="15" t="e">
        <f ca="1"/>
        <v>#NAME?</v>
      </c>
      <c r="AH493" s="15" t="e">
        <f ca="1"/>
        <v>#NAME?</v>
      </c>
      <c r="AI493" s="15" t="e">
        <f ca="1"/>
        <v>#NAME?</v>
      </c>
      <c r="AJ493" s="30" t="e">
        <f ca="1"/>
        <v>#NAME?</v>
      </c>
    </row>
    <row r="494" spans="6:36" x14ac:dyDescent="0.25">
      <c r="F494">
        <v>493</v>
      </c>
      <c r="G494" s="25" t="e">
        <f ca="1"/>
        <v>#N/A</v>
      </c>
      <c r="H494" t="e">
        <f ca="1">[1]!cftObjectByDate($C$1,$G494,TRUE)</f>
        <v>#N/A</v>
      </c>
      <c r="K494" s="29" t="e">
        <f t="array" aca="1" ref="K494:AJ494" ca="1">TRANSPOSE([1]!cftAnnualRateTableJustRates($H494,"GBP",,,,TRUE))</f>
        <v>#NAME?</v>
      </c>
      <c r="L494" s="15" t="e">
        <f ca="1"/>
        <v>#NAME?</v>
      </c>
      <c r="M494" s="15" t="e">
        <f ca="1"/>
        <v>#NAME?</v>
      </c>
      <c r="N494" s="15" t="e">
        <f ca="1"/>
        <v>#NAME?</v>
      </c>
      <c r="O494" s="15" t="e">
        <f ca="1"/>
        <v>#NAME?</v>
      </c>
      <c r="P494" s="15" t="e">
        <f ca="1"/>
        <v>#NAME?</v>
      </c>
      <c r="Q494" s="15" t="e">
        <f ca="1"/>
        <v>#NAME?</v>
      </c>
      <c r="R494" s="15" t="e">
        <f ca="1"/>
        <v>#NAME?</v>
      </c>
      <c r="S494" s="15" t="e">
        <f ca="1"/>
        <v>#NAME?</v>
      </c>
      <c r="T494" s="15" t="e">
        <f ca="1"/>
        <v>#NAME?</v>
      </c>
      <c r="U494" s="15" t="e">
        <f ca="1"/>
        <v>#NAME?</v>
      </c>
      <c r="V494" s="15" t="e">
        <f ca="1"/>
        <v>#NAME?</v>
      </c>
      <c r="W494" s="15" t="e">
        <f ca="1"/>
        <v>#NAME?</v>
      </c>
      <c r="X494" s="15" t="e">
        <f ca="1"/>
        <v>#NAME?</v>
      </c>
      <c r="Y494" s="15" t="e">
        <f ca="1"/>
        <v>#NAME?</v>
      </c>
      <c r="Z494" s="15" t="e">
        <f ca="1"/>
        <v>#NAME?</v>
      </c>
      <c r="AA494" s="15" t="e">
        <f ca="1"/>
        <v>#NAME?</v>
      </c>
      <c r="AB494" s="15" t="e">
        <f ca="1"/>
        <v>#NAME?</v>
      </c>
      <c r="AC494" s="15" t="e">
        <f ca="1"/>
        <v>#NAME?</v>
      </c>
      <c r="AD494" s="15" t="e">
        <f ca="1"/>
        <v>#NAME?</v>
      </c>
      <c r="AE494" s="15" t="e">
        <f ca="1"/>
        <v>#NAME?</v>
      </c>
      <c r="AF494" s="15" t="e">
        <f ca="1"/>
        <v>#NAME?</v>
      </c>
      <c r="AG494" s="15" t="e">
        <f ca="1"/>
        <v>#NAME?</v>
      </c>
      <c r="AH494" s="15" t="e">
        <f ca="1"/>
        <v>#NAME?</v>
      </c>
      <c r="AI494" s="15" t="e">
        <f ca="1"/>
        <v>#NAME?</v>
      </c>
      <c r="AJ494" s="30" t="e">
        <f ca="1"/>
        <v>#NAME?</v>
      </c>
    </row>
    <row r="495" spans="6:36" x14ac:dyDescent="0.25">
      <c r="F495">
        <v>494</v>
      </c>
      <c r="G495" s="25" t="e">
        <f ca="1"/>
        <v>#N/A</v>
      </c>
      <c r="H495" t="e">
        <f ca="1">[1]!cftObjectByDate($C$1,$G495,TRUE)</f>
        <v>#N/A</v>
      </c>
      <c r="K495" s="29" t="e">
        <f t="array" aca="1" ref="K495:AJ495" ca="1">TRANSPOSE([1]!cftAnnualRateTableJustRates($H495,"GBP",,,,TRUE))</f>
        <v>#NAME?</v>
      </c>
      <c r="L495" s="15" t="e">
        <f ca="1"/>
        <v>#NAME?</v>
      </c>
      <c r="M495" s="15" t="e">
        <f ca="1"/>
        <v>#NAME?</v>
      </c>
      <c r="N495" s="15" t="e">
        <f ca="1"/>
        <v>#NAME?</v>
      </c>
      <c r="O495" s="15" t="e">
        <f ca="1"/>
        <v>#NAME?</v>
      </c>
      <c r="P495" s="15" t="e">
        <f ca="1"/>
        <v>#NAME?</v>
      </c>
      <c r="Q495" s="15" t="e">
        <f ca="1"/>
        <v>#NAME?</v>
      </c>
      <c r="R495" s="15" t="e">
        <f ca="1"/>
        <v>#NAME?</v>
      </c>
      <c r="S495" s="15" t="e">
        <f ca="1"/>
        <v>#NAME?</v>
      </c>
      <c r="T495" s="15" t="e">
        <f ca="1"/>
        <v>#NAME?</v>
      </c>
      <c r="U495" s="15" t="e">
        <f ca="1"/>
        <v>#NAME?</v>
      </c>
      <c r="V495" s="15" t="e">
        <f ca="1"/>
        <v>#NAME?</v>
      </c>
      <c r="W495" s="15" t="e">
        <f ca="1"/>
        <v>#NAME?</v>
      </c>
      <c r="X495" s="15" t="e">
        <f ca="1"/>
        <v>#NAME?</v>
      </c>
      <c r="Y495" s="15" t="e">
        <f ca="1"/>
        <v>#NAME?</v>
      </c>
      <c r="Z495" s="15" t="e">
        <f ca="1"/>
        <v>#NAME?</v>
      </c>
      <c r="AA495" s="15" t="e">
        <f ca="1"/>
        <v>#NAME?</v>
      </c>
      <c r="AB495" s="15" t="e">
        <f ca="1"/>
        <v>#NAME?</v>
      </c>
      <c r="AC495" s="15" t="e">
        <f ca="1"/>
        <v>#NAME?</v>
      </c>
      <c r="AD495" s="15" t="e">
        <f ca="1"/>
        <v>#NAME?</v>
      </c>
      <c r="AE495" s="15" t="e">
        <f ca="1"/>
        <v>#NAME?</v>
      </c>
      <c r="AF495" s="15" t="e">
        <f ca="1"/>
        <v>#NAME?</v>
      </c>
      <c r="AG495" s="15" t="e">
        <f ca="1"/>
        <v>#NAME?</v>
      </c>
      <c r="AH495" s="15" t="e">
        <f ca="1"/>
        <v>#NAME?</v>
      </c>
      <c r="AI495" s="15" t="e">
        <f ca="1"/>
        <v>#NAME?</v>
      </c>
      <c r="AJ495" s="30" t="e">
        <f ca="1"/>
        <v>#NAME?</v>
      </c>
    </row>
    <row r="496" spans="6:36" x14ac:dyDescent="0.25">
      <c r="F496">
        <v>495</v>
      </c>
      <c r="G496" s="25" t="e">
        <f ca="1"/>
        <v>#N/A</v>
      </c>
      <c r="H496" t="e">
        <f ca="1">[1]!cftObjectByDate($C$1,$G496,TRUE)</f>
        <v>#N/A</v>
      </c>
      <c r="K496" s="29" t="e">
        <f t="array" aca="1" ref="K496:AJ496" ca="1">TRANSPOSE([1]!cftAnnualRateTableJustRates($H496,"GBP",,,,TRUE))</f>
        <v>#NAME?</v>
      </c>
      <c r="L496" s="15" t="e">
        <f ca="1"/>
        <v>#NAME?</v>
      </c>
      <c r="M496" s="15" t="e">
        <f ca="1"/>
        <v>#NAME?</v>
      </c>
      <c r="N496" s="15" t="e">
        <f ca="1"/>
        <v>#NAME?</v>
      </c>
      <c r="O496" s="15" t="e">
        <f ca="1"/>
        <v>#NAME?</v>
      </c>
      <c r="P496" s="15" t="e">
        <f ca="1"/>
        <v>#NAME?</v>
      </c>
      <c r="Q496" s="15" t="e">
        <f ca="1"/>
        <v>#NAME?</v>
      </c>
      <c r="R496" s="15" t="e">
        <f ca="1"/>
        <v>#NAME?</v>
      </c>
      <c r="S496" s="15" t="e">
        <f ca="1"/>
        <v>#NAME?</v>
      </c>
      <c r="T496" s="15" t="e">
        <f ca="1"/>
        <v>#NAME?</v>
      </c>
      <c r="U496" s="15" t="e">
        <f ca="1"/>
        <v>#NAME?</v>
      </c>
      <c r="V496" s="15" t="e">
        <f ca="1"/>
        <v>#NAME?</v>
      </c>
      <c r="W496" s="15" t="e">
        <f ca="1"/>
        <v>#NAME?</v>
      </c>
      <c r="X496" s="15" t="e">
        <f ca="1"/>
        <v>#NAME?</v>
      </c>
      <c r="Y496" s="15" t="e">
        <f ca="1"/>
        <v>#NAME?</v>
      </c>
      <c r="Z496" s="15" t="e">
        <f ca="1"/>
        <v>#NAME?</v>
      </c>
      <c r="AA496" s="15" t="e">
        <f ca="1"/>
        <v>#NAME?</v>
      </c>
      <c r="AB496" s="15" t="e">
        <f ca="1"/>
        <v>#NAME?</v>
      </c>
      <c r="AC496" s="15" t="e">
        <f ca="1"/>
        <v>#NAME?</v>
      </c>
      <c r="AD496" s="15" t="e">
        <f ca="1"/>
        <v>#NAME?</v>
      </c>
      <c r="AE496" s="15" t="e">
        <f ca="1"/>
        <v>#NAME?</v>
      </c>
      <c r="AF496" s="15" t="e">
        <f ca="1"/>
        <v>#NAME?</v>
      </c>
      <c r="AG496" s="15" t="e">
        <f ca="1"/>
        <v>#NAME?</v>
      </c>
      <c r="AH496" s="15" t="e">
        <f ca="1"/>
        <v>#NAME?</v>
      </c>
      <c r="AI496" s="15" t="e">
        <f ca="1"/>
        <v>#NAME?</v>
      </c>
      <c r="AJ496" s="30" t="e">
        <f ca="1"/>
        <v>#NAME?</v>
      </c>
    </row>
    <row r="497" spans="6:36" x14ac:dyDescent="0.25">
      <c r="F497">
        <v>496</v>
      </c>
      <c r="G497" s="25" t="e">
        <f ca="1"/>
        <v>#N/A</v>
      </c>
      <c r="H497" t="e">
        <f ca="1">[1]!cftObjectByDate($C$1,$G497,TRUE)</f>
        <v>#N/A</v>
      </c>
      <c r="K497" s="29" t="e">
        <f t="array" aca="1" ref="K497:AJ497" ca="1">TRANSPOSE([1]!cftAnnualRateTableJustRates($H497,"GBP",,,,TRUE))</f>
        <v>#NAME?</v>
      </c>
      <c r="L497" s="15" t="e">
        <f ca="1"/>
        <v>#NAME?</v>
      </c>
      <c r="M497" s="15" t="e">
        <f ca="1"/>
        <v>#NAME?</v>
      </c>
      <c r="N497" s="15" t="e">
        <f ca="1"/>
        <v>#NAME?</v>
      </c>
      <c r="O497" s="15" t="e">
        <f ca="1"/>
        <v>#NAME?</v>
      </c>
      <c r="P497" s="15" t="e">
        <f ca="1"/>
        <v>#NAME?</v>
      </c>
      <c r="Q497" s="15" t="e">
        <f ca="1"/>
        <v>#NAME?</v>
      </c>
      <c r="R497" s="15" t="e">
        <f ca="1"/>
        <v>#NAME?</v>
      </c>
      <c r="S497" s="15" t="e">
        <f ca="1"/>
        <v>#NAME?</v>
      </c>
      <c r="T497" s="15" t="e">
        <f ca="1"/>
        <v>#NAME?</v>
      </c>
      <c r="U497" s="15" t="e">
        <f ca="1"/>
        <v>#NAME?</v>
      </c>
      <c r="V497" s="15" t="e">
        <f ca="1"/>
        <v>#NAME?</v>
      </c>
      <c r="W497" s="15" t="e">
        <f ca="1"/>
        <v>#NAME?</v>
      </c>
      <c r="X497" s="15" t="e">
        <f ca="1"/>
        <v>#NAME?</v>
      </c>
      <c r="Y497" s="15" t="e">
        <f ca="1"/>
        <v>#NAME?</v>
      </c>
      <c r="Z497" s="15" t="e">
        <f ca="1"/>
        <v>#NAME?</v>
      </c>
      <c r="AA497" s="15" t="e">
        <f ca="1"/>
        <v>#NAME?</v>
      </c>
      <c r="AB497" s="15" t="e">
        <f ca="1"/>
        <v>#NAME?</v>
      </c>
      <c r="AC497" s="15" t="e">
        <f ca="1"/>
        <v>#NAME?</v>
      </c>
      <c r="AD497" s="15" t="e">
        <f ca="1"/>
        <v>#NAME?</v>
      </c>
      <c r="AE497" s="15" t="e">
        <f ca="1"/>
        <v>#NAME?</v>
      </c>
      <c r="AF497" s="15" t="e">
        <f ca="1"/>
        <v>#NAME?</v>
      </c>
      <c r="AG497" s="15" t="e">
        <f ca="1"/>
        <v>#NAME?</v>
      </c>
      <c r="AH497" s="15" t="e">
        <f ca="1"/>
        <v>#NAME?</v>
      </c>
      <c r="AI497" s="15" t="e">
        <f ca="1"/>
        <v>#NAME?</v>
      </c>
      <c r="AJ497" s="30" t="e">
        <f ca="1"/>
        <v>#NAME?</v>
      </c>
    </row>
    <row r="498" spans="6:36" x14ac:dyDescent="0.25">
      <c r="F498">
        <v>497</v>
      </c>
      <c r="G498" s="25" t="e">
        <f ca="1"/>
        <v>#N/A</v>
      </c>
      <c r="H498" t="e">
        <f ca="1">[1]!cftObjectByDate($C$1,$G498,TRUE)</f>
        <v>#N/A</v>
      </c>
      <c r="K498" s="29" t="e">
        <f t="array" aca="1" ref="K498:AJ498" ca="1">TRANSPOSE([1]!cftAnnualRateTableJustRates($H498,"GBP",,,,TRUE))</f>
        <v>#NAME?</v>
      </c>
      <c r="L498" s="15" t="e">
        <f ca="1"/>
        <v>#NAME?</v>
      </c>
      <c r="M498" s="15" t="e">
        <f ca="1"/>
        <v>#NAME?</v>
      </c>
      <c r="N498" s="15" t="e">
        <f ca="1"/>
        <v>#NAME?</v>
      </c>
      <c r="O498" s="15" t="e">
        <f ca="1"/>
        <v>#NAME?</v>
      </c>
      <c r="P498" s="15" t="e">
        <f ca="1"/>
        <v>#NAME?</v>
      </c>
      <c r="Q498" s="15" t="e">
        <f ca="1"/>
        <v>#NAME?</v>
      </c>
      <c r="R498" s="15" t="e">
        <f ca="1"/>
        <v>#NAME?</v>
      </c>
      <c r="S498" s="15" t="e">
        <f ca="1"/>
        <v>#NAME?</v>
      </c>
      <c r="T498" s="15" t="e">
        <f ca="1"/>
        <v>#NAME?</v>
      </c>
      <c r="U498" s="15" t="e">
        <f ca="1"/>
        <v>#NAME?</v>
      </c>
      <c r="V498" s="15" t="e">
        <f ca="1"/>
        <v>#NAME?</v>
      </c>
      <c r="W498" s="15" t="e">
        <f ca="1"/>
        <v>#NAME?</v>
      </c>
      <c r="X498" s="15" t="e">
        <f ca="1"/>
        <v>#NAME?</v>
      </c>
      <c r="Y498" s="15" t="e">
        <f ca="1"/>
        <v>#NAME?</v>
      </c>
      <c r="Z498" s="15" t="e">
        <f ca="1"/>
        <v>#NAME?</v>
      </c>
      <c r="AA498" s="15" t="e">
        <f ca="1"/>
        <v>#NAME?</v>
      </c>
      <c r="AB498" s="15" t="e">
        <f ca="1"/>
        <v>#NAME?</v>
      </c>
      <c r="AC498" s="15" t="e">
        <f ca="1"/>
        <v>#NAME?</v>
      </c>
      <c r="AD498" s="15" t="e">
        <f ca="1"/>
        <v>#NAME?</v>
      </c>
      <c r="AE498" s="15" t="e">
        <f ca="1"/>
        <v>#NAME?</v>
      </c>
      <c r="AF498" s="15" t="e">
        <f ca="1"/>
        <v>#NAME?</v>
      </c>
      <c r="AG498" s="15" t="e">
        <f ca="1"/>
        <v>#NAME?</v>
      </c>
      <c r="AH498" s="15" t="e">
        <f ca="1"/>
        <v>#NAME?</v>
      </c>
      <c r="AI498" s="15" t="e">
        <f ca="1"/>
        <v>#NAME?</v>
      </c>
      <c r="AJ498" s="30" t="e">
        <f ca="1"/>
        <v>#NAME?</v>
      </c>
    </row>
    <row r="499" spans="6:36" x14ac:dyDescent="0.25">
      <c r="F499">
        <v>498</v>
      </c>
      <c r="G499" s="25" t="e">
        <f ca="1"/>
        <v>#N/A</v>
      </c>
      <c r="H499" t="e">
        <f ca="1">[1]!cftObjectByDate($C$1,$G499,TRUE)</f>
        <v>#N/A</v>
      </c>
      <c r="K499" s="29" t="e">
        <f t="array" aca="1" ref="K499:AJ499" ca="1">TRANSPOSE([1]!cftAnnualRateTableJustRates($H499,"GBP",,,,TRUE))</f>
        <v>#NAME?</v>
      </c>
      <c r="L499" s="15" t="e">
        <f ca="1"/>
        <v>#NAME?</v>
      </c>
      <c r="M499" s="15" t="e">
        <f ca="1"/>
        <v>#NAME?</v>
      </c>
      <c r="N499" s="15" t="e">
        <f ca="1"/>
        <v>#NAME?</v>
      </c>
      <c r="O499" s="15" t="e">
        <f ca="1"/>
        <v>#NAME?</v>
      </c>
      <c r="P499" s="15" t="e">
        <f ca="1"/>
        <v>#NAME?</v>
      </c>
      <c r="Q499" s="15" t="e">
        <f ca="1"/>
        <v>#NAME?</v>
      </c>
      <c r="R499" s="15" t="e">
        <f ca="1"/>
        <v>#NAME?</v>
      </c>
      <c r="S499" s="15" t="e">
        <f ca="1"/>
        <v>#NAME?</v>
      </c>
      <c r="T499" s="15" t="e">
        <f ca="1"/>
        <v>#NAME?</v>
      </c>
      <c r="U499" s="15" t="e">
        <f ca="1"/>
        <v>#NAME?</v>
      </c>
      <c r="V499" s="15" t="e">
        <f ca="1"/>
        <v>#NAME?</v>
      </c>
      <c r="W499" s="15" t="e">
        <f ca="1"/>
        <v>#NAME?</v>
      </c>
      <c r="X499" s="15" t="e">
        <f ca="1"/>
        <v>#NAME?</v>
      </c>
      <c r="Y499" s="15" t="e">
        <f ca="1"/>
        <v>#NAME?</v>
      </c>
      <c r="Z499" s="15" t="e">
        <f ca="1"/>
        <v>#NAME?</v>
      </c>
      <c r="AA499" s="15" t="e">
        <f ca="1"/>
        <v>#NAME?</v>
      </c>
      <c r="AB499" s="15" t="e">
        <f ca="1"/>
        <v>#NAME?</v>
      </c>
      <c r="AC499" s="15" t="e">
        <f ca="1"/>
        <v>#NAME?</v>
      </c>
      <c r="AD499" s="15" t="e">
        <f ca="1"/>
        <v>#NAME?</v>
      </c>
      <c r="AE499" s="15" t="e">
        <f ca="1"/>
        <v>#NAME?</v>
      </c>
      <c r="AF499" s="15" t="e">
        <f ca="1"/>
        <v>#NAME?</v>
      </c>
      <c r="AG499" s="15" t="e">
        <f ca="1"/>
        <v>#NAME?</v>
      </c>
      <c r="AH499" s="15" t="e">
        <f ca="1"/>
        <v>#NAME?</v>
      </c>
      <c r="AI499" s="15" t="e">
        <f ca="1"/>
        <v>#NAME?</v>
      </c>
      <c r="AJ499" s="30" t="e">
        <f ca="1"/>
        <v>#NAME?</v>
      </c>
    </row>
    <row r="500" spans="6:36" x14ac:dyDescent="0.25">
      <c r="F500">
        <v>499</v>
      </c>
      <c r="G500" s="25" t="e">
        <f ca="1"/>
        <v>#N/A</v>
      </c>
      <c r="H500" t="e">
        <f ca="1">[1]!cftObjectByDate($C$1,$G500,TRUE)</f>
        <v>#N/A</v>
      </c>
      <c r="K500" s="29" t="e">
        <f t="array" aca="1" ref="K500:AJ500" ca="1">TRANSPOSE([1]!cftAnnualRateTableJustRates($H500,"GBP",,,,TRUE))</f>
        <v>#NAME?</v>
      </c>
      <c r="L500" s="15" t="e">
        <f ca="1"/>
        <v>#NAME?</v>
      </c>
      <c r="M500" s="15" t="e">
        <f ca="1"/>
        <v>#NAME?</v>
      </c>
      <c r="N500" s="15" t="e">
        <f ca="1"/>
        <v>#NAME?</v>
      </c>
      <c r="O500" s="15" t="e">
        <f ca="1"/>
        <v>#NAME?</v>
      </c>
      <c r="P500" s="15" t="e">
        <f ca="1"/>
        <v>#NAME?</v>
      </c>
      <c r="Q500" s="15" t="e">
        <f ca="1"/>
        <v>#NAME?</v>
      </c>
      <c r="R500" s="15" t="e">
        <f ca="1"/>
        <v>#NAME?</v>
      </c>
      <c r="S500" s="15" t="e">
        <f ca="1"/>
        <v>#NAME?</v>
      </c>
      <c r="T500" s="15" t="e">
        <f ca="1"/>
        <v>#NAME?</v>
      </c>
      <c r="U500" s="15" t="e">
        <f ca="1"/>
        <v>#NAME?</v>
      </c>
      <c r="V500" s="15" t="e">
        <f ca="1"/>
        <v>#NAME?</v>
      </c>
      <c r="W500" s="15" t="e">
        <f ca="1"/>
        <v>#NAME?</v>
      </c>
      <c r="X500" s="15" t="e">
        <f ca="1"/>
        <v>#NAME?</v>
      </c>
      <c r="Y500" s="15" t="e">
        <f ca="1"/>
        <v>#NAME?</v>
      </c>
      <c r="Z500" s="15" t="e">
        <f ca="1"/>
        <v>#NAME?</v>
      </c>
      <c r="AA500" s="15" t="e">
        <f ca="1"/>
        <v>#NAME?</v>
      </c>
      <c r="AB500" s="15" t="e">
        <f ca="1"/>
        <v>#NAME?</v>
      </c>
      <c r="AC500" s="15" t="e">
        <f ca="1"/>
        <v>#NAME?</v>
      </c>
      <c r="AD500" s="15" t="e">
        <f ca="1"/>
        <v>#NAME?</v>
      </c>
      <c r="AE500" s="15" t="e">
        <f ca="1"/>
        <v>#NAME?</v>
      </c>
      <c r="AF500" s="15" t="e">
        <f ca="1"/>
        <v>#NAME?</v>
      </c>
      <c r="AG500" s="15" t="e">
        <f ca="1"/>
        <v>#NAME?</v>
      </c>
      <c r="AH500" s="15" t="e">
        <f ca="1"/>
        <v>#NAME?</v>
      </c>
      <c r="AI500" s="15" t="e">
        <f ca="1"/>
        <v>#NAME?</v>
      </c>
      <c r="AJ500" s="30" t="e">
        <f ca="1"/>
        <v>#NAME?</v>
      </c>
    </row>
    <row r="501" spans="6:36" x14ac:dyDescent="0.25">
      <c r="F501">
        <v>500</v>
      </c>
      <c r="G501" s="25" t="e">
        <f ca="1"/>
        <v>#N/A</v>
      </c>
      <c r="H501" t="e">
        <f ca="1">[1]!cftObjectByDate($C$1,$G501,TRUE)</f>
        <v>#N/A</v>
      </c>
      <c r="K501" s="29" t="e">
        <f t="array" aca="1" ref="K501:AJ501" ca="1">TRANSPOSE([1]!cftAnnualRateTableJustRates($H501,"GBP",,,,TRUE))</f>
        <v>#NAME?</v>
      </c>
      <c r="L501" s="15" t="e">
        <f ca="1"/>
        <v>#NAME?</v>
      </c>
      <c r="M501" s="15" t="e">
        <f ca="1"/>
        <v>#NAME?</v>
      </c>
      <c r="N501" s="15" t="e">
        <f ca="1"/>
        <v>#NAME?</v>
      </c>
      <c r="O501" s="15" t="e">
        <f ca="1"/>
        <v>#NAME?</v>
      </c>
      <c r="P501" s="15" t="e">
        <f ca="1"/>
        <v>#NAME?</v>
      </c>
      <c r="Q501" s="15" t="e">
        <f ca="1"/>
        <v>#NAME?</v>
      </c>
      <c r="R501" s="15" t="e">
        <f ca="1"/>
        <v>#NAME?</v>
      </c>
      <c r="S501" s="15" t="e">
        <f ca="1"/>
        <v>#NAME?</v>
      </c>
      <c r="T501" s="15" t="e">
        <f ca="1"/>
        <v>#NAME?</v>
      </c>
      <c r="U501" s="15" t="e">
        <f ca="1"/>
        <v>#NAME?</v>
      </c>
      <c r="V501" s="15" t="e">
        <f ca="1"/>
        <v>#NAME?</v>
      </c>
      <c r="W501" s="15" t="e">
        <f ca="1"/>
        <v>#NAME?</v>
      </c>
      <c r="X501" s="15" t="e">
        <f ca="1"/>
        <v>#NAME?</v>
      </c>
      <c r="Y501" s="15" t="e">
        <f ca="1"/>
        <v>#NAME?</v>
      </c>
      <c r="Z501" s="15" t="e">
        <f ca="1"/>
        <v>#NAME?</v>
      </c>
      <c r="AA501" s="15" t="e">
        <f ca="1"/>
        <v>#NAME?</v>
      </c>
      <c r="AB501" s="15" t="e">
        <f ca="1"/>
        <v>#NAME?</v>
      </c>
      <c r="AC501" s="15" t="e">
        <f ca="1"/>
        <v>#NAME?</v>
      </c>
      <c r="AD501" s="15" t="e">
        <f ca="1"/>
        <v>#NAME?</v>
      </c>
      <c r="AE501" s="15" t="e">
        <f ca="1"/>
        <v>#NAME?</v>
      </c>
      <c r="AF501" s="15" t="e">
        <f ca="1"/>
        <v>#NAME?</v>
      </c>
      <c r="AG501" s="15" t="e">
        <f ca="1"/>
        <v>#NAME?</v>
      </c>
      <c r="AH501" s="15" t="e">
        <f ca="1"/>
        <v>#NAME?</v>
      </c>
      <c r="AI501" s="15" t="e">
        <f ca="1"/>
        <v>#NAME?</v>
      </c>
      <c r="AJ501" s="30" t="e">
        <f ca="1"/>
        <v>#NAME?</v>
      </c>
    </row>
    <row r="502" spans="6:36" x14ac:dyDescent="0.25">
      <c r="F502">
        <v>501</v>
      </c>
      <c r="G502" s="25" t="e">
        <f ca="1"/>
        <v>#N/A</v>
      </c>
      <c r="H502" t="e">
        <f ca="1">[1]!cftObjectByDate($C$1,$G502,TRUE)</f>
        <v>#N/A</v>
      </c>
      <c r="K502" s="29" t="e">
        <f t="array" aca="1" ref="K502:AJ502" ca="1">TRANSPOSE([1]!cftAnnualRateTableJustRates($H502,"GBP",,,,TRUE))</f>
        <v>#NAME?</v>
      </c>
      <c r="L502" s="15" t="e">
        <f ca="1"/>
        <v>#NAME?</v>
      </c>
      <c r="M502" s="15" t="e">
        <f ca="1"/>
        <v>#NAME?</v>
      </c>
      <c r="N502" s="15" t="e">
        <f ca="1"/>
        <v>#NAME?</v>
      </c>
      <c r="O502" s="15" t="e">
        <f ca="1"/>
        <v>#NAME?</v>
      </c>
      <c r="P502" s="15" t="e">
        <f ca="1"/>
        <v>#NAME?</v>
      </c>
      <c r="Q502" s="15" t="e">
        <f ca="1"/>
        <v>#NAME?</v>
      </c>
      <c r="R502" s="15" t="e">
        <f ca="1"/>
        <v>#NAME?</v>
      </c>
      <c r="S502" s="15" t="e">
        <f ca="1"/>
        <v>#NAME?</v>
      </c>
      <c r="T502" s="15" t="e">
        <f ca="1"/>
        <v>#NAME?</v>
      </c>
      <c r="U502" s="15" t="e">
        <f ca="1"/>
        <v>#NAME?</v>
      </c>
      <c r="V502" s="15" t="e">
        <f ca="1"/>
        <v>#NAME?</v>
      </c>
      <c r="W502" s="15" t="e">
        <f ca="1"/>
        <v>#NAME?</v>
      </c>
      <c r="X502" s="15" t="e">
        <f ca="1"/>
        <v>#NAME?</v>
      </c>
      <c r="Y502" s="15" t="e">
        <f ca="1"/>
        <v>#NAME?</v>
      </c>
      <c r="Z502" s="15" t="e">
        <f ca="1"/>
        <v>#NAME?</v>
      </c>
      <c r="AA502" s="15" t="e">
        <f ca="1"/>
        <v>#NAME?</v>
      </c>
      <c r="AB502" s="15" t="e">
        <f ca="1"/>
        <v>#NAME?</v>
      </c>
      <c r="AC502" s="15" t="e">
        <f ca="1"/>
        <v>#NAME?</v>
      </c>
      <c r="AD502" s="15" t="e">
        <f ca="1"/>
        <v>#NAME?</v>
      </c>
      <c r="AE502" s="15" t="e">
        <f ca="1"/>
        <v>#NAME?</v>
      </c>
      <c r="AF502" s="15" t="e">
        <f ca="1"/>
        <v>#NAME?</v>
      </c>
      <c r="AG502" s="15" t="e">
        <f ca="1"/>
        <v>#NAME?</v>
      </c>
      <c r="AH502" s="15" t="e">
        <f ca="1"/>
        <v>#NAME?</v>
      </c>
      <c r="AI502" s="15" t="e">
        <f ca="1"/>
        <v>#NAME?</v>
      </c>
      <c r="AJ502" s="30" t="e">
        <f ca="1"/>
        <v>#NAME?</v>
      </c>
    </row>
    <row r="503" spans="6:36" x14ac:dyDescent="0.25">
      <c r="F503">
        <v>502</v>
      </c>
      <c r="G503" s="25" t="e">
        <f ca="1"/>
        <v>#N/A</v>
      </c>
      <c r="H503" t="e">
        <f ca="1">[1]!cftObjectByDate($C$1,$G503,TRUE)</f>
        <v>#N/A</v>
      </c>
      <c r="K503" s="29" t="e">
        <f t="array" aca="1" ref="K503:AJ503" ca="1">TRANSPOSE([1]!cftAnnualRateTableJustRates($H503,"GBP",,,,TRUE))</f>
        <v>#NAME?</v>
      </c>
      <c r="L503" s="15" t="e">
        <f ca="1"/>
        <v>#NAME?</v>
      </c>
      <c r="M503" s="15" t="e">
        <f ca="1"/>
        <v>#NAME?</v>
      </c>
      <c r="N503" s="15" t="e">
        <f ca="1"/>
        <v>#NAME?</v>
      </c>
      <c r="O503" s="15" t="e">
        <f ca="1"/>
        <v>#NAME?</v>
      </c>
      <c r="P503" s="15" t="e">
        <f ca="1"/>
        <v>#NAME?</v>
      </c>
      <c r="Q503" s="15" t="e">
        <f ca="1"/>
        <v>#NAME?</v>
      </c>
      <c r="R503" s="15" t="e">
        <f ca="1"/>
        <v>#NAME?</v>
      </c>
      <c r="S503" s="15" t="e">
        <f ca="1"/>
        <v>#NAME?</v>
      </c>
      <c r="T503" s="15" t="e">
        <f ca="1"/>
        <v>#NAME?</v>
      </c>
      <c r="U503" s="15" t="e">
        <f ca="1"/>
        <v>#NAME?</v>
      </c>
      <c r="V503" s="15" t="e">
        <f ca="1"/>
        <v>#NAME?</v>
      </c>
      <c r="W503" s="15" t="e">
        <f ca="1"/>
        <v>#NAME?</v>
      </c>
      <c r="X503" s="15" t="e">
        <f ca="1"/>
        <v>#NAME?</v>
      </c>
      <c r="Y503" s="15" t="e">
        <f ca="1"/>
        <v>#NAME?</v>
      </c>
      <c r="Z503" s="15" t="e">
        <f ca="1"/>
        <v>#NAME?</v>
      </c>
      <c r="AA503" s="15" t="e">
        <f ca="1"/>
        <v>#NAME?</v>
      </c>
      <c r="AB503" s="15" t="e">
        <f ca="1"/>
        <v>#NAME?</v>
      </c>
      <c r="AC503" s="15" t="e">
        <f ca="1"/>
        <v>#NAME?</v>
      </c>
      <c r="AD503" s="15" t="e">
        <f ca="1"/>
        <v>#NAME?</v>
      </c>
      <c r="AE503" s="15" t="e">
        <f ca="1"/>
        <v>#NAME?</v>
      </c>
      <c r="AF503" s="15" t="e">
        <f ca="1"/>
        <v>#NAME?</v>
      </c>
      <c r="AG503" s="15" t="e">
        <f ca="1"/>
        <v>#NAME?</v>
      </c>
      <c r="AH503" s="15" t="e">
        <f ca="1"/>
        <v>#NAME?</v>
      </c>
      <c r="AI503" s="15" t="e">
        <f ca="1"/>
        <v>#NAME?</v>
      </c>
      <c r="AJ503" s="30" t="e">
        <f ca="1"/>
        <v>#NAME?</v>
      </c>
    </row>
    <row r="504" spans="6:36" x14ac:dyDescent="0.25">
      <c r="F504">
        <v>503</v>
      </c>
      <c r="G504" s="25" t="e">
        <f ca="1"/>
        <v>#N/A</v>
      </c>
      <c r="H504" t="e">
        <f ca="1">[1]!cftObjectByDate($C$1,$G504,TRUE)</f>
        <v>#N/A</v>
      </c>
      <c r="K504" s="29" t="e">
        <f t="array" aca="1" ref="K504:AJ504" ca="1">TRANSPOSE([1]!cftAnnualRateTableJustRates($H504,"GBP",,,,TRUE))</f>
        <v>#NAME?</v>
      </c>
      <c r="L504" s="15" t="e">
        <f ca="1"/>
        <v>#NAME?</v>
      </c>
      <c r="M504" s="15" t="e">
        <f ca="1"/>
        <v>#NAME?</v>
      </c>
      <c r="N504" s="15" t="e">
        <f ca="1"/>
        <v>#NAME?</v>
      </c>
      <c r="O504" s="15" t="e">
        <f ca="1"/>
        <v>#NAME?</v>
      </c>
      <c r="P504" s="15" t="e">
        <f ca="1"/>
        <v>#NAME?</v>
      </c>
      <c r="Q504" s="15" t="e">
        <f ca="1"/>
        <v>#NAME?</v>
      </c>
      <c r="R504" s="15" t="e">
        <f ca="1"/>
        <v>#NAME?</v>
      </c>
      <c r="S504" s="15" t="e">
        <f ca="1"/>
        <v>#NAME?</v>
      </c>
      <c r="T504" s="15" t="e">
        <f ca="1"/>
        <v>#NAME?</v>
      </c>
      <c r="U504" s="15" t="e">
        <f ca="1"/>
        <v>#NAME?</v>
      </c>
      <c r="V504" s="15" t="e">
        <f ca="1"/>
        <v>#NAME?</v>
      </c>
      <c r="W504" s="15" t="e">
        <f ca="1"/>
        <v>#NAME?</v>
      </c>
      <c r="X504" s="15" t="e">
        <f ca="1"/>
        <v>#NAME?</v>
      </c>
      <c r="Y504" s="15" t="e">
        <f ca="1"/>
        <v>#NAME?</v>
      </c>
      <c r="Z504" s="15" t="e">
        <f ca="1"/>
        <v>#NAME?</v>
      </c>
      <c r="AA504" s="15" t="e">
        <f ca="1"/>
        <v>#NAME?</v>
      </c>
      <c r="AB504" s="15" t="e">
        <f ca="1"/>
        <v>#NAME?</v>
      </c>
      <c r="AC504" s="15" t="e">
        <f ca="1"/>
        <v>#NAME?</v>
      </c>
      <c r="AD504" s="15" t="e">
        <f ca="1"/>
        <v>#NAME?</v>
      </c>
      <c r="AE504" s="15" t="e">
        <f ca="1"/>
        <v>#NAME?</v>
      </c>
      <c r="AF504" s="15" t="e">
        <f ca="1"/>
        <v>#NAME?</v>
      </c>
      <c r="AG504" s="15" t="e">
        <f ca="1"/>
        <v>#NAME?</v>
      </c>
      <c r="AH504" s="15" t="e">
        <f ca="1"/>
        <v>#NAME?</v>
      </c>
      <c r="AI504" s="15" t="e">
        <f ca="1"/>
        <v>#NAME?</v>
      </c>
      <c r="AJ504" s="30" t="e">
        <f ca="1"/>
        <v>#NAME?</v>
      </c>
    </row>
    <row r="505" spans="6:36" x14ac:dyDescent="0.25">
      <c r="F505">
        <v>504</v>
      </c>
      <c r="G505" s="25" t="e">
        <f ca="1"/>
        <v>#N/A</v>
      </c>
      <c r="H505" t="e">
        <f ca="1">[1]!cftObjectByDate($C$1,$G505,TRUE)</f>
        <v>#N/A</v>
      </c>
      <c r="K505" s="29" t="e">
        <f t="array" aca="1" ref="K505:AJ505" ca="1">TRANSPOSE([1]!cftAnnualRateTableJustRates($H505,"GBP",,,,TRUE))</f>
        <v>#NAME?</v>
      </c>
      <c r="L505" s="15" t="e">
        <f ca="1"/>
        <v>#NAME?</v>
      </c>
      <c r="M505" s="15" t="e">
        <f ca="1"/>
        <v>#NAME?</v>
      </c>
      <c r="N505" s="15" t="e">
        <f ca="1"/>
        <v>#NAME?</v>
      </c>
      <c r="O505" s="15" t="e">
        <f ca="1"/>
        <v>#NAME?</v>
      </c>
      <c r="P505" s="15" t="e">
        <f ca="1"/>
        <v>#NAME?</v>
      </c>
      <c r="Q505" s="15" t="e">
        <f ca="1"/>
        <v>#NAME?</v>
      </c>
      <c r="R505" s="15" t="e">
        <f ca="1"/>
        <v>#NAME?</v>
      </c>
      <c r="S505" s="15" t="e">
        <f ca="1"/>
        <v>#NAME?</v>
      </c>
      <c r="T505" s="15" t="e">
        <f ca="1"/>
        <v>#NAME?</v>
      </c>
      <c r="U505" s="15" t="e">
        <f ca="1"/>
        <v>#NAME?</v>
      </c>
      <c r="V505" s="15" t="e">
        <f ca="1"/>
        <v>#NAME?</v>
      </c>
      <c r="W505" s="15" t="e">
        <f ca="1"/>
        <v>#NAME?</v>
      </c>
      <c r="X505" s="15" t="e">
        <f ca="1"/>
        <v>#NAME?</v>
      </c>
      <c r="Y505" s="15" t="e">
        <f ca="1"/>
        <v>#NAME?</v>
      </c>
      <c r="Z505" s="15" t="e">
        <f ca="1"/>
        <v>#NAME?</v>
      </c>
      <c r="AA505" s="15" t="e">
        <f ca="1"/>
        <v>#NAME?</v>
      </c>
      <c r="AB505" s="15" t="e">
        <f ca="1"/>
        <v>#NAME?</v>
      </c>
      <c r="AC505" s="15" t="e">
        <f ca="1"/>
        <v>#NAME?</v>
      </c>
      <c r="AD505" s="15" t="e">
        <f ca="1"/>
        <v>#NAME?</v>
      </c>
      <c r="AE505" s="15" t="e">
        <f ca="1"/>
        <v>#NAME?</v>
      </c>
      <c r="AF505" s="15" t="e">
        <f ca="1"/>
        <v>#NAME?</v>
      </c>
      <c r="AG505" s="15" t="e">
        <f ca="1"/>
        <v>#NAME?</v>
      </c>
      <c r="AH505" s="15" t="e">
        <f ca="1"/>
        <v>#NAME?</v>
      </c>
      <c r="AI505" s="15" t="e">
        <f ca="1"/>
        <v>#NAME?</v>
      </c>
      <c r="AJ505" s="30" t="e">
        <f ca="1"/>
        <v>#NAME?</v>
      </c>
    </row>
    <row r="506" spans="6:36" x14ac:dyDescent="0.25">
      <c r="F506">
        <v>505</v>
      </c>
      <c r="G506" s="25" t="e">
        <f ca="1"/>
        <v>#N/A</v>
      </c>
      <c r="H506" t="e">
        <f ca="1">[1]!cftObjectByDate($C$1,$G506,TRUE)</f>
        <v>#N/A</v>
      </c>
      <c r="K506" s="29" t="e">
        <f t="array" aca="1" ref="K506:AJ506" ca="1">TRANSPOSE([1]!cftAnnualRateTableJustRates($H506,"GBP",,,,TRUE))</f>
        <v>#NAME?</v>
      </c>
      <c r="L506" s="15" t="e">
        <f ca="1"/>
        <v>#NAME?</v>
      </c>
      <c r="M506" s="15" t="e">
        <f ca="1"/>
        <v>#NAME?</v>
      </c>
      <c r="N506" s="15" t="e">
        <f ca="1"/>
        <v>#NAME?</v>
      </c>
      <c r="O506" s="15" t="e">
        <f ca="1"/>
        <v>#NAME?</v>
      </c>
      <c r="P506" s="15" t="e">
        <f ca="1"/>
        <v>#NAME?</v>
      </c>
      <c r="Q506" s="15" t="e">
        <f ca="1"/>
        <v>#NAME?</v>
      </c>
      <c r="R506" s="15" t="e">
        <f ca="1"/>
        <v>#NAME?</v>
      </c>
      <c r="S506" s="15" t="e">
        <f ca="1"/>
        <v>#NAME?</v>
      </c>
      <c r="T506" s="15" t="e">
        <f ca="1"/>
        <v>#NAME?</v>
      </c>
      <c r="U506" s="15" t="e">
        <f ca="1"/>
        <v>#NAME?</v>
      </c>
      <c r="V506" s="15" t="e">
        <f ca="1"/>
        <v>#NAME?</v>
      </c>
      <c r="W506" s="15" t="e">
        <f ca="1"/>
        <v>#NAME?</v>
      </c>
      <c r="X506" s="15" t="e">
        <f ca="1"/>
        <v>#NAME?</v>
      </c>
      <c r="Y506" s="15" t="e">
        <f ca="1"/>
        <v>#NAME?</v>
      </c>
      <c r="Z506" s="15" t="e">
        <f ca="1"/>
        <v>#NAME?</v>
      </c>
      <c r="AA506" s="15" t="e">
        <f ca="1"/>
        <v>#NAME?</v>
      </c>
      <c r="AB506" s="15" t="e">
        <f ca="1"/>
        <v>#NAME?</v>
      </c>
      <c r="AC506" s="15" t="e">
        <f ca="1"/>
        <v>#NAME?</v>
      </c>
      <c r="AD506" s="15" t="e">
        <f ca="1"/>
        <v>#NAME?</v>
      </c>
      <c r="AE506" s="15" t="e">
        <f ca="1"/>
        <v>#NAME?</v>
      </c>
      <c r="AF506" s="15" t="e">
        <f ca="1"/>
        <v>#NAME?</v>
      </c>
      <c r="AG506" s="15" t="e">
        <f ca="1"/>
        <v>#NAME?</v>
      </c>
      <c r="AH506" s="15" t="e">
        <f ca="1"/>
        <v>#NAME?</v>
      </c>
      <c r="AI506" s="15" t="e">
        <f ca="1"/>
        <v>#NAME?</v>
      </c>
      <c r="AJ506" s="30" t="e">
        <f ca="1"/>
        <v>#NAME?</v>
      </c>
    </row>
    <row r="507" spans="6:36" x14ac:dyDescent="0.25">
      <c r="F507">
        <v>506</v>
      </c>
      <c r="G507" s="25" t="e">
        <f ca="1"/>
        <v>#N/A</v>
      </c>
      <c r="H507" t="e">
        <f ca="1">[1]!cftObjectByDate($C$1,$G507,TRUE)</f>
        <v>#N/A</v>
      </c>
      <c r="K507" s="29" t="e">
        <f t="array" aca="1" ref="K507:AJ507" ca="1">TRANSPOSE([1]!cftAnnualRateTableJustRates($H507,"GBP",,,,TRUE))</f>
        <v>#NAME?</v>
      </c>
      <c r="L507" s="15" t="e">
        <f ca="1"/>
        <v>#NAME?</v>
      </c>
      <c r="M507" s="15" t="e">
        <f ca="1"/>
        <v>#NAME?</v>
      </c>
      <c r="N507" s="15" t="e">
        <f ca="1"/>
        <v>#NAME?</v>
      </c>
      <c r="O507" s="15" t="e">
        <f ca="1"/>
        <v>#NAME?</v>
      </c>
      <c r="P507" s="15" t="e">
        <f ca="1"/>
        <v>#NAME?</v>
      </c>
      <c r="Q507" s="15" t="e">
        <f ca="1"/>
        <v>#NAME?</v>
      </c>
      <c r="R507" s="15" t="e">
        <f ca="1"/>
        <v>#NAME?</v>
      </c>
      <c r="S507" s="15" t="e">
        <f ca="1"/>
        <v>#NAME?</v>
      </c>
      <c r="T507" s="15" t="e">
        <f ca="1"/>
        <v>#NAME?</v>
      </c>
      <c r="U507" s="15" t="e">
        <f ca="1"/>
        <v>#NAME?</v>
      </c>
      <c r="V507" s="15" t="e">
        <f ca="1"/>
        <v>#NAME?</v>
      </c>
      <c r="W507" s="15" t="e">
        <f ca="1"/>
        <v>#NAME?</v>
      </c>
      <c r="X507" s="15" t="e">
        <f ca="1"/>
        <v>#NAME?</v>
      </c>
      <c r="Y507" s="15" t="e">
        <f ca="1"/>
        <v>#NAME?</v>
      </c>
      <c r="Z507" s="15" t="e">
        <f ca="1"/>
        <v>#NAME?</v>
      </c>
      <c r="AA507" s="15" t="e">
        <f ca="1"/>
        <v>#NAME?</v>
      </c>
      <c r="AB507" s="15" t="e">
        <f ca="1"/>
        <v>#NAME?</v>
      </c>
      <c r="AC507" s="15" t="e">
        <f ca="1"/>
        <v>#NAME?</v>
      </c>
      <c r="AD507" s="15" t="e">
        <f ca="1"/>
        <v>#NAME?</v>
      </c>
      <c r="AE507" s="15" t="e">
        <f ca="1"/>
        <v>#NAME?</v>
      </c>
      <c r="AF507" s="15" t="e">
        <f ca="1"/>
        <v>#NAME?</v>
      </c>
      <c r="AG507" s="15" t="e">
        <f ca="1"/>
        <v>#NAME?</v>
      </c>
      <c r="AH507" s="15" t="e">
        <f ca="1"/>
        <v>#NAME?</v>
      </c>
      <c r="AI507" s="15" t="e">
        <f ca="1"/>
        <v>#NAME?</v>
      </c>
      <c r="AJ507" s="30" t="e">
        <f ca="1"/>
        <v>#NAME?</v>
      </c>
    </row>
    <row r="508" spans="6:36" x14ac:dyDescent="0.25">
      <c r="F508">
        <v>507</v>
      </c>
      <c r="G508" s="25" t="e">
        <f ca="1"/>
        <v>#N/A</v>
      </c>
      <c r="H508" t="e">
        <f ca="1">[1]!cftObjectByDate($C$1,$G508,TRUE)</f>
        <v>#N/A</v>
      </c>
      <c r="K508" s="29" t="e">
        <f t="array" aca="1" ref="K508:AJ508" ca="1">TRANSPOSE([1]!cftAnnualRateTableJustRates($H508,"GBP",,,,TRUE))</f>
        <v>#NAME?</v>
      </c>
      <c r="L508" s="15" t="e">
        <f ca="1"/>
        <v>#NAME?</v>
      </c>
      <c r="M508" s="15" t="e">
        <f ca="1"/>
        <v>#NAME?</v>
      </c>
      <c r="N508" s="15" t="e">
        <f ca="1"/>
        <v>#NAME?</v>
      </c>
      <c r="O508" s="15" t="e">
        <f ca="1"/>
        <v>#NAME?</v>
      </c>
      <c r="P508" s="15" t="e">
        <f ca="1"/>
        <v>#NAME?</v>
      </c>
      <c r="Q508" s="15" t="e">
        <f ca="1"/>
        <v>#NAME?</v>
      </c>
      <c r="R508" s="15" t="e">
        <f ca="1"/>
        <v>#NAME?</v>
      </c>
      <c r="S508" s="15" t="e">
        <f ca="1"/>
        <v>#NAME?</v>
      </c>
      <c r="T508" s="15" t="e">
        <f ca="1"/>
        <v>#NAME?</v>
      </c>
      <c r="U508" s="15" t="e">
        <f ca="1"/>
        <v>#NAME?</v>
      </c>
      <c r="V508" s="15" t="e">
        <f ca="1"/>
        <v>#NAME?</v>
      </c>
      <c r="W508" s="15" t="e">
        <f ca="1"/>
        <v>#NAME?</v>
      </c>
      <c r="X508" s="15" t="e">
        <f ca="1"/>
        <v>#NAME?</v>
      </c>
      <c r="Y508" s="15" t="e">
        <f ca="1"/>
        <v>#NAME?</v>
      </c>
      <c r="Z508" s="15" t="e">
        <f ca="1"/>
        <v>#NAME?</v>
      </c>
      <c r="AA508" s="15" t="e">
        <f ca="1"/>
        <v>#NAME?</v>
      </c>
      <c r="AB508" s="15" t="e">
        <f ca="1"/>
        <v>#NAME?</v>
      </c>
      <c r="AC508" s="15" t="e">
        <f ca="1"/>
        <v>#NAME?</v>
      </c>
      <c r="AD508" s="15" t="e">
        <f ca="1"/>
        <v>#NAME?</v>
      </c>
      <c r="AE508" s="15" t="e">
        <f ca="1"/>
        <v>#NAME?</v>
      </c>
      <c r="AF508" s="15" t="e">
        <f ca="1"/>
        <v>#NAME?</v>
      </c>
      <c r="AG508" s="15" t="e">
        <f ca="1"/>
        <v>#NAME?</v>
      </c>
      <c r="AH508" s="15" t="e">
        <f ca="1"/>
        <v>#NAME?</v>
      </c>
      <c r="AI508" s="15" t="e">
        <f ca="1"/>
        <v>#NAME?</v>
      </c>
      <c r="AJ508" s="30" t="e">
        <f ca="1"/>
        <v>#NAME?</v>
      </c>
    </row>
    <row r="509" spans="6:36" x14ac:dyDescent="0.25">
      <c r="F509">
        <v>508</v>
      </c>
      <c r="G509" s="25" t="e">
        <f ca="1"/>
        <v>#N/A</v>
      </c>
      <c r="H509" t="e">
        <f ca="1">[1]!cftObjectByDate($C$1,$G509,TRUE)</f>
        <v>#N/A</v>
      </c>
      <c r="K509" s="29" t="e">
        <f t="array" aca="1" ref="K509:AJ509" ca="1">TRANSPOSE([1]!cftAnnualRateTableJustRates($H509,"GBP",,,,TRUE))</f>
        <v>#NAME?</v>
      </c>
      <c r="L509" s="15" t="e">
        <f ca="1"/>
        <v>#NAME?</v>
      </c>
      <c r="M509" s="15" t="e">
        <f ca="1"/>
        <v>#NAME?</v>
      </c>
      <c r="N509" s="15" t="e">
        <f ca="1"/>
        <v>#NAME?</v>
      </c>
      <c r="O509" s="15" t="e">
        <f ca="1"/>
        <v>#NAME?</v>
      </c>
      <c r="P509" s="15" t="e">
        <f ca="1"/>
        <v>#NAME?</v>
      </c>
      <c r="Q509" s="15" t="e">
        <f ca="1"/>
        <v>#NAME?</v>
      </c>
      <c r="R509" s="15" t="e">
        <f ca="1"/>
        <v>#NAME?</v>
      </c>
      <c r="S509" s="15" t="e">
        <f ca="1"/>
        <v>#NAME?</v>
      </c>
      <c r="T509" s="15" t="e">
        <f ca="1"/>
        <v>#NAME?</v>
      </c>
      <c r="U509" s="15" t="e">
        <f ca="1"/>
        <v>#NAME?</v>
      </c>
      <c r="V509" s="15" t="e">
        <f ca="1"/>
        <v>#NAME?</v>
      </c>
      <c r="W509" s="15" t="e">
        <f ca="1"/>
        <v>#NAME?</v>
      </c>
      <c r="X509" s="15" t="e">
        <f ca="1"/>
        <v>#NAME?</v>
      </c>
      <c r="Y509" s="15" t="e">
        <f ca="1"/>
        <v>#NAME?</v>
      </c>
      <c r="Z509" s="15" t="e">
        <f ca="1"/>
        <v>#NAME?</v>
      </c>
      <c r="AA509" s="15" t="e">
        <f ca="1"/>
        <v>#NAME?</v>
      </c>
      <c r="AB509" s="15" t="e">
        <f ca="1"/>
        <v>#NAME?</v>
      </c>
      <c r="AC509" s="15" t="e">
        <f ca="1"/>
        <v>#NAME?</v>
      </c>
      <c r="AD509" s="15" t="e">
        <f ca="1"/>
        <v>#NAME?</v>
      </c>
      <c r="AE509" s="15" t="e">
        <f ca="1"/>
        <v>#NAME?</v>
      </c>
      <c r="AF509" s="15" t="e">
        <f ca="1"/>
        <v>#NAME?</v>
      </c>
      <c r="AG509" s="15" t="e">
        <f ca="1"/>
        <v>#NAME?</v>
      </c>
      <c r="AH509" s="15" t="e">
        <f ca="1"/>
        <v>#NAME?</v>
      </c>
      <c r="AI509" s="15" t="e">
        <f ca="1"/>
        <v>#NAME?</v>
      </c>
      <c r="AJ509" s="30" t="e">
        <f ca="1"/>
        <v>#NAME?</v>
      </c>
    </row>
    <row r="510" spans="6:36" x14ac:dyDescent="0.25">
      <c r="F510">
        <v>509</v>
      </c>
      <c r="G510" s="25" t="e">
        <f ca="1"/>
        <v>#N/A</v>
      </c>
      <c r="H510" t="e">
        <f ca="1">[1]!cftObjectByDate($C$1,$G510,TRUE)</f>
        <v>#N/A</v>
      </c>
      <c r="K510" s="29" t="e">
        <f t="array" aca="1" ref="K510:AJ510" ca="1">TRANSPOSE([1]!cftAnnualRateTableJustRates($H510,"GBP",,,,TRUE))</f>
        <v>#NAME?</v>
      </c>
      <c r="L510" s="15" t="e">
        <f ca="1"/>
        <v>#NAME?</v>
      </c>
      <c r="M510" s="15" t="e">
        <f ca="1"/>
        <v>#NAME?</v>
      </c>
      <c r="N510" s="15" t="e">
        <f ca="1"/>
        <v>#NAME?</v>
      </c>
      <c r="O510" s="15" t="e">
        <f ca="1"/>
        <v>#NAME?</v>
      </c>
      <c r="P510" s="15" t="e">
        <f ca="1"/>
        <v>#NAME?</v>
      </c>
      <c r="Q510" s="15" t="e">
        <f ca="1"/>
        <v>#NAME?</v>
      </c>
      <c r="R510" s="15" t="e">
        <f ca="1"/>
        <v>#NAME?</v>
      </c>
      <c r="S510" s="15" t="e">
        <f ca="1"/>
        <v>#NAME?</v>
      </c>
      <c r="T510" s="15" t="e">
        <f ca="1"/>
        <v>#NAME?</v>
      </c>
      <c r="U510" s="15" t="e">
        <f ca="1"/>
        <v>#NAME?</v>
      </c>
      <c r="V510" s="15" t="e">
        <f ca="1"/>
        <v>#NAME?</v>
      </c>
      <c r="W510" s="15" t="e">
        <f ca="1"/>
        <v>#NAME?</v>
      </c>
      <c r="X510" s="15" t="e">
        <f ca="1"/>
        <v>#NAME?</v>
      </c>
      <c r="Y510" s="15" t="e">
        <f ca="1"/>
        <v>#NAME?</v>
      </c>
      <c r="Z510" s="15" t="e">
        <f ca="1"/>
        <v>#NAME?</v>
      </c>
      <c r="AA510" s="15" t="e">
        <f ca="1"/>
        <v>#NAME?</v>
      </c>
      <c r="AB510" s="15" t="e">
        <f ca="1"/>
        <v>#NAME?</v>
      </c>
      <c r="AC510" s="15" t="e">
        <f ca="1"/>
        <v>#NAME?</v>
      </c>
      <c r="AD510" s="15" t="e">
        <f ca="1"/>
        <v>#NAME?</v>
      </c>
      <c r="AE510" s="15" t="e">
        <f ca="1"/>
        <v>#NAME?</v>
      </c>
      <c r="AF510" s="15" t="e">
        <f ca="1"/>
        <v>#NAME?</v>
      </c>
      <c r="AG510" s="15" t="e">
        <f ca="1"/>
        <v>#NAME?</v>
      </c>
      <c r="AH510" s="15" t="e">
        <f ca="1"/>
        <v>#NAME?</v>
      </c>
      <c r="AI510" s="15" t="e">
        <f ca="1"/>
        <v>#NAME?</v>
      </c>
      <c r="AJ510" s="30" t="e">
        <f ca="1"/>
        <v>#NAME?</v>
      </c>
    </row>
    <row r="511" spans="6:36" x14ac:dyDescent="0.25">
      <c r="F511">
        <v>510</v>
      </c>
      <c r="G511" s="25" t="e">
        <f ca="1"/>
        <v>#N/A</v>
      </c>
      <c r="H511" t="e">
        <f ca="1">[1]!cftObjectByDate($C$1,$G511,TRUE)</f>
        <v>#N/A</v>
      </c>
      <c r="K511" s="29" t="e">
        <f t="array" aca="1" ref="K511:AJ511" ca="1">TRANSPOSE([1]!cftAnnualRateTableJustRates($H511,"GBP",,,,TRUE))</f>
        <v>#NAME?</v>
      </c>
      <c r="L511" s="15" t="e">
        <f ca="1"/>
        <v>#NAME?</v>
      </c>
      <c r="M511" s="15" t="e">
        <f ca="1"/>
        <v>#NAME?</v>
      </c>
      <c r="N511" s="15" t="e">
        <f ca="1"/>
        <v>#NAME?</v>
      </c>
      <c r="O511" s="15" t="e">
        <f ca="1"/>
        <v>#NAME?</v>
      </c>
      <c r="P511" s="15" t="e">
        <f ca="1"/>
        <v>#NAME?</v>
      </c>
      <c r="Q511" s="15" t="e">
        <f ca="1"/>
        <v>#NAME?</v>
      </c>
      <c r="R511" s="15" t="e">
        <f ca="1"/>
        <v>#NAME?</v>
      </c>
      <c r="S511" s="15" t="e">
        <f ca="1"/>
        <v>#NAME?</v>
      </c>
      <c r="T511" s="15" t="e">
        <f ca="1"/>
        <v>#NAME?</v>
      </c>
      <c r="U511" s="15" t="e">
        <f ca="1"/>
        <v>#NAME?</v>
      </c>
      <c r="V511" s="15" t="e">
        <f ca="1"/>
        <v>#NAME?</v>
      </c>
      <c r="W511" s="15" t="e">
        <f ca="1"/>
        <v>#NAME?</v>
      </c>
      <c r="X511" s="15" t="e">
        <f ca="1"/>
        <v>#NAME?</v>
      </c>
      <c r="Y511" s="15" t="e">
        <f ca="1"/>
        <v>#NAME?</v>
      </c>
      <c r="Z511" s="15" t="e">
        <f ca="1"/>
        <v>#NAME?</v>
      </c>
      <c r="AA511" s="15" t="e">
        <f ca="1"/>
        <v>#NAME?</v>
      </c>
      <c r="AB511" s="15" t="e">
        <f ca="1"/>
        <v>#NAME?</v>
      </c>
      <c r="AC511" s="15" t="e">
        <f ca="1"/>
        <v>#NAME?</v>
      </c>
      <c r="AD511" s="15" t="e">
        <f ca="1"/>
        <v>#NAME?</v>
      </c>
      <c r="AE511" s="15" t="e">
        <f ca="1"/>
        <v>#NAME?</v>
      </c>
      <c r="AF511" s="15" t="e">
        <f ca="1"/>
        <v>#NAME?</v>
      </c>
      <c r="AG511" s="15" t="e">
        <f ca="1"/>
        <v>#NAME?</v>
      </c>
      <c r="AH511" s="15" t="e">
        <f ca="1"/>
        <v>#NAME?</v>
      </c>
      <c r="AI511" s="15" t="e">
        <f ca="1"/>
        <v>#NAME?</v>
      </c>
      <c r="AJ511" s="30" t="e">
        <f ca="1"/>
        <v>#NAME?</v>
      </c>
    </row>
    <row r="512" spans="6:36" x14ac:dyDescent="0.25">
      <c r="F512">
        <v>511</v>
      </c>
      <c r="G512" s="25" t="e">
        <f ca="1"/>
        <v>#N/A</v>
      </c>
      <c r="H512" t="e">
        <f ca="1">[1]!cftObjectByDate($C$1,$G512,TRUE)</f>
        <v>#N/A</v>
      </c>
      <c r="K512" s="29" t="e">
        <f t="array" aca="1" ref="K512:AJ512" ca="1">TRANSPOSE([1]!cftAnnualRateTableJustRates($H512,"GBP",,,,TRUE))</f>
        <v>#NAME?</v>
      </c>
      <c r="L512" s="15" t="e">
        <f ca="1"/>
        <v>#NAME?</v>
      </c>
      <c r="M512" s="15" t="e">
        <f ca="1"/>
        <v>#NAME?</v>
      </c>
      <c r="N512" s="15" t="e">
        <f ca="1"/>
        <v>#NAME?</v>
      </c>
      <c r="O512" s="15" t="e">
        <f ca="1"/>
        <v>#NAME?</v>
      </c>
      <c r="P512" s="15" t="e">
        <f ca="1"/>
        <v>#NAME?</v>
      </c>
      <c r="Q512" s="15" t="e">
        <f ca="1"/>
        <v>#NAME?</v>
      </c>
      <c r="R512" s="15" t="e">
        <f ca="1"/>
        <v>#NAME?</v>
      </c>
      <c r="S512" s="15" t="e">
        <f ca="1"/>
        <v>#NAME?</v>
      </c>
      <c r="T512" s="15" t="e">
        <f ca="1"/>
        <v>#NAME?</v>
      </c>
      <c r="U512" s="15" t="e">
        <f ca="1"/>
        <v>#NAME?</v>
      </c>
      <c r="V512" s="15" t="e">
        <f ca="1"/>
        <v>#NAME?</v>
      </c>
      <c r="W512" s="15" t="e">
        <f ca="1"/>
        <v>#NAME?</v>
      </c>
      <c r="X512" s="15" t="e">
        <f ca="1"/>
        <v>#NAME?</v>
      </c>
      <c r="Y512" s="15" t="e">
        <f ca="1"/>
        <v>#NAME?</v>
      </c>
      <c r="Z512" s="15" t="e">
        <f ca="1"/>
        <v>#NAME?</v>
      </c>
      <c r="AA512" s="15" t="e">
        <f ca="1"/>
        <v>#NAME?</v>
      </c>
      <c r="AB512" s="15" t="e">
        <f ca="1"/>
        <v>#NAME?</v>
      </c>
      <c r="AC512" s="15" t="e">
        <f ca="1"/>
        <v>#NAME?</v>
      </c>
      <c r="AD512" s="15" t="e">
        <f ca="1"/>
        <v>#NAME?</v>
      </c>
      <c r="AE512" s="15" t="e">
        <f ca="1"/>
        <v>#NAME?</v>
      </c>
      <c r="AF512" s="15" t="e">
        <f ca="1"/>
        <v>#NAME?</v>
      </c>
      <c r="AG512" s="15" t="e">
        <f ca="1"/>
        <v>#NAME?</v>
      </c>
      <c r="AH512" s="15" t="e">
        <f ca="1"/>
        <v>#NAME?</v>
      </c>
      <c r="AI512" s="15" t="e">
        <f ca="1"/>
        <v>#NAME?</v>
      </c>
      <c r="AJ512" s="30" t="e">
        <f ca="1"/>
        <v>#NAME?</v>
      </c>
    </row>
    <row r="513" spans="6:36" x14ac:dyDescent="0.25">
      <c r="F513">
        <v>512</v>
      </c>
      <c r="G513" s="25" t="e">
        <f ca="1"/>
        <v>#N/A</v>
      </c>
      <c r="H513" t="e">
        <f ca="1">[1]!cftObjectByDate($C$1,$G513,TRUE)</f>
        <v>#N/A</v>
      </c>
      <c r="K513" s="29" t="e">
        <f t="array" aca="1" ref="K513:AJ513" ca="1">TRANSPOSE([1]!cftAnnualRateTableJustRates($H513,"GBP",,,,TRUE))</f>
        <v>#NAME?</v>
      </c>
      <c r="L513" s="15" t="e">
        <f ca="1"/>
        <v>#NAME?</v>
      </c>
      <c r="M513" s="15" t="e">
        <f ca="1"/>
        <v>#NAME?</v>
      </c>
      <c r="N513" s="15" t="e">
        <f ca="1"/>
        <v>#NAME?</v>
      </c>
      <c r="O513" s="15" t="e">
        <f ca="1"/>
        <v>#NAME?</v>
      </c>
      <c r="P513" s="15" t="e">
        <f ca="1"/>
        <v>#NAME?</v>
      </c>
      <c r="Q513" s="15" t="e">
        <f ca="1"/>
        <v>#NAME?</v>
      </c>
      <c r="R513" s="15" t="e">
        <f ca="1"/>
        <v>#NAME?</v>
      </c>
      <c r="S513" s="15" t="e">
        <f ca="1"/>
        <v>#NAME?</v>
      </c>
      <c r="T513" s="15" t="e">
        <f ca="1"/>
        <v>#NAME?</v>
      </c>
      <c r="U513" s="15" t="e">
        <f ca="1"/>
        <v>#NAME?</v>
      </c>
      <c r="V513" s="15" t="e">
        <f ca="1"/>
        <v>#NAME?</v>
      </c>
      <c r="W513" s="15" t="e">
        <f ca="1"/>
        <v>#NAME?</v>
      </c>
      <c r="X513" s="15" t="e">
        <f ca="1"/>
        <v>#NAME?</v>
      </c>
      <c r="Y513" s="15" t="e">
        <f ca="1"/>
        <v>#NAME?</v>
      </c>
      <c r="Z513" s="15" t="e">
        <f ca="1"/>
        <v>#NAME?</v>
      </c>
      <c r="AA513" s="15" t="e">
        <f ca="1"/>
        <v>#NAME?</v>
      </c>
      <c r="AB513" s="15" t="e">
        <f ca="1"/>
        <v>#NAME?</v>
      </c>
      <c r="AC513" s="15" t="e">
        <f ca="1"/>
        <v>#NAME?</v>
      </c>
      <c r="AD513" s="15" t="e">
        <f ca="1"/>
        <v>#NAME?</v>
      </c>
      <c r="AE513" s="15" t="e">
        <f ca="1"/>
        <v>#NAME?</v>
      </c>
      <c r="AF513" s="15" t="e">
        <f ca="1"/>
        <v>#NAME?</v>
      </c>
      <c r="AG513" s="15" t="e">
        <f ca="1"/>
        <v>#NAME?</v>
      </c>
      <c r="AH513" s="15" t="e">
        <f ca="1"/>
        <v>#NAME?</v>
      </c>
      <c r="AI513" s="15" t="e">
        <f ca="1"/>
        <v>#NAME?</v>
      </c>
      <c r="AJ513" s="30" t="e">
        <f ca="1"/>
        <v>#NAME?</v>
      </c>
    </row>
    <row r="514" spans="6:36" x14ac:dyDescent="0.25">
      <c r="F514">
        <v>513</v>
      </c>
      <c r="G514" s="25" t="e">
        <f ca="1"/>
        <v>#N/A</v>
      </c>
      <c r="H514" t="e">
        <f ca="1">[1]!cftObjectByDate($C$1,$G514,TRUE)</f>
        <v>#N/A</v>
      </c>
      <c r="K514" s="29" t="e">
        <f t="array" aca="1" ref="K514:AJ514" ca="1">TRANSPOSE([1]!cftAnnualRateTableJustRates($H514,"GBP",,,,TRUE))</f>
        <v>#NAME?</v>
      </c>
      <c r="L514" s="15" t="e">
        <f ca="1"/>
        <v>#NAME?</v>
      </c>
      <c r="M514" s="15" t="e">
        <f ca="1"/>
        <v>#NAME?</v>
      </c>
      <c r="N514" s="15" t="e">
        <f ca="1"/>
        <v>#NAME?</v>
      </c>
      <c r="O514" s="15" t="e">
        <f ca="1"/>
        <v>#NAME?</v>
      </c>
      <c r="P514" s="15" t="e">
        <f ca="1"/>
        <v>#NAME?</v>
      </c>
      <c r="Q514" s="15" t="e">
        <f ca="1"/>
        <v>#NAME?</v>
      </c>
      <c r="R514" s="15" t="e">
        <f ca="1"/>
        <v>#NAME?</v>
      </c>
      <c r="S514" s="15" t="e">
        <f ca="1"/>
        <v>#NAME?</v>
      </c>
      <c r="T514" s="15" t="e">
        <f ca="1"/>
        <v>#NAME?</v>
      </c>
      <c r="U514" s="15" t="e">
        <f ca="1"/>
        <v>#NAME?</v>
      </c>
      <c r="V514" s="15" t="e">
        <f ca="1"/>
        <v>#NAME?</v>
      </c>
      <c r="W514" s="15" t="e">
        <f ca="1"/>
        <v>#NAME?</v>
      </c>
      <c r="X514" s="15" t="e">
        <f ca="1"/>
        <v>#NAME?</v>
      </c>
      <c r="Y514" s="15" t="e">
        <f ca="1"/>
        <v>#NAME?</v>
      </c>
      <c r="Z514" s="15" t="e">
        <f ca="1"/>
        <v>#NAME?</v>
      </c>
      <c r="AA514" s="15" t="e">
        <f ca="1"/>
        <v>#NAME?</v>
      </c>
      <c r="AB514" s="15" t="e">
        <f ca="1"/>
        <v>#NAME?</v>
      </c>
      <c r="AC514" s="15" t="e">
        <f ca="1"/>
        <v>#NAME?</v>
      </c>
      <c r="AD514" s="15" t="e">
        <f ca="1"/>
        <v>#NAME?</v>
      </c>
      <c r="AE514" s="15" t="e">
        <f ca="1"/>
        <v>#NAME?</v>
      </c>
      <c r="AF514" s="15" t="e">
        <f ca="1"/>
        <v>#NAME?</v>
      </c>
      <c r="AG514" s="15" t="e">
        <f ca="1"/>
        <v>#NAME?</v>
      </c>
      <c r="AH514" s="15" t="e">
        <f ca="1"/>
        <v>#NAME?</v>
      </c>
      <c r="AI514" s="15" t="e">
        <f ca="1"/>
        <v>#NAME?</v>
      </c>
      <c r="AJ514" s="30" t="e">
        <f ca="1"/>
        <v>#NAME?</v>
      </c>
    </row>
    <row r="515" spans="6:36" x14ac:dyDescent="0.25">
      <c r="F515">
        <v>514</v>
      </c>
      <c r="G515" s="25" t="e">
        <f ca="1"/>
        <v>#N/A</v>
      </c>
      <c r="H515" t="e">
        <f ca="1">[1]!cftObjectByDate($C$1,$G515,TRUE)</f>
        <v>#N/A</v>
      </c>
      <c r="K515" s="29" t="e">
        <f t="array" aca="1" ref="K515:AJ515" ca="1">TRANSPOSE([1]!cftAnnualRateTableJustRates($H515,"GBP",,,,TRUE))</f>
        <v>#NAME?</v>
      </c>
      <c r="L515" s="15" t="e">
        <f ca="1"/>
        <v>#NAME?</v>
      </c>
      <c r="M515" s="15" t="e">
        <f ca="1"/>
        <v>#NAME?</v>
      </c>
      <c r="N515" s="15" t="e">
        <f ca="1"/>
        <v>#NAME?</v>
      </c>
      <c r="O515" s="15" t="e">
        <f ca="1"/>
        <v>#NAME?</v>
      </c>
      <c r="P515" s="15" t="e">
        <f ca="1"/>
        <v>#NAME?</v>
      </c>
      <c r="Q515" s="15" t="e">
        <f ca="1"/>
        <v>#NAME?</v>
      </c>
      <c r="R515" s="15" t="e">
        <f ca="1"/>
        <v>#NAME?</v>
      </c>
      <c r="S515" s="15" t="e">
        <f ca="1"/>
        <v>#NAME?</v>
      </c>
      <c r="T515" s="15" t="e">
        <f ca="1"/>
        <v>#NAME?</v>
      </c>
      <c r="U515" s="15" t="e">
        <f ca="1"/>
        <v>#NAME?</v>
      </c>
      <c r="V515" s="15" t="e">
        <f ca="1"/>
        <v>#NAME?</v>
      </c>
      <c r="W515" s="15" t="e">
        <f ca="1"/>
        <v>#NAME?</v>
      </c>
      <c r="X515" s="15" t="e">
        <f ca="1"/>
        <v>#NAME?</v>
      </c>
      <c r="Y515" s="15" t="e">
        <f ca="1"/>
        <v>#NAME?</v>
      </c>
      <c r="Z515" s="15" t="e">
        <f ca="1"/>
        <v>#NAME?</v>
      </c>
      <c r="AA515" s="15" t="e">
        <f ca="1"/>
        <v>#NAME?</v>
      </c>
      <c r="AB515" s="15" t="e">
        <f ca="1"/>
        <v>#NAME?</v>
      </c>
      <c r="AC515" s="15" t="e">
        <f ca="1"/>
        <v>#NAME?</v>
      </c>
      <c r="AD515" s="15" t="e">
        <f ca="1"/>
        <v>#NAME?</v>
      </c>
      <c r="AE515" s="15" t="e">
        <f ca="1"/>
        <v>#NAME?</v>
      </c>
      <c r="AF515" s="15" t="e">
        <f ca="1"/>
        <v>#NAME?</v>
      </c>
      <c r="AG515" s="15" t="e">
        <f ca="1"/>
        <v>#NAME?</v>
      </c>
      <c r="AH515" s="15" t="e">
        <f ca="1"/>
        <v>#NAME?</v>
      </c>
      <c r="AI515" s="15" t="e">
        <f ca="1"/>
        <v>#NAME?</v>
      </c>
      <c r="AJ515" s="30" t="e">
        <f ca="1"/>
        <v>#NAME?</v>
      </c>
    </row>
    <row r="516" spans="6:36" x14ac:dyDescent="0.25">
      <c r="F516">
        <v>515</v>
      </c>
      <c r="G516" s="25" t="e">
        <f ca="1"/>
        <v>#N/A</v>
      </c>
      <c r="H516" t="e">
        <f ca="1">[1]!cftObjectByDate($C$1,$G516,TRUE)</f>
        <v>#N/A</v>
      </c>
      <c r="K516" s="29" t="e">
        <f t="array" aca="1" ref="K516:AJ516" ca="1">TRANSPOSE([1]!cftAnnualRateTableJustRates($H516,"GBP",,,,TRUE))</f>
        <v>#NAME?</v>
      </c>
      <c r="L516" s="15" t="e">
        <f ca="1"/>
        <v>#NAME?</v>
      </c>
      <c r="M516" s="15" t="e">
        <f ca="1"/>
        <v>#NAME?</v>
      </c>
      <c r="N516" s="15" t="e">
        <f ca="1"/>
        <v>#NAME?</v>
      </c>
      <c r="O516" s="15" t="e">
        <f ca="1"/>
        <v>#NAME?</v>
      </c>
      <c r="P516" s="15" t="e">
        <f ca="1"/>
        <v>#NAME?</v>
      </c>
      <c r="Q516" s="15" t="e">
        <f ca="1"/>
        <v>#NAME?</v>
      </c>
      <c r="R516" s="15" t="e">
        <f ca="1"/>
        <v>#NAME?</v>
      </c>
      <c r="S516" s="15" t="e">
        <f ca="1"/>
        <v>#NAME?</v>
      </c>
      <c r="T516" s="15" t="e">
        <f ca="1"/>
        <v>#NAME?</v>
      </c>
      <c r="U516" s="15" t="e">
        <f ca="1"/>
        <v>#NAME?</v>
      </c>
      <c r="V516" s="15" t="e">
        <f ca="1"/>
        <v>#NAME?</v>
      </c>
      <c r="W516" s="15" t="e">
        <f ca="1"/>
        <v>#NAME?</v>
      </c>
      <c r="X516" s="15" t="e">
        <f ca="1"/>
        <v>#NAME?</v>
      </c>
      <c r="Y516" s="15" t="e">
        <f ca="1"/>
        <v>#NAME?</v>
      </c>
      <c r="Z516" s="15" t="e">
        <f ca="1"/>
        <v>#NAME?</v>
      </c>
      <c r="AA516" s="15" t="e">
        <f ca="1"/>
        <v>#NAME?</v>
      </c>
      <c r="AB516" s="15" t="e">
        <f ca="1"/>
        <v>#NAME?</v>
      </c>
      <c r="AC516" s="15" t="e">
        <f ca="1"/>
        <v>#NAME?</v>
      </c>
      <c r="AD516" s="15" t="e">
        <f ca="1"/>
        <v>#NAME?</v>
      </c>
      <c r="AE516" s="15" t="e">
        <f ca="1"/>
        <v>#NAME?</v>
      </c>
      <c r="AF516" s="15" t="e">
        <f ca="1"/>
        <v>#NAME?</v>
      </c>
      <c r="AG516" s="15" t="e">
        <f ca="1"/>
        <v>#NAME?</v>
      </c>
      <c r="AH516" s="15" t="e">
        <f ca="1"/>
        <v>#NAME?</v>
      </c>
      <c r="AI516" s="15" t="e">
        <f ca="1"/>
        <v>#NAME?</v>
      </c>
      <c r="AJ516" s="30" t="e">
        <f ca="1"/>
        <v>#NAME?</v>
      </c>
    </row>
    <row r="517" spans="6:36" x14ac:dyDescent="0.25">
      <c r="F517">
        <v>516</v>
      </c>
      <c r="G517" s="25" t="e">
        <f ca="1"/>
        <v>#N/A</v>
      </c>
      <c r="H517" t="e">
        <f ca="1">[1]!cftObjectByDate($C$1,$G517,TRUE)</f>
        <v>#N/A</v>
      </c>
      <c r="K517" s="29" t="e">
        <f t="array" aca="1" ref="K517:AJ517" ca="1">TRANSPOSE([1]!cftAnnualRateTableJustRates($H517,"GBP",,,,TRUE))</f>
        <v>#NAME?</v>
      </c>
      <c r="L517" s="15" t="e">
        <f ca="1"/>
        <v>#NAME?</v>
      </c>
      <c r="M517" s="15" t="e">
        <f ca="1"/>
        <v>#NAME?</v>
      </c>
      <c r="N517" s="15" t="e">
        <f ca="1"/>
        <v>#NAME?</v>
      </c>
      <c r="O517" s="15" t="e">
        <f ca="1"/>
        <v>#NAME?</v>
      </c>
      <c r="P517" s="15" t="e">
        <f ca="1"/>
        <v>#NAME?</v>
      </c>
      <c r="Q517" s="15" t="e">
        <f ca="1"/>
        <v>#NAME?</v>
      </c>
      <c r="R517" s="15" t="e">
        <f ca="1"/>
        <v>#NAME?</v>
      </c>
      <c r="S517" s="15" t="e">
        <f ca="1"/>
        <v>#NAME?</v>
      </c>
      <c r="T517" s="15" t="e">
        <f ca="1"/>
        <v>#NAME?</v>
      </c>
      <c r="U517" s="15" t="e">
        <f ca="1"/>
        <v>#NAME?</v>
      </c>
      <c r="V517" s="15" t="e">
        <f ca="1"/>
        <v>#NAME?</v>
      </c>
      <c r="W517" s="15" t="e">
        <f ca="1"/>
        <v>#NAME?</v>
      </c>
      <c r="X517" s="15" t="e">
        <f ca="1"/>
        <v>#NAME?</v>
      </c>
      <c r="Y517" s="15" t="e">
        <f ca="1"/>
        <v>#NAME?</v>
      </c>
      <c r="Z517" s="15" t="e">
        <f ca="1"/>
        <v>#NAME?</v>
      </c>
      <c r="AA517" s="15" t="e">
        <f ca="1"/>
        <v>#NAME?</v>
      </c>
      <c r="AB517" s="15" t="e">
        <f ca="1"/>
        <v>#NAME?</v>
      </c>
      <c r="AC517" s="15" t="e">
        <f ca="1"/>
        <v>#NAME?</v>
      </c>
      <c r="AD517" s="15" t="e">
        <f ca="1"/>
        <v>#NAME?</v>
      </c>
      <c r="AE517" s="15" t="e">
        <f ca="1"/>
        <v>#NAME?</v>
      </c>
      <c r="AF517" s="15" t="e">
        <f ca="1"/>
        <v>#NAME?</v>
      </c>
      <c r="AG517" s="15" t="e">
        <f ca="1"/>
        <v>#NAME?</v>
      </c>
      <c r="AH517" s="15" t="e">
        <f ca="1"/>
        <v>#NAME?</v>
      </c>
      <c r="AI517" s="15" t="e">
        <f ca="1"/>
        <v>#NAME?</v>
      </c>
      <c r="AJ517" s="30" t="e">
        <f ca="1"/>
        <v>#NAME?</v>
      </c>
    </row>
    <row r="518" spans="6:36" x14ac:dyDescent="0.25">
      <c r="F518">
        <v>517</v>
      </c>
      <c r="G518" s="25" t="e">
        <f ca="1"/>
        <v>#N/A</v>
      </c>
      <c r="H518" t="e">
        <f ca="1">[1]!cftObjectByDate($C$1,$G518,TRUE)</f>
        <v>#N/A</v>
      </c>
      <c r="K518" s="29" t="e">
        <f t="array" aca="1" ref="K518:AJ518" ca="1">TRANSPOSE([1]!cftAnnualRateTableJustRates($H518,"GBP",,,,TRUE))</f>
        <v>#NAME?</v>
      </c>
      <c r="L518" s="15" t="e">
        <f ca="1"/>
        <v>#NAME?</v>
      </c>
      <c r="M518" s="15" t="e">
        <f ca="1"/>
        <v>#NAME?</v>
      </c>
      <c r="N518" s="15" t="e">
        <f ca="1"/>
        <v>#NAME?</v>
      </c>
      <c r="O518" s="15" t="e">
        <f ca="1"/>
        <v>#NAME?</v>
      </c>
      <c r="P518" s="15" t="e">
        <f ca="1"/>
        <v>#NAME?</v>
      </c>
      <c r="Q518" s="15" t="e">
        <f ca="1"/>
        <v>#NAME?</v>
      </c>
      <c r="R518" s="15" t="e">
        <f ca="1"/>
        <v>#NAME?</v>
      </c>
      <c r="S518" s="15" t="e">
        <f ca="1"/>
        <v>#NAME?</v>
      </c>
      <c r="T518" s="15" t="e">
        <f ca="1"/>
        <v>#NAME?</v>
      </c>
      <c r="U518" s="15" t="e">
        <f ca="1"/>
        <v>#NAME?</v>
      </c>
      <c r="V518" s="15" t="e">
        <f ca="1"/>
        <v>#NAME?</v>
      </c>
      <c r="W518" s="15" t="e">
        <f ca="1"/>
        <v>#NAME?</v>
      </c>
      <c r="X518" s="15" t="e">
        <f ca="1"/>
        <v>#NAME?</v>
      </c>
      <c r="Y518" s="15" t="e">
        <f ca="1"/>
        <v>#NAME?</v>
      </c>
      <c r="Z518" s="15" t="e">
        <f ca="1"/>
        <v>#NAME?</v>
      </c>
      <c r="AA518" s="15" t="e">
        <f ca="1"/>
        <v>#NAME?</v>
      </c>
      <c r="AB518" s="15" t="e">
        <f ca="1"/>
        <v>#NAME?</v>
      </c>
      <c r="AC518" s="15" t="e">
        <f ca="1"/>
        <v>#NAME?</v>
      </c>
      <c r="AD518" s="15" t="e">
        <f ca="1"/>
        <v>#NAME?</v>
      </c>
      <c r="AE518" s="15" t="e">
        <f ca="1"/>
        <v>#NAME?</v>
      </c>
      <c r="AF518" s="15" t="e">
        <f ca="1"/>
        <v>#NAME?</v>
      </c>
      <c r="AG518" s="15" t="e">
        <f ca="1"/>
        <v>#NAME?</v>
      </c>
      <c r="AH518" s="15" t="e">
        <f ca="1"/>
        <v>#NAME?</v>
      </c>
      <c r="AI518" s="15" t="e">
        <f ca="1"/>
        <v>#NAME?</v>
      </c>
      <c r="AJ518" s="30" t="e">
        <f ca="1"/>
        <v>#NAME?</v>
      </c>
    </row>
    <row r="519" spans="6:36" x14ac:dyDescent="0.25">
      <c r="F519">
        <v>518</v>
      </c>
      <c r="G519" s="25" t="e">
        <f ca="1"/>
        <v>#N/A</v>
      </c>
      <c r="H519" t="e">
        <f ca="1">[1]!cftObjectByDate($C$1,$G519,TRUE)</f>
        <v>#N/A</v>
      </c>
      <c r="K519" s="29" t="e">
        <f t="array" aca="1" ref="K519:AJ519" ca="1">TRANSPOSE([1]!cftAnnualRateTableJustRates($H519,"GBP",,,,TRUE))</f>
        <v>#NAME?</v>
      </c>
      <c r="L519" s="15" t="e">
        <f ca="1"/>
        <v>#NAME?</v>
      </c>
      <c r="M519" s="15" t="e">
        <f ca="1"/>
        <v>#NAME?</v>
      </c>
      <c r="N519" s="15" t="e">
        <f ca="1"/>
        <v>#NAME?</v>
      </c>
      <c r="O519" s="15" t="e">
        <f ca="1"/>
        <v>#NAME?</v>
      </c>
      <c r="P519" s="15" t="e">
        <f ca="1"/>
        <v>#NAME?</v>
      </c>
      <c r="Q519" s="15" t="e">
        <f ca="1"/>
        <v>#NAME?</v>
      </c>
      <c r="R519" s="15" t="e">
        <f ca="1"/>
        <v>#NAME?</v>
      </c>
      <c r="S519" s="15" t="e">
        <f ca="1"/>
        <v>#NAME?</v>
      </c>
      <c r="T519" s="15" t="e">
        <f ca="1"/>
        <v>#NAME?</v>
      </c>
      <c r="U519" s="15" t="e">
        <f ca="1"/>
        <v>#NAME?</v>
      </c>
      <c r="V519" s="15" t="e">
        <f ca="1"/>
        <v>#NAME?</v>
      </c>
      <c r="W519" s="15" t="e">
        <f ca="1"/>
        <v>#NAME?</v>
      </c>
      <c r="X519" s="15" t="e">
        <f ca="1"/>
        <v>#NAME?</v>
      </c>
      <c r="Y519" s="15" t="e">
        <f ca="1"/>
        <v>#NAME?</v>
      </c>
      <c r="Z519" s="15" t="e">
        <f ca="1"/>
        <v>#NAME?</v>
      </c>
      <c r="AA519" s="15" t="e">
        <f ca="1"/>
        <v>#NAME?</v>
      </c>
      <c r="AB519" s="15" t="e">
        <f ca="1"/>
        <v>#NAME?</v>
      </c>
      <c r="AC519" s="15" t="e">
        <f ca="1"/>
        <v>#NAME?</v>
      </c>
      <c r="AD519" s="15" t="e">
        <f ca="1"/>
        <v>#NAME?</v>
      </c>
      <c r="AE519" s="15" t="e">
        <f ca="1"/>
        <v>#NAME?</v>
      </c>
      <c r="AF519" s="15" t="e">
        <f ca="1"/>
        <v>#NAME?</v>
      </c>
      <c r="AG519" s="15" t="e">
        <f ca="1"/>
        <v>#NAME?</v>
      </c>
      <c r="AH519" s="15" t="e">
        <f ca="1"/>
        <v>#NAME?</v>
      </c>
      <c r="AI519" s="15" t="e">
        <f ca="1"/>
        <v>#NAME?</v>
      </c>
      <c r="AJ519" s="30" t="e">
        <f ca="1"/>
        <v>#NAME?</v>
      </c>
    </row>
    <row r="520" spans="6:36" x14ac:dyDescent="0.25">
      <c r="F520">
        <v>519</v>
      </c>
      <c r="G520" s="25" t="e">
        <f ca="1"/>
        <v>#N/A</v>
      </c>
      <c r="H520" t="e">
        <f ca="1">[1]!cftObjectByDate($C$1,$G520,TRUE)</f>
        <v>#N/A</v>
      </c>
      <c r="K520" s="29" t="e">
        <f t="array" aca="1" ref="K520:AJ520" ca="1">TRANSPOSE([1]!cftAnnualRateTableJustRates($H520,"GBP",,,,TRUE))</f>
        <v>#NAME?</v>
      </c>
      <c r="L520" s="15" t="e">
        <f ca="1"/>
        <v>#NAME?</v>
      </c>
      <c r="M520" s="15" t="e">
        <f ca="1"/>
        <v>#NAME?</v>
      </c>
      <c r="N520" s="15" t="e">
        <f ca="1"/>
        <v>#NAME?</v>
      </c>
      <c r="O520" s="15" t="e">
        <f ca="1"/>
        <v>#NAME?</v>
      </c>
      <c r="P520" s="15" t="e">
        <f ca="1"/>
        <v>#NAME?</v>
      </c>
      <c r="Q520" s="15" t="e">
        <f ca="1"/>
        <v>#NAME?</v>
      </c>
      <c r="R520" s="15" t="e">
        <f ca="1"/>
        <v>#NAME?</v>
      </c>
      <c r="S520" s="15" t="e">
        <f ca="1"/>
        <v>#NAME?</v>
      </c>
      <c r="T520" s="15" t="e">
        <f ca="1"/>
        <v>#NAME?</v>
      </c>
      <c r="U520" s="15" t="e">
        <f ca="1"/>
        <v>#NAME?</v>
      </c>
      <c r="V520" s="15" t="e">
        <f ca="1"/>
        <v>#NAME?</v>
      </c>
      <c r="W520" s="15" t="e">
        <f ca="1"/>
        <v>#NAME?</v>
      </c>
      <c r="X520" s="15" t="e">
        <f ca="1"/>
        <v>#NAME?</v>
      </c>
      <c r="Y520" s="15" t="e">
        <f ca="1"/>
        <v>#NAME?</v>
      </c>
      <c r="Z520" s="15" t="e">
        <f ca="1"/>
        <v>#NAME?</v>
      </c>
      <c r="AA520" s="15" t="e">
        <f ca="1"/>
        <v>#NAME?</v>
      </c>
      <c r="AB520" s="15" t="e">
        <f ca="1"/>
        <v>#NAME?</v>
      </c>
      <c r="AC520" s="15" t="e">
        <f ca="1"/>
        <v>#NAME?</v>
      </c>
      <c r="AD520" s="15" t="e">
        <f ca="1"/>
        <v>#NAME?</v>
      </c>
      <c r="AE520" s="15" t="e">
        <f ca="1"/>
        <v>#NAME?</v>
      </c>
      <c r="AF520" s="15" t="e">
        <f ca="1"/>
        <v>#NAME?</v>
      </c>
      <c r="AG520" s="15" t="e">
        <f ca="1"/>
        <v>#NAME?</v>
      </c>
      <c r="AH520" s="15" t="e">
        <f ca="1"/>
        <v>#NAME?</v>
      </c>
      <c r="AI520" s="15" t="e">
        <f ca="1"/>
        <v>#NAME?</v>
      </c>
      <c r="AJ520" s="30" t="e">
        <f ca="1"/>
        <v>#NAME?</v>
      </c>
    </row>
    <row r="521" spans="6:36" x14ac:dyDescent="0.25">
      <c r="F521">
        <v>520</v>
      </c>
      <c r="G521" s="25" t="e">
        <f ca="1"/>
        <v>#N/A</v>
      </c>
      <c r="H521" t="e">
        <f ca="1">[1]!cftObjectByDate($C$1,$G521,TRUE)</f>
        <v>#N/A</v>
      </c>
      <c r="K521" s="29" t="e">
        <f t="array" aca="1" ref="K521:AJ521" ca="1">TRANSPOSE([1]!cftAnnualRateTableJustRates($H521,"GBP",,,,TRUE))</f>
        <v>#NAME?</v>
      </c>
      <c r="L521" s="15" t="e">
        <f ca="1"/>
        <v>#NAME?</v>
      </c>
      <c r="M521" s="15" t="e">
        <f ca="1"/>
        <v>#NAME?</v>
      </c>
      <c r="N521" s="15" t="e">
        <f ca="1"/>
        <v>#NAME?</v>
      </c>
      <c r="O521" s="15" t="e">
        <f ca="1"/>
        <v>#NAME?</v>
      </c>
      <c r="P521" s="15" t="e">
        <f ca="1"/>
        <v>#NAME?</v>
      </c>
      <c r="Q521" s="15" t="e">
        <f ca="1"/>
        <v>#NAME?</v>
      </c>
      <c r="R521" s="15" t="e">
        <f ca="1"/>
        <v>#NAME?</v>
      </c>
      <c r="S521" s="15" t="e">
        <f ca="1"/>
        <v>#NAME?</v>
      </c>
      <c r="T521" s="15" t="e">
        <f ca="1"/>
        <v>#NAME?</v>
      </c>
      <c r="U521" s="15" t="e">
        <f ca="1"/>
        <v>#NAME?</v>
      </c>
      <c r="V521" s="15" t="e">
        <f ca="1"/>
        <v>#NAME?</v>
      </c>
      <c r="W521" s="15" t="e">
        <f ca="1"/>
        <v>#NAME?</v>
      </c>
      <c r="X521" s="15" t="e">
        <f ca="1"/>
        <v>#NAME?</v>
      </c>
      <c r="Y521" s="15" t="e">
        <f ca="1"/>
        <v>#NAME?</v>
      </c>
      <c r="Z521" s="15" t="e">
        <f ca="1"/>
        <v>#NAME?</v>
      </c>
      <c r="AA521" s="15" t="e">
        <f ca="1"/>
        <v>#NAME?</v>
      </c>
      <c r="AB521" s="15" t="e">
        <f ca="1"/>
        <v>#NAME?</v>
      </c>
      <c r="AC521" s="15" t="e">
        <f ca="1"/>
        <v>#NAME?</v>
      </c>
      <c r="AD521" s="15" t="e">
        <f ca="1"/>
        <v>#NAME?</v>
      </c>
      <c r="AE521" s="15" t="e">
        <f ca="1"/>
        <v>#NAME?</v>
      </c>
      <c r="AF521" s="15" t="e">
        <f ca="1"/>
        <v>#NAME?</v>
      </c>
      <c r="AG521" s="15" t="e">
        <f ca="1"/>
        <v>#NAME?</v>
      </c>
      <c r="AH521" s="15" t="e">
        <f ca="1"/>
        <v>#NAME?</v>
      </c>
      <c r="AI521" s="15" t="e">
        <f ca="1"/>
        <v>#NAME?</v>
      </c>
      <c r="AJ521" s="30" t="e">
        <f ca="1"/>
        <v>#NAME?</v>
      </c>
    </row>
    <row r="522" spans="6:36" x14ac:dyDescent="0.25">
      <c r="F522">
        <v>521</v>
      </c>
      <c r="G522" s="25" t="e">
        <f ca="1"/>
        <v>#N/A</v>
      </c>
      <c r="H522" t="e">
        <f ca="1">[1]!cftObjectByDate($C$1,$G522,TRUE)</f>
        <v>#N/A</v>
      </c>
      <c r="K522" s="29" t="e">
        <f t="array" aca="1" ref="K522:AJ522" ca="1">TRANSPOSE([1]!cftAnnualRateTableJustRates($H522,"GBP",,,,TRUE))</f>
        <v>#NAME?</v>
      </c>
      <c r="L522" s="15" t="e">
        <f ca="1"/>
        <v>#NAME?</v>
      </c>
      <c r="M522" s="15" t="e">
        <f ca="1"/>
        <v>#NAME?</v>
      </c>
      <c r="N522" s="15" t="e">
        <f ca="1"/>
        <v>#NAME?</v>
      </c>
      <c r="O522" s="15" t="e">
        <f ca="1"/>
        <v>#NAME?</v>
      </c>
      <c r="P522" s="15" t="e">
        <f ca="1"/>
        <v>#NAME?</v>
      </c>
      <c r="Q522" s="15" t="e">
        <f ca="1"/>
        <v>#NAME?</v>
      </c>
      <c r="R522" s="15" t="e">
        <f ca="1"/>
        <v>#NAME?</v>
      </c>
      <c r="S522" s="15" t="e">
        <f ca="1"/>
        <v>#NAME?</v>
      </c>
      <c r="T522" s="15" t="e">
        <f ca="1"/>
        <v>#NAME?</v>
      </c>
      <c r="U522" s="15" t="e">
        <f ca="1"/>
        <v>#NAME?</v>
      </c>
      <c r="V522" s="15" t="e">
        <f ca="1"/>
        <v>#NAME?</v>
      </c>
      <c r="W522" s="15" t="e">
        <f ca="1"/>
        <v>#NAME?</v>
      </c>
      <c r="X522" s="15" t="e">
        <f ca="1"/>
        <v>#NAME?</v>
      </c>
      <c r="Y522" s="15" t="e">
        <f ca="1"/>
        <v>#NAME?</v>
      </c>
      <c r="Z522" s="15" t="e">
        <f ca="1"/>
        <v>#NAME?</v>
      </c>
      <c r="AA522" s="15" t="e">
        <f ca="1"/>
        <v>#NAME?</v>
      </c>
      <c r="AB522" s="15" t="e">
        <f ca="1"/>
        <v>#NAME?</v>
      </c>
      <c r="AC522" s="15" t="e">
        <f ca="1"/>
        <v>#NAME?</v>
      </c>
      <c r="AD522" s="15" t="e">
        <f ca="1"/>
        <v>#NAME?</v>
      </c>
      <c r="AE522" s="15" t="e">
        <f ca="1"/>
        <v>#NAME?</v>
      </c>
      <c r="AF522" s="15" t="e">
        <f ca="1"/>
        <v>#NAME?</v>
      </c>
      <c r="AG522" s="15" t="e">
        <f ca="1"/>
        <v>#NAME?</v>
      </c>
      <c r="AH522" s="15" t="e">
        <f ca="1"/>
        <v>#NAME?</v>
      </c>
      <c r="AI522" s="15" t="e">
        <f ca="1"/>
        <v>#NAME?</v>
      </c>
      <c r="AJ522" s="30" t="e">
        <f ca="1"/>
        <v>#NAME?</v>
      </c>
    </row>
    <row r="523" spans="6:36" x14ac:dyDescent="0.25">
      <c r="F523">
        <v>522</v>
      </c>
      <c r="G523" s="25" t="e">
        <f ca="1"/>
        <v>#N/A</v>
      </c>
      <c r="H523" t="e">
        <f ca="1">[1]!cftObjectByDate($C$1,$G523,TRUE)</f>
        <v>#N/A</v>
      </c>
      <c r="K523" s="29" t="e">
        <f t="array" aca="1" ref="K523:AJ523" ca="1">TRANSPOSE([1]!cftAnnualRateTableJustRates($H523,"GBP",,,,TRUE))</f>
        <v>#NAME?</v>
      </c>
      <c r="L523" s="15" t="e">
        <f ca="1"/>
        <v>#NAME?</v>
      </c>
      <c r="M523" s="15" t="e">
        <f ca="1"/>
        <v>#NAME?</v>
      </c>
      <c r="N523" s="15" t="e">
        <f ca="1"/>
        <v>#NAME?</v>
      </c>
      <c r="O523" s="15" t="e">
        <f ca="1"/>
        <v>#NAME?</v>
      </c>
      <c r="P523" s="15" t="e">
        <f ca="1"/>
        <v>#NAME?</v>
      </c>
      <c r="Q523" s="15" t="e">
        <f ca="1"/>
        <v>#NAME?</v>
      </c>
      <c r="R523" s="15" t="e">
        <f ca="1"/>
        <v>#NAME?</v>
      </c>
      <c r="S523" s="15" t="e">
        <f ca="1"/>
        <v>#NAME?</v>
      </c>
      <c r="T523" s="15" t="e">
        <f ca="1"/>
        <v>#NAME?</v>
      </c>
      <c r="U523" s="15" t="e">
        <f ca="1"/>
        <v>#NAME?</v>
      </c>
      <c r="V523" s="15" t="e">
        <f ca="1"/>
        <v>#NAME?</v>
      </c>
      <c r="W523" s="15" t="e">
        <f ca="1"/>
        <v>#NAME?</v>
      </c>
      <c r="X523" s="15" t="e">
        <f ca="1"/>
        <v>#NAME?</v>
      </c>
      <c r="Y523" s="15" t="e">
        <f ca="1"/>
        <v>#NAME?</v>
      </c>
      <c r="Z523" s="15" t="e">
        <f ca="1"/>
        <v>#NAME?</v>
      </c>
      <c r="AA523" s="15" t="e">
        <f ca="1"/>
        <v>#NAME?</v>
      </c>
      <c r="AB523" s="15" t="e">
        <f ca="1"/>
        <v>#NAME?</v>
      </c>
      <c r="AC523" s="15" t="e">
        <f ca="1"/>
        <v>#NAME?</v>
      </c>
      <c r="AD523" s="15" t="e">
        <f ca="1"/>
        <v>#NAME?</v>
      </c>
      <c r="AE523" s="15" t="e">
        <f ca="1"/>
        <v>#NAME?</v>
      </c>
      <c r="AF523" s="15" t="e">
        <f ca="1"/>
        <v>#NAME?</v>
      </c>
      <c r="AG523" s="15" t="e">
        <f ca="1"/>
        <v>#NAME?</v>
      </c>
      <c r="AH523" s="15" t="e">
        <f ca="1"/>
        <v>#NAME?</v>
      </c>
      <c r="AI523" s="15" t="e">
        <f ca="1"/>
        <v>#NAME?</v>
      </c>
      <c r="AJ523" s="30" t="e">
        <f ca="1"/>
        <v>#NAME?</v>
      </c>
    </row>
    <row r="524" spans="6:36" x14ac:dyDescent="0.25">
      <c r="F524">
        <v>523</v>
      </c>
      <c r="G524" s="25" t="e">
        <f ca="1"/>
        <v>#N/A</v>
      </c>
      <c r="H524" t="e">
        <f ca="1">[1]!cftObjectByDate($C$1,$G524,TRUE)</f>
        <v>#N/A</v>
      </c>
      <c r="K524" s="29" t="e">
        <f t="array" aca="1" ref="K524:AJ524" ca="1">TRANSPOSE([1]!cftAnnualRateTableJustRates($H524,"GBP",,,,TRUE))</f>
        <v>#NAME?</v>
      </c>
      <c r="L524" s="15" t="e">
        <f ca="1"/>
        <v>#NAME?</v>
      </c>
      <c r="M524" s="15" t="e">
        <f ca="1"/>
        <v>#NAME?</v>
      </c>
      <c r="N524" s="15" t="e">
        <f ca="1"/>
        <v>#NAME?</v>
      </c>
      <c r="O524" s="15" t="e">
        <f ca="1"/>
        <v>#NAME?</v>
      </c>
      <c r="P524" s="15" t="e">
        <f ca="1"/>
        <v>#NAME?</v>
      </c>
      <c r="Q524" s="15" t="e">
        <f ca="1"/>
        <v>#NAME?</v>
      </c>
      <c r="R524" s="15" t="e">
        <f ca="1"/>
        <v>#NAME?</v>
      </c>
      <c r="S524" s="15" t="e">
        <f ca="1"/>
        <v>#NAME?</v>
      </c>
      <c r="T524" s="15" t="e">
        <f ca="1"/>
        <v>#NAME?</v>
      </c>
      <c r="U524" s="15" t="e">
        <f ca="1"/>
        <v>#NAME?</v>
      </c>
      <c r="V524" s="15" t="e">
        <f ca="1"/>
        <v>#NAME?</v>
      </c>
      <c r="W524" s="15" t="e">
        <f ca="1"/>
        <v>#NAME?</v>
      </c>
      <c r="X524" s="15" t="e">
        <f ca="1"/>
        <v>#NAME?</v>
      </c>
      <c r="Y524" s="15" t="e">
        <f ca="1"/>
        <v>#NAME?</v>
      </c>
      <c r="Z524" s="15" t="e">
        <f ca="1"/>
        <v>#NAME?</v>
      </c>
      <c r="AA524" s="15" t="e">
        <f ca="1"/>
        <v>#NAME?</v>
      </c>
      <c r="AB524" s="15" t="e">
        <f ca="1"/>
        <v>#NAME?</v>
      </c>
      <c r="AC524" s="15" t="e">
        <f ca="1"/>
        <v>#NAME?</v>
      </c>
      <c r="AD524" s="15" t="e">
        <f ca="1"/>
        <v>#NAME?</v>
      </c>
      <c r="AE524" s="15" t="e">
        <f ca="1"/>
        <v>#NAME?</v>
      </c>
      <c r="AF524" s="15" t="e">
        <f ca="1"/>
        <v>#NAME?</v>
      </c>
      <c r="AG524" s="15" t="e">
        <f ca="1"/>
        <v>#NAME?</v>
      </c>
      <c r="AH524" s="15" t="e">
        <f ca="1"/>
        <v>#NAME?</v>
      </c>
      <c r="AI524" s="15" t="e">
        <f ca="1"/>
        <v>#NAME?</v>
      </c>
      <c r="AJ524" s="30" t="e">
        <f ca="1"/>
        <v>#NAME?</v>
      </c>
    </row>
    <row r="525" spans="6:36" x14ac:dyDescent="0.25">
      <c r="F525">
        <v>524</v>
      </c>
      <c r="G525" s="25" t="e">
        <f ca="1"/>
        <v>#N/A</v>
      </c>
      <c r="H525" t="e">
        <f ca="1">[1]!cftObjectByDate($C$1,$G525,TRUE)</f>
        <v>#N/A</v>
      </c>
      <c r="K525" s="29" t="e">
        <f t="array" aca="1" ref="K525:AJ525" ca="1">TRANSPOSE([1]!cftAnnualRateTableJustRates($H525,"GBP",,,,TRUE))</f>
        <v>#NAME?</v>
      </c>
      <c r="L525" s="15" t="e">
        <f ca="1"/>
        <v>#NAME?</v>
      </c>
      <c r="M525" s="15" t="e">
        <f ca="1"/>
        <v>#NAME?</v>
      </c>
      <c r="N525" s="15" t="e">
        <f ca="1"/>
        <v>#NAME?</v>
      </c>
      <c r="O525" s="15" t="e">
        <f ca="1"/>
        <v>#NAME?</v>
      </c>
      <c r="P525" s="15" t="e">
        <f ca="1"/>
        <v>#NAME?</v>
      </c>
      <c r="Q525" s="15" t="e">
        <f ca="1"/>
        <v>#NAME?</v>
      </c>
      <c r="R525" s="15" t="e">
        <f ca="1"/>
        <v>#NAME?</v>
      </c>
      <c r="S525" s="15" t="e">
        <f ca="1"/>
        <v>#NAME?</v>
      </c>
      <c r="T525" s="15" t="e">
        <f ca="1"/>
        <v>#NAME?</v>
      </c>
      <c r="U525" s="15" t="e">
        <f ca="1"/>
        <v>#NAME?</v>
      </c>
      <c r="V525" s="15" t="e">
        <f ca="1"/>
        <v>#NAME?</v>
      </c>
      <c r="W525" s="15" t="e">
        <f ca="1"/>
        <v>#NAME?</v>
      </c>
      <c r="X525" s="15" t="e">
        <f ca="1"/>
        <v>#NAME?</v>
      </c>
      <c r="Y525" s="15" t="e">
        <f ca="1"/>
        <v>#NAME?</v>
      </c>
      <c r="Z525" s="15" t="e">
        <f ca="1"/>
        <v>#NAME?</v>
      </c>
      <c r="AA525" s="15" t="e">
        <f ca="1"/>
        <v>#NAME?</v>
      </c>
      <c r="AB525" s="15" t="e">
        <f ca="1"/>
        <v>#NAME?</v>
      </c>
      <c r="AC525" s="15" t="e">
        <f ca="1"/>
        <v>#NAME?</v>
      </c>
      <c r="AD525" s="15" t="e">
        <f ca="1"/>
        <v>#NAME?</v>
      </c>
      <c r="AE525" s="15" t="e">
        <f ca="1"/>
        <v>#NAME?</v>
      </c>
      <c r="AF525" s="15" t="e">
        <f ca="1"/>
        <v>#NAME?</v>
      </c>
      <c r="AG525" s="15" t="e">
        <f ca="1"/>
        <v>#NAME?</v>
      </c>
      <c r="AH525" s="15" t="e">
        <f ca="1"/>
        <v>#NAME?</v>
      </c>
      <c r="AI525" s="15" t="e">
        <f ca="1"/>
        <v>#NAME?</v>
      </c>
      <c r="AJ525" s="30" t="e">
        <f ca="1"/>
        <v>#NAME?</v>
      </c>
    </row>
    <row r="526" spans="6:36" x14ac:dyDescent="0.25">
      <c r="F526">
        <v>525</v>
      </c>
      <c r="G526" s="25" t="e">
        <f ca="1"/>
        <v>#N/A</v>
      </c>
      <c r="H526" t="e">
        <f ca="1">[1]!cftObjectByDate($C$1,$G526,TRUE)</f>
        <v>#N/A</v>
      </c>
      <c r="K526" s="29" t="e">
        <f t="array" aca="1" ref="K526:AJ526" ca="1">TRANSPOSE([1]!cftAnnualRateTableJustRates($H526,"GBP",,,,TRUE))</f>
        <v>#NAME?</v>
      </c>
      <c r="L526" s="15" t="e">
        <f ca="1"/>
        <v>#NAME?</v>
      </c>
      <c r="M526" s="15" t="e">
        <f ca="1"/>
        <v>#NAME?</v>
      </c>
      <c r="N526" s="15" t="e">
        <f ca="1"/>
        <v>#NAME?</v>
      </c>
      <c r="O526" s="15" t="e">
        <f ca="1"/>
        <v>#NAME?</v>
      </c>
      <c r="P526" s="15" t="e">
        <f ca="1"/>
        <v>#NAME?</v>
      </c>
      <c r="Q526" s="15" t="e">
        <f ca="1"/>
        <v>#NAME?</v>
      </c>
      <c r="R526" s="15" t="e">
        <f ca="1"/>
        <v>#NAME?</v>
      </c>
      <c r="S526" s="15" t="e">
        <f ca="1"/>
        <v>#NAME?</v>
      </c>
      <c r="T526" s="15" t="e">
        <f ca="1"/>
        <v>#NAME?</v>
      </c>
      <c r="U526" s="15" t="e">
        <f ca="1"/>
        <v>#NAME?</v>
      </c>
      <c r="V526" s="15" t="e">
        <f ca="1"/>
        <v>#NAME?</v>
      </c>
      <c r="W526" s="15" t="e">
        <f ca="1"/>
        <v>#NAME?</v>
      </c>
      <c r="X526" s="15" t="e">
        <f ca="1"/>
        <v>#NAME?</v>
      </c>
      <c r="Y526" s="15" t="e">
        <f ca="1"/>
        <v>#NAME?</v>
      </c>
      <c r="Z526" s="15" t="e">
        <f ca="1"/>
        <v>#NAME?</v>
      </c>
      <c r="AA526" s="15" t="e">
        <f ca="1"/>
        <v>#NAME?</v>
      </c>
      <c r="AB526" s="15" t="e">
        <f ca="1"/>
        <v>#NAME?</v>
      </c>
      <c r="AC526" s="15" t="e">
        <f ca="1"/>
        <v>#NAME?</v>
      </c>
      <c r="AD526" s="15" t="e">
        <f ca="1"/>
        <v>#NAME?</v>
      </c>
      <c r="AE526" s="15" t="e">
        <f ca="1"/>
        <v>#NAME?</v>
      </c>
      <c r="AF526" s="15" t="e">
        <f ca="1"/>
        <v>#NAME?</v>
      </c>
      <c r="AG526" s="15" t="e">
        <f ca="1"/>
        <v>#NAME?</v>
      </c>
      <c r="AH526" s="15" t="e">
        <f ca="1"/>
        <v>#NAME?</v>
      </c>
      <c r="AI526" s="15" t="e">
        <f ca="1"/>
        <v>#NAME?</v>
      </c>
      <c r="AJ526" s="30" t="e">
        <f ca="1"/>
        <v>#NAME?</v>
      </c>
    </row>
    <row r="527" spans="6:36" x14ac:dyDescent="0.25">
      <c r="F527">
        <v>526</v>
      </c>
      <c r="G527" s="25" t="e">
        <f ca="1"/>
        <v>#N/A</v>
      </c>
      <c r="H527" t="e">
        <f ca="1">[1]!cftObjectByDate($C$1,$G527,TRUE)</f>
        <v>#N/A</v>
      </c>
      <c r="K527" s="29" t="e">
        <f t="array" aca="1" ref="K527:AJ527" ca="1">TRANSPOSE([1]!cftAnnualRateTableJustRates($H527,"GBP",,,,TRUE))</f>
        <v>#NAME?</v>
      </c>
      <c r="L527" s="15" t="e">
        <f ca="1"/>
        <v>#NAME?</v>
      </c>
      <c r="M527" s="15" t="e">
        <f ca="1"/>
        <v>#NAME?</v>
      </c>
      <c r="N527" s="15" t="e">
        <f ca="1"/>
        <v>#NAME?</v>
      </c>
      <c r="O527" s="15" t="e">
        <f ca="1"/>
        <v>#NAME?</v>
      </c>
      <c r="P527" s="15" t="e">
        <f ca="1"/>
        <v>#NAME?</v>
      </c>
      <c r="Q527" s="15" t="e">
        <f ca="1"/>
        <v>#NAME?</v>
      </c>
      <c r="R527" s="15" t="e">
        <f ca="1"/>
        <v>#NAME?</v>
      </c>
      <c r="S527" s="15" t="e">
        <f ca="1"/>
        <v>#NAME?</v>
      </c>
      <c r="T527" s="15" t="e">
        <f ca="1"/>
        <v>#NAME?</v>
      </c>
      <c r="U527" s="15" t="e">
        <f ca="1"/>
        <v>#NAME?</v>
      </c>
      <c r="V527" s="15" t="e">
        <f ca="1"/>
        <v>#NAME?</v>
      </c>
      <c r="W527" s="15" t="e">
        <f ca="1"/>
        <v>#NAME?</v>
      </c>
      <c r="X527" s="15" t="e">
        <f ca="1"/>
        <v>#NAME?</v>
      </c>
      <c r="Y527" s="15" t="e">
        <f ca="1"/>
        <v>#NAME?</v>
      </c>
      <c r="Z527" s="15" t="e">
        <f ca="1"/>
        <v>#NAME?</v>
      </c>
      <c r="AA527" s="15" t="e">
        <f ca="1"/>
        <v>#NAME?</v>
      </c>
      <c r="AB527" s="15" t="e">
        <f ca="1"/>
        <v>#NAME?</v>
      </c>
      <c r="AC527" s="15" t="e">
        <f ca="1"/>
        <v>#NAME?</v>
      </c>
      <c r="AD527" s="15" t="e">
        <f ca="1"/>
        <v>#NAME?</v>
      </c>
      <c r="AE527" s="15" t="e">
        <f ca="1"/>
        <v>#NAME?</v>
      </c>
      <c r="AF527" s="15" t="e">
        <f ca="1"/>
        <v>#NAME?</v>
      </c>
      <c r="AG527" s="15" t="e">
        <f ca="1"/>
        <v>#NAME?</v>
      </c>
      <c r="AH527" s="15" t="e">
        <f ca="1"/>
        <v>#NAME?</v>
      </c>
      <c r="AI527" s="15" t="e">
        <f ca="1"/>
        <v>#NAME?</v>
      </c>
      <c r="AJ527" s="30" t="e">
        <f ca="1"/>
        <v>#NAME?</v>
      </c>
    </row>
    <row r="528" spans="6:36" x14ac:dyDescent="0.25">
      <c r="F528">
        <v>527</v>
      </c>
      <c r="G528" s="25" t="e">
        <f ca="1"/>
        <v>#N/A</v>
      </c>
      <c r="H528" t="e">
        <f ca="1">[1]!cftObjectByDate($C$1,$G528,TRUE)</f>
        <v>#N/A</v>
      </c>
      <c r="K528" s="29" t="e">
        <f t="array" aca="1" ref="K528:AJ528" ca="1">TRANSPOSE([1]!cftAnnualRateTableJustRates($H528,"GBP",,,,TRUE))</f>
        <v>#NAME?</v>
      </c>
      <c r="L528" s="15" t="e">
        <f ca="1"/>
        <v>#NAME?</v>
      </c>
      <c r="M528" s="15" t="e">
        <f ca="1"/>
        <v>#NAME?</v>
      </c>
      <c r="N528" s="15" t="e">
        <f ca="1"/>
        <v>#NAME?</v>
      </c>
      <c r="O528" s="15" t="e">
        <f ca="1"/>
        <v>#NAME?</v>
      </c>
      <c r="P528" s="15" t="e">
        <f ca="1"/>
        <v>#NAME?</v>
      </c>
      <c r="Q528" s="15" t="e">
        <f ca="1"/>
        <v>#NAME?</v>
      </c>
      <c r="R528" s="15" t="e">
        <f ca="1"/>
        <v>#NAME?</v>
      </c>
      <c r="S528" s="15" t="e">
        <f ca="1"/>
        <v>#NAME?</v>
      </c>
      <c r="T528" s="15" t="e">
        <f ca="1"/>
        <v>#NAME?</v>
      </c>
      <c r="U528" s="15" t="e">
        <f ca="1"/>
        <v>#NAME?</v>
      </c>
      <c r="V528" s="15" t="e">
        <f ca="1"/>
        <v>#NAME?</v>
      </c>
      <c r="W528" s="15" t="e">
        <f ca="1"/>
        <v>#NAME?</v>
      </c>
      <c r="X528" s="15" t="e">
        <f ca="1"/>
        <v>#NAME?</v>
      </c>
      <c r="Y528" s="15" t="e">
        <f ca="1"/>
        <v>#NAME?</v>
      </c>
      <c r="Z528" s="15" t="e">
        <f ca="1"/>
        <v>#NAME?</v>
      </c>
      <c r="AA528" s="15" t="e">
        <f ca="1"/>
        <v>#NAME?</v>
      </c>
      <c r="AB528" s="15" t="e">
        <f ca="1"/>
        <v>#NAME?</v>
      </c>
      <c r="AC528" s="15" t="e">
        <f ca="1"/>
        <v>#NAME?</v>
      </c>
      <c r="AD528" s="15" t="e">
        <f ca="1"/>
        <v>#NAME?</v>
      </c>
      <c r="AE528" s="15" t="e">
        <f ca="1"/>
        <v>#NAME?</v>
      </c>
      <c r="AF528" s="15" t="e">
        <f ca="1"/>
        <v>#NAME?</v>
      </c>
      <c r="AG528" s="15" t="e">
        <f ca="1"/>
        <v>#NAME?</v>
      </c>
      <c r="AH528" s="15" t="e">
        <f ca="1"/>
        <v>#NAME?</v>
      </c>
      <c r="AI528" s="15" t="e">
        <f ca="1"/>
        <v>#NAME?</v>
      </c>
      <c r="AJ528" s="30" t="e">
        <f ca="1"/>
        <v>#NAME?</v>
      </c>
    </row>
    <row r="529" spans="6:36" x14ac:dyDescent="0.25">
      <c r="F529">
        <v>528</v>
      </c>
      <c r="G529" s="25" t="e">
        <f ca="1"/>
        <v>#N/A</v>
      </c>
      <c r="H529" t="e">
        <f ca="1">[1]!cftObjectByDate($C$1,$G529,TRUE)</f>
        <v>#N/A</v>
      </c>
      <c r="K529" s="29" t="e">
        <f t="array" aca="1" ref="K529:AJ529" ca="1">TRANSPOSE([1]!cftAnnualRateTableJustRates($H529,"GBP",,,,TRUE))</f>
        <v>#NAME?</v>
      </c>
      <c r="L529" s="15" t="e">
        <f ca="1"/>
        <v>#NAME?</v>
      </c>
      <c r="M529" s="15" t="e">
        <f ca="1"/>
        <v>#NAME?</v>
      </c>
      <c r="N529" s="15" t="e">
        <f ca="1"/>
        <v>#NAME?</v>
      </c>
      <c r="O529" s="15" t="e">
        <f ca="1"/>
        <v>#NAME?</v>
      </c>
      <c r="P529" s="15" t="e">
        <f ca="1"/>
        <v>#NAME?</v>
      </c>
      <c r="Q529" s="15" t="e">
        <f ca="1"/>
        <v>#NAME?</v>
      </c>
      <c r="R529" s="15" t="e">
        <f ca="1"/>
        <v>#NAME?</v>
      </c>
      <c r="S529" s="15" t="e">
        <f ca="1"/>
        <v>#NAME?</v>
      </c>
      <c r="T529" s="15" t="e">
        <f ca="1"/>
        <v>#NAME?</v>
      </c>
      <c r="U529" s="15" t="e">
        <f ca="1"/>
        <v>#NAME?</v>
      </c>
      <c r="V529" s="15" t="e">
        <f ca="1"/>
        <v>#NAME?</v>
      </c>
      <c r="W529" s="15" t="e">
        <f ca="1"/>
        <v>#NAME?</v>
      </c>
      <c r="X529" s="15" t="e">
        <f ca="1"/>
        <v>#NAME?</v>
      </c>
      <c r="Y529" s="15" t="e">
        <f ca="1"/>
        <v>#NAME?</v>
      </c>
      <c r="Z529" s="15" t="e">
        <f ca="1"/>
        <v>#NAME?</v>
      </c>
      <c r="AA529" s="15" t="e">
        <f ca="1"/>
        <v>#NAME?</v>
      </c>
      <c r="AB529" s="15" t="e">
        <f ca="1"/>
        <v>#NAME?</v>
      </c>
      <c r="AC529" s="15" t="e">
        <f ca="1"/>
        <v>#NAME?</v>
      </c>
      <c r="AD529" s="15" t="e">
        <f ca="1"/>
        <v>#NAME?</v>
      </c>
      <c r="AE529" s="15" t="e">
        <f ca="1"/>
        <v>#NAME?</v>
      </c>
      <c r="AF529" s="15" t="e">
        <f ca="1"/>
        <v>#NAME?</v>
      </c>
      <c r="AG529" s="15" t="e">
        <f ca="1"/>
        <v>#NAME?</v>
      </c>
      <c r="AH529" s="15" t="e">
        <f ca="1"/>
        <v>#NAME?</v>
      </c>
      <c r="AI529" s="15" t="e">
        <f ca="1"/>
        <v>#NAME?</v>
      </c>
      <c r="AJ529" s="30" t="e">
        <f ca="1"/>
        <v>#NAME?</v>
      </c>
    </row>
    <row r="530" spans="6:36" x14ac:dyDescent="0.25">
      <c r="F530">
        <v>529</v>
      </c>
      <c r="G530" s="25" t="e">
        <f ca="1"/>
        <v>#N/A</v>
      </c>
      <c r="H530" t="e">
        <f ca="1">[1]!cftObjectByDate($C$1,$G530,TRUE)</f>
        <v>#N/A</v>
      </c>
      <c r="K530" s="29" t="e">
        <f t="array" aca="1" ref="K530:AJ530" ca="1">TRANSPOSE([1]!cftAnnualRateTableJustRates($H530,"GBP",,,,TRUE))</f>
        <v>#NAME?</v>
      </c>
      <c r="L530" s="15" t="e">
        <f ca="1"/>
        <v>#NAME?</v>
      </c>
      <c r="M530" s="15" t="e">
        <f ca="1"/>
        <v>#NAME?</v>
      </c>
      <c r="N530" s="15" t="e">
        <f ca="1"/>
        <v>#NAME?</v>
      </c>
      <c r="O530" s="15" t="e">
        <f ca="1"/>
        <v>#NAME?</v>
      </c>
      <c r="P530" s="15" t="e">
        <f ca="1"/>
        <v>#NAME?</v>
      </c>
      <c r="Q530" s="15" t="e">
        <f ca="1"/>
        <v>#NAME?</v>
      </c>
      <c r="R530" s="15" t="e">
        <f ca="1"/>
        <v>#NAME?</v>
      </c>
      <c r="S530" s="15" t="e">
        <f ca="1"/>
        <v>#NAME?</v>
      </c>
      <c r="T530" s="15" t="e">
        <f ca="1"/>
        <v>#NAME?</v>
      </c>
      <c r="U530" s="15" t="e">
        <f ca="1"/>
        <v>#NAME?</v>
      </c>
      <c r="V530" s="15" t="e">
        <f ca="1"/>
        <v>#NAME?</v>
      </c>
      <c r="W530" s="15" t="e">
        <f ca="1"/>
        <v>#NAME?</v>
      </c>
      <c r="X530" s="15" t="e">
        <f ca="1"/>
        <v>#NAME?</v>
      </c>
      <c r="Y530" s="15" t="e">
        <f ca="1"/>
        <v>#NAME?</v>
      </c>
      <c r="Z530" s="15" t="e">
        <f ca="1"/>
        <v>#NAME?</v>
      </c>
      <c r="AA530" s="15" t="e">
        <f ca="1"/>
        <v>#NAME?</v>
      </c>
      <c r="AB530" s="15" t="e">
        <f ca="1"/>
        <v>#NAME?</v>
      </c>
      <c r="AC530" s="15" t="e">
        <f ca="1"/>
        <v>#NAME?</v>
      </c>
      <c r="AD530" s="15" t="e">
        <f ca="1"/>
        <v>#NAME?</v>
      </c>
      <c r="AE530" s="15" t="e">
        <f ca="1"/>
        <v>#NAME?</v>
      </c>
      <c r="AF530" s="15" t="e">
        <f ca="1"/>
        <v>#NAME?</v>
      </c>
      <c r="AG530" s="15" t="e">
        <f ca="1"/>
        <v>#NAME?</v>
      </c>
      <c r="AH530" s="15" t="e">
        <f ca="1"/>
        <v>#NAME?</v>
      </c>
      <c r="AI530" s="15" t="e">
        <f ca="1"/>
        <v>#NAME?</v>
      </c>
      <c r="AJ530" s="30" t="e">
        <f ca="1"/>
        <v>#NAME?</v>
      </c>
    </row>
    <row r="531" spans="6:36" x14ac:dyDescent="0.25">
      <c r="F531">
        <v>530</v>
      </c>
      <c r="G531" s="25" t="e">
        <f ca="1"/>
        <v>#N/A</v>
      </c>
      <c r="H531" t="e">
        <f ca="1">[1]!cftObjectByDate($C$1,$G531,TRUE)</f>
        <v>#N/A</v>
      </c>
      <c r="K531" s="29" t="e">
        <f t="array" aca="1" ref="K531:AJ531" ca="1">TRANSPOSE([1]!cftAnnualRateTableJustRates($H531,"GBP",,,,TRUE))</f>
        <v>#NAME?</v>
      </c>
      <c r="L531" s="15" t="e">
        <f ca="1"/>
        <v>#NAME?</v>
      </c>
      <c r="M531" s="15" t="e">
        <f ca="1"/>
        <v>#NAME?</v>
      </c>
      <c r="N531" s="15" t="e">
        <f ca="1"/>
        <v>#NAME?</v>
      </c>
      <c r="O531" s="15" t="e">
        <f ca="1"/>
        <v>#NAME?</v>
      </c>
      <c r="P531" s="15" t="e">
        <f ca="1"/>
        <v>#NAME?</v>
      </c>
      <c r="Q531" s="15" t="e">
        <f ca="1"/>
        <v>#NAME?</v>
      </c>
      <c r="R531" s="15" t="e">
        <f ca="1"/>
        <v>#NAME?</v>
      </c>
      <c r="S531" s="15" t="e">
        <f ca="1"/>
        <v>#NAME?</v>
      </c>
      <c r="T531" s="15" t="e">
        <f ca="1"/>
        <v>#NAME?</v>
      </c>
      <c r="U531" s="15" t="e">
        <f ca="1"/>
        <v>#NAME?</v>
      </c>
      <c r="V531" s="15" t="e">
        <f ca="1"/>
        <v>#NAME?</v>
      </c>
      <c r="W531" s="15" t="e">
        <f ca="1"/>
        <v>#NAME?</v>
      </c>
      <c r="X531" s="15" t="e">
        <f ca="1"/>
        <v>#NAME?</v>
      </c>
      <c r="Y531" s="15" t="e">
        <f ca="1"/>
        <v>#NAME?</v>
      </c>
      <c r="Z531" s="15" t="e">
        <f ca="1"/>
        <v>#NAME?</v>
      </c>
      <c r="AA531" s="15" t="e">
        <f ca="1"/>
        <v>#NAME?</v>
      </c>
      <c r="AB531" s="15" t="e">
        <f ca="1"/>
        <v>#NAME?</v>
      </c>
      <c r="AC531" s="15" t="e">
        <f ca="1"/>
        <v>#NAME?</v>
      </c>
      <c r="AD531" s="15" t="e">
        <f ca="1"/>
        <v>#NAME?</v>
      </c>
      <c r="AE531" s="15" t="e">
        <f ca="1"/>
        <v>#NAME?</v>
      </c>
      <c r="AF531" s="15" t="e">
        <f ca="1"/>
        <v>#NAME?</v>
      </c>
      <c r="AG531" s="15" t="e">
        <f ca="1"/>
        <v>#NAME?</v>
      </c>
      <c r="AH531" s="15" t="e">
        <f ca="1"/>
        <v>#NAME?</v>
      </c>
      <c r="AI531" s="15" t="e">
        <f ca="1"/>
        <v>#NAME?</v>
      </c>
      <c r="AJ531" s="30" t="e">
        <f ca="1"/>
        <v>#NAME?</v>
      </c>
    </row>
    <row r="532" spans="6:36" x14ac:dyDescent="0.25">
      <c r="F532">
        <v>531</v>
      </c>
      <c r="G532" s="25" t="e">
        <f ca="1"/>
        <v>#N/A</v>
      </c>
      <c r="H532" t="e">
        <f ca="1">[1]!cftObjectByDate($C$1,$G532,TRUE)</f>
        <v>#N/A</v>
      </c>
      <c r="K532" s="29" t="e">
        <f t="array" aca="1" ref="K532:AJ532" ca="1">TRANSPOSE([1]!cftAnnualRateTableJustRates($H532,"GBP",,,,TRUE))</f>
        <v>#NAME?</v>
      </c>
      <c r="L532" s="15" t="e">
        <f ca="1"/>
        <v>#NAME?</v>
      </c>
      <c r="M532" s="15" t="e">
        <f ca="1"/>
        <v>#NAME?</v>
      </c>
      <c r="N532" s="15" t="e">
        <f ca="1"/>
        <v>#NAME?</v>
      </c>
      <c r="O532" s="15" t="e">
        <f ca="1"/>
        <v>#NAME?</v>
      </c>
      <c r="P532" s="15" t="e">
        <f ca="1"/>
        <v>#NAME?</v>
      </c>
      <c r="Q532" s="15" t="e">
        <f ca="1"/>
        <v>#NAME?</v>
      </c>
      <c r="R532" s="15" t="e">
        <f ca="1"/>
        <v>#NAME?</v>
      </c>
      <c r="S532" s="15" t="e">
        <f ca="1"/>
        <v>#NAME?</v>
      </c>
      <c r="T532" s="15" t="e">
        <f ca="1"/>
        <v>#NAME?</v>
      </c>
      <c r="U532" s="15" t="e">
        <f ca="1"/>
        <v>#NAME?</v>
      </c>
      <c r="V532" s="15" t="e">
        <f ca="1"/>
        <v>#NAME?</v>
      </c>
      <c r="W532" s="15" t="e">
        <f ca="1"/>
        <v>#NAME?</v>
      </c>
      <c r="X532" s="15" t="e">
        <f ca="1"/>
        <v>#NAME?</v>
      </c>
      <c r="Y532" s="15" t="e">
        <f ca="1"/>
        <v>#NAME?</v>
      </c>
      <c r="Z532" s="15" t="e">
        <f ca="1"/>
        <v>#NAME?</v>
      </c>
      <c r="AA532" s="15" t="e">
        <f ca="1"/>
        <v>#NAME?</v>
      </c>
      <c r="AB532" s="15" t="e">
        <f ca="1"/>
        <v>#NAME?</v>
      </c>
      <c r="AC532" s="15" t="e">
        <f ca="1"/>
        <v>#NAME?</v>
      </c>
      <c r="AD532" s="15" t="e">
        <f ca="1"/>
        <v>#NAME?</v>
      </c>
      <c r="AE532" s="15" t="e">
        <f ca="1"/>
        <v>#NAME?</v>
      </c>
      <c r="AF532" s="15" t="e">
        <f ca="1"/>
        <v>#NAME?</v>
      </c>
      <c r="AG532" s="15" t="e">
        <f ca="1"/>
        <v>#NAME?</v>
      </c>
      <c r="AH532" s="15" t="e">
        <f ca="1"/>
        <v>#NAME?</v>
      </c>
      <c r="AI532" s="15" t="e">
        <f ca="1"/>
        <v>#NAME?</v>
      </c>
      <c r="AJ532" s="30" t="e">
        <f ca="1"/>
        <v>#NAME?</v>
      </c>
    </row>
    <row r="533" spans="6:36" x14ac:dyDescent="0.25">
      <c r="F533">
        <v>532</v>
      </c>
      <c r="G533" s="25" t="e">
        <f ca="1"/>
        <v>#N/A</v>
      </c>
      <c r="H533" t="e">
        <f ca="1">[1]!cftObjectByDate($C$1,$G533,TRUE)</f>
        <v>#N/A</v>
      </c>
      <c r="K533" s="29" t="e">
        <f t="array" aca="1" ref="K533:AJ533" ca="1">TRANSPOSE([1]!cftAnnualRateTableJustRates($H533,"GBP",,,,TRUE))</f>
        <v>#NAME?</v>
      </c>
      <c r="L533" s="15" t="e">
        <f ca="1"/>
        <v>#NAME?</v>
      </c>
      <c r="M533" s="15" t="e">
        <f ca="1"/>
        <v>#NAME?</v>
      </c>
      <c r="N533" s="15" t="e">
        <f ca="1"/>
        <v>#NAME?</v>
      </c>
      <c r="O533" s="15" t="e">
        <f ca="1"/>
        <v>#NAME?</v>
      </c>
      <c r="P533" s="15" t="e">
        <f ca="1"/>
        <v>#NAME?</v>
      </c>
      <c r="Q533" s="15" t="e">
        <f ca="1"/>
        <v>#NAME?</v>
      </c>
      <c r="R533" s="15" t="e">
        <f ca="1"/>
        <v>#NAME?</v>
      </c>
      <c r="S533" s="15" t="e">
        <f ca="1"/>
        <v>#NAME?</v>
      </c>
      <c r="T533" s="15" t="e">
        <f ca="1"/>
        <v>#NAME?</v>
      </c>
      <c r="U533" s="15" t="e">
        <f ca="1"/>
        <v>#NAME?</v>
      </c>
      <c r="V533" s="15" t="e">
        <f ca="1"/>
        <v>#NAME?</v>
      </c>
      <c r="W533" s="15" t="e">
        <f ca="1"/>
        <v>#NAME?</v>
      </c>
      <c r="X533" s="15" t="e">
        <f ca="1"/>
        <v>#NAME?</v>
      </c>
      <c r="Y533" s="15" t="e">
        <f ca="1"/>
        <v>#NAME?</v>
      </c>
      <c r="Z533" s="15" t="e">
        <f ca="1"/>
        <v>#NAME?</v>
      </c>
      <c r="AA533" s="15" t="e">
        <f ca="1"/>
        <v>#NAME?</v>
      </c>
      <c r="AB533" s="15" t="e">
        <f ca="1"/>
        <v>#NAME?</v>
      </c>
      <c r="AC533" s="15" t="e">
        <f ca="1"/>
        <v>#NAME?</v>
      </c>
      <c r="AD533" s="15" t="e">
        <f ca="1"/>
        <v>#NAME?</v>
      </c>
      <c r="AE533" s="15" t="e">
        <f ca="1"/>
        <v>#NAME?</v>
      </c>
      <c r="AF533" s="15" t="e">
        <f ca="1"/>
        <v>#NAME?</v>
      </c>
      <c r="AG533" s="15" t="e">
        <f ca="1"/>
        <v>#NAME?</v>
      </c>
      <c r="AH533" s="15" t="e">
        <f ca="1"/>
        <v>#NAME?</v>
      </c>
      <c r="AI533" s="15" t="e">
        <f ca="1"/>
        <v>#NAME?</v>
      </c>
      <c r="AJ533" s="30" t="e">
        <f ca="1"/>
        <v>#NAME?</v>
      </c>
    </row>
    <row r="534" spans="6:36" x14ac:dyDescent="0.25">
      <c r="F534">
        <v>533</v>
      </c>
      <c r="G534" s="25" t="e">
        <f ca="1"/>
        <v>#N/A</v>
      </c>
      <c r="H534" t="e">
        <f ca="1">[1]!cftObjectByDate($C$1,$G534,TRUE)</f>
        <v>#N/A</v>
      </c>
      <c r="K534" s="29" t="e">
        <f t="array" aca="1" ref="K534:AJ534" ca="1">TRANSPOSE([1]!cftAnnualRateTableJustRates($H534,"GBP",,,,TRUE))</f>
        <v>#NAME?</v>
      </c>
      <c r="L534" s="15" t="e">
        <f ca="1"/>
        <v>#NAME?</v>
      </c>
      <c r="M534" s="15" t="e">
        <f ca="1"/>
        <v>#NAME?</v>
      </c>
      <c r="N534" s="15" t="e">
        <f ca="1"/>
        <v>#NAME?</v>
      </c>
      <c r="O534" s="15" t="e">
        <f ca="1"/>
        <v>#NAME?</v>
      </c>
      <c r="P534" s="15" t="e">
        <f ca="1"/>
        <v>#NAME?</v>
      </c>
      <c r="Q534" s="15" t="e">
        <f ca="1"/>
        <v>#NAME?</v>
      </c>
      <c r="R534" s="15" t="e">
        <f ca="1"/>
        <v>#NAME?</v>
      </c>
      <c r="S534" s="15" t="e">
        <f ca="1"/>
        <v>#NAME?</v>
      </c>
      <c r="T534" s="15" t="e">
        <f ca="1"/>
        <v>#NAME?</v>
      </c>
      <c r="U534" s="15" t="e">
        <f ca="1"/>
        <v>#NAME?</v>
      </c>
      <c r="V534" s="15" t="e">
        <f ca="1"/>
        <v>#NAME?</v>
      </c>
      <c r="W534" s="15" t="e">
        <f ca="1"/>
        <v>#NAME?</v>
      </c>
      <c r="X534" s="15" t="e">
        <f ca="1"/>
        <v>#NAME?</v>
      </c>
      <c r="Y534" s="15" t="e">
        <f ca="1"/>
        <v>#NAME?</v>
      </c>
      <c r="Z534" s="15" t="e">
        <f ca="1"/>
        <v>#NAME?</v>
      </c>
      <c r="AA534" s="15" t="e">
        <f ca="1"/>
        <v>#NAME?</v>
      </c>
      <c r="AB534" s="15" t="e">
        <f ca="1"/>
        <v>#NAME?</v>
      </c>
      <c r="AC534" s="15" t="e">
        <f ca="1"/>
        <v>#NAME?</v>
      </c>
      <c r="AD534" s="15" t="e">
        <f ca="1"/>
        <v>#NAME?</v>
      </c>
      <c r="AE534" s="15" t="e">
        <f ca="1"/>
        <v>#NAME?</v>
      </c>
      <c r="AF534" s="15" t="e">
        <f ca="1"/>
        <v>#NAME?</v>
      </c>
      <c r="AG534" s="15" t="e">
        <f ca="1"/>
        <v>#NAME?</v>
      </c>
      <c r="AH534" s="15" t="e">
        <f ca="1"/>
        <v>#NAME?</v>
      </c>
      <c r="AI534" s="15" t="e">
        <f ca="1"/>
        <v>#NAME?</v>
      </c>
      <c r="AJ534" s="30" t="e">
        <f ca="1"/>
        <v>#NAME?</v>
      </c>
    </row>
    <row r="535" spans="6:36" x14ac:dyDescent="0.25">
      <c r="F535">
        <v>534</v>
      </c>
      <c r="G535" s="25" t="e">
        <f ca="1"/>
        <v>#N/A</v>
      </c>
      <c r="H535" t="e">
        <f ca="1">[1]!cftObjectByDate($C$1,$G535,TRUE)</f>
        <v>#N/A</v>
      </c>
      <c r="K535" s="29" t="e">
        <f t="array" aca="1" ref="K535:AJ535" ca="1">TRANSPOSE([1]!cftAnnualRateTableJustRates($H535,"GBP",,,,TRUE))</f>
        <v>#NAME?</v>
      </c>
      <c r="L535" s="15" t="e">
        <f ca="1"/>
        <v>#NAME?</v>
      </c>
      <c r="M535" s="15" t="e">
        <f ca="1"/>
        <v>#NAME?</v>
      </c>
      <c r="N535" s="15" t="e">
        <f ca="1"/>
        <v>#NAME?</v>
      </c>
      <c r="O535" s="15" t="e">
        <f ca="1"/>
        <v>#NAME?</v>
      </c>
      <c r="P535" s="15" t="e">
        <f ca="1"/>
        <v>#NAME?</v>
      </c>
      <c r="Q535" s="15" t="e">
        <f ca="1"/>
        <v>#NAME?</v>
      </c>
      <c r="R535" s="15" t="e">
        <f ca="1"/>
        <v>#NAME?</v>
      </c>
      <c r="S535" s="15" t="e">
        <f ca="1"/>
        <v>#NAME?</v>
      </c>
      <c r="T535" s="15" t="e">
        <f ca="1"/>
        <v>#NAME?</v>
      </c>
      <c r="U535" s="15" t="e">
        <f ca="1"/>
        <v>#NAME?</v>
      </c>
      <c r="V535" s="15" t="e">
        <f ca="1"/>
        <v>#NAME?</v>
      </c>
      <c r="W535" s="15" t="e">
        <f ca="1"/>
        <v>#NAME?</v>
      </c>
      <c r="X535" s="15" t="e">
        <f ca="1"/>
        <v>#NAME?</v>
      </c>
      <c r="Y535" s="15" t="e">
        <f ca="1"/>
        <v>#NAME?</v>
      </c>
      <c r="Z535" s="15" t="e">
        <f ca="1"/>
        <v>#NAME?</v>
      </c>
      <c r="AA535" s="15" t="e">
        <f ca="1"/>
        <v>#NAME?</v>
      </c>
      <c r="AB535" s="15" t="e">
        <f ca="1"/>
        <v>#NAME?</v>
      </c>
      <c r="AC535" s="15" t="e">
        <f ca="1"/>
        <v>#NAME?</v>
      </c>
      <c r="AD535" s="15" t="e">
        <f ca="1"/>
        <v>#NAME?</v>
      </c>
      <c r="AE535" s="15" t="e">
        <f ca="1"/>
        <v>#NAME?</v>
      </c>
      <c r="AF535" s="15" t="e">
        <f ca="1"/>
        <v>#NAME?</v>
      </c>
      <c r="AG535" s="15" t="e">
        <f ca="1"/>
        <v>#NAME?</v>
      </c>
      <c r="AH535" s="15" t="e">
        <f ca="1"/>
        <v>#NAME?</v>
      </c>
      <c r="AI535" s="15" t="e">
        <f ca="1"/>
        <v>#NAME?</v>
      </c>
      <c r="AJ535" s="30" t="e">
        <f ca="1"/>
        <v>#NAME?</v>
      </c>
    </row>
    <row r="536" spans="6:36" x14ac:dyDescent="0.25">
      <c r="F536">
        <v>535</v>
      </c>
      <c r="G536" s="25" t="e">
        <f ca="1"/>
        <v>#N/A</v>
      </c>
      <c r="H536" t="e">
        <f ca="1">[1]!cftObjectByDate($C$1,$G536,TRUE)</f>
        <v>#N/A</v>
      </c>
      <c r="K536" s="29" t="e">
        <f t="array" aca="1" ref="K536:AJ536" ca="1">TRANSPOSE([1]!cftAnnualRateTableJustRates($H536,"GBP",,,,TRUE))</f>
        <v>#NAME?</v>
      </c>
      <c r="L536" s="15" t="e">
        <f ca="1"/>
        <v>#NAME?</v>
      </c>
      <c r="M536" s="15" t="e">
        <f ca="1"/>
        <v>#NAME?</v>
      </c>
      <c r="N536" s="15" t="e">
        <f ca="1"/>
        <v>#NAME?</v>
      </c>
      <c r="O536" s="15" t="e">
        <f ca="1"/>
        <v>#NAME?</v>
      </c>
      <c r="P536" s="15" t="e">
        <f ca="1"/>
        <v>#NAME?</v>
      </c>
      <c r="Q536" s="15" t="e">
        <f ca="1"/>
        <v>#NAME?</v>
      </c>
      <c r="R536" s="15" t="e">
        <f ca="1"/>
        <v>#NAME?</v>
      </c>
      <c r="S536" s="15" t="e">
        <f ca="1"/>
        <v>#NAME?</v>
      </c>
      <c r="T536" s="15" t="e">
        <f ca="1"/>
        <v>#NAME?</v>
      </c>
      <c r="U536" s="15" t="e">
        <f ca="1"/>
        <v>#NAME?</v>
      </c>
      <c r="V536" s="15" t="e">
        <f ca="1"/>
        <v>#NAME?</v>
      </c>
      <c r="W536" s="15" t="e">
        <f ca="1"/>
        <v>#NAME?</v>
      </c>
      <c r="X536" s="15" t="e">
        <f ca="1"/>
        <v>#NAME?</v>
      </c>
      <c r="Y536" s="15" t="e">
        <f ca="1"/>
        <v>#NAME?</v>
      </c>
      <c r="Z536" s="15" t="e">
        <f ca="1"/>
        <v>#NAME?</v>
      </c>
      <c r="AA536" s="15" t="e">
        <f ca="1"/>
        <v>#NAME?</v>
      </c>
      <c r="AB536" s="15" t="e">
        <f ca="1"/>
        <v>#NAME?</v>
      </c>
      <c r="AC536" s="15" t="e">
        <f ca="1"/>
        <v>#NAME?</v>
      </c>
      <c r="AD536" s="15" t="e">
        <f ca="1"/>
        <v>#NAME?</v>
      </c>
      <c r="AE536" s="15" t="e">
        <f ca="1"/>
        <v>#NAME?</v>
      </c>
      <c r="AF536" s="15" t="e">
        <f ca="1"/>
        <v>#NAME?</v>
      </c>
      <c r="AG536" s="15" t="e">
        <f ca="1"/>
        <v>#NAME?</v>
      </c>
      <c r="AH536" s="15" t="e">
        <f ca="1"/>
        <v>#NAME?</v>
      </c>
      <c r="AI536" s="15" t="e">
        <f ca="1"/>
        <v>#NAME?</v>
      </c>
      <c r="AJ536" s="30" t="e">
        <f ca="1"/>
        <v>#NAME?</v>
      </c>
    </row>
    <row r="537" spans="6:36" x14ac:dyDescent="0.25">
      <c r="F537">
        <v>536</v>
      </c>
      <c r="G537" s="25" t="e">
        <f ca="1"/>
        <v>#N/A</v>
      </c>
      <c r="H537" t="e">
        <f ca="1">[1]!cftObjectByDate($C$1,$G537,TRUE)</f>
        <v>#N/A</v>
      </c>
      <c r="K537" s="29" t="e">
        <f t="array" aca="1" ref="K537:AJ537" ca="1">TRANSPOSE([1]!cftAnnualRateTableJustRates($H537,"GBP",,,,TRUE))</f>
        <v>#NAME?</v>
      </c>
      <c r="L537" s="15" t="e">
        <f ca="1"/>
        <v>#NAME?</v>
      </c>
      <c r="M537" s="15" t="e">
        <f ca="1"/>
        <v>#NAME?</v>
      </c>
      <c r="N537" s="15" t="e">
        <f ca="1"/>
        <v>#NAME?</v>
      </c>
      <c r="O537" s="15" t="e">
        <f ca="1"/>
        <v>#NAME?</v>
      </c>
      <c r="P537" s="15" t="e">
        <f ca="1"/>
        <v>#NAME?</v>
      </c>
      <c r="Q537" s="15" t="e">
        <f ca="1"/>
        <v>#NAME?</v>
      </c>
      <c r="R537" s="15" t="e">
        <f ca="1"/>
        <v>#NAME?</v>
      </c>
      <c r="S537" s="15" t="e">
        <f ca="1"/>
        <v>#NAME?</v>
      </c>
      <c r="T537" s="15" t="e">
        <f ca="1"/>
        <v>#NAME?</v>
      </c>
      <c r="U537" s="15" t="e">
        <f ca="1"/>
        <v>#NAME?</v>
      </c>
      <c r="V537" s="15" t="e">
        <f ca="1"/>
        <v>#NAME?</v>
      </c>
      <c r="W537" s="15" t="e">
        <f ca="1"/>
        <v>#NAME?</v>
      </c>
      <c r="X537" s="15" t="e">
        <f ca="1"/>
        <v>#NAME?</v>
      </c>
      <c r="Y537" s="15" t="e">
        <f ca="1"/>
        <v>#NAME?</v>
      </c>
      <c r="Z537" s="15" t="e">
        <f ca="1"/>
        <v>#NAME?</v>
      </c>
      <c r="AA537" s="15" t="e">
        <f ca="1"/>
        <v>#NAME?</v>
      </c>
      <c r="AB537" s="15" t="e">
        <f ca="1"/>
        <v>#NAME?</v>
      </c>
      <c r="AC537" s="15" t="e">
        <f ca="1"/>
        <v>#NAME?</v>
      </c>
      <c r="AD537" s="15" t="e">
        <f ca="1"/>
        <v>#NAME?</v>
      </c>
      <c r="AE537" s="15" t="e">
        <f ca="1"/>
        <v>#NAME?</v>
      </c>
      <c r="AF537" s="15" t="e">
        <f ca="1"/>
        <v>#NAME?</v>
      </c>
      <c r="AG537" s="15" t="e">
        <f ca="1"/>
        <v>#NAME?</v>
      </c>
      <c r="AH537" s="15" t="e">
        <f ca="1"/>
        <v>#NAME?</v>
      </c>
      <c r="AI537" s="15" t="e">
        <f ca="1"/>
        <v>#NAME?</v>
      </c>
      <c r="AJ537" s="30" t="e">
        <f ca="1"/>
        <v>#NAME?</v>
      </c>
    </row>
    <row r="538" spans="6:36" x14ac:dyDescent="0.25">
      <c r="F538">
        <v>537</v>
      </c>
      <c r="G538" s="25" t="e">
        <f ca="1"/>
        <v>#N/A</v>
      </c>
      <c r="H538" t="e">
        <f ca="1">[1]!cftObjectByDate($C$1,$G538,TRUE)</f>
        <v>#N/A</v>
      </c>
      <c r="K538" s="29" t="e">
        <f t="array" aca="1" ref="K538:AJ538" ca="1">TRANSPOSE([1]!cftAnnualRateTableJustRates($H538,"GBP",,,,TRUE))</f>
        <v>#NAME?</v>
      </c>
      <c r="L538" s="15" t="e">
        <f ca="1"/>
        <v>#NAME?</v>
      </c>
      <c r="M538" s="15" t="e">
        <f ca="1"/>
        <v>#NAME?</v>
      </c>
      <c r="N538" s="15" t="e">
        <f ca="1"/>
        <v>#NAME?</v>
      </c>
      <c r="O538" s="15" t="e">
        <f ca="1"/>
        <v>#NAME?</v>
      </c>
      <c r="P538" s="15" t="e">
        <f ca="1"/>
        <v>#NAME?</v>
      </c>
      <c r="Q538" s="15" t="e">
        <f ca="1"/>
        <v>#NAME?</v>
      </c>
      <c r="R538" s="15" t="e">
        <f ca="1"/>
        <v>#NAME?</v>
      </c>
      <c r="S538" s="15" t="e">
        <f ca="1"/>
        <v>#NAME?</v>
      </c>
      <c r="T538" s="15" t="e">
        <f ca="1"/>
        <v>#NAME?</v>
      </c>
      <c r="U538" s="15" t="e">
        <f ca="1"/>
        <v>#NAME?</v>
      </c>
      <c r="V538" s="15" t="e">
        <f ca="1"/>
        <v>#NAME?</v>
      </c>
      <c r="W538" s="15" t="e">
        <f ca="1"/>
        <v>#NAME?</v>
      </c>
      <c r="X538" s="15" t="e">
        <f ca="1"/>
        <v>#NAME?</v>
      </c>
      <c r="Y538" s="15" t="e">
        <f ca="1"/>
        <v>#NAME?</v>
      </c>
      <c r="Z538" s="15" t="e">
        <f ca="1"/>
        <v>#NAME?</v>
      </c>
      <c r="AA538" s="15" t="e">
        <f ca="1"/>
        <v>#NAME?</v>
      </c>
      <c r="AB538" s="15" t="e">
        <f ca="1"/>
        <v>#NAME?</v>
      </c>
      <c r="AC538" s="15" t="e">
        <f ca="1"/>
        <v>#NAME?</v>
      </c>
      <c r="AD538" s="15" t="e">
        <f ca="1"/>
        <v>#NAME?</v>
      </c>
      <c r="AE538" s="15" t="e">
        <f ca="1"/>
        <v>#NAME?</v>
      </c>
      <c r="AF538" s="15" t="e">
        <f ca="1"/>
        <v>#NAME?</v>
      </c>
      <c r="AG538" s="15" t="e">
        <f ca="1"/>
        <v>#NAME?</v>
      </c>
      <c r="AH538" s="15" t="e">
        <f ca="1"/>
        <v>#NAME?</v>
      </c>
      <c r="AI538" s="15" t="e">
        <f ca="1"/>
        <v>#NAME?</v>
      </c>
      <c r="AJ538" s="30" t="e">
        <f ca="1"/>
        <v>#NAME?</v>
      </c>
    </row>
    <row r="539" spans="6:36" x14ac:dyDescent="0.25">
      <c r="F539">
        <v>538</v>
      </c>
      <c r="G539" s="25" t="e">
        <f ca="1"/>
        <v>#N/A</v>
      </c>
      <c r="H539" t="e">
        <f ca="1">[1]!cftObjectByDate($C$1,$G539,TRUE)</f>
        <v>#N/A</v>
      </c>
      <c r="K539" s="29" t="e">
        <f t="array" aca="1" ref="K539:AJ539" ca="1">TRANSPOSE([1]!cftAnnualRateTableJustRates($H539,"GBP",,,,TRUE))</f>
        <v>#NAME?</v>
      </c>
      <c r="L539" s="15" t="e">
        <f ca="1"/>
        <v>#NAME?</v>
      </c>
      <c r="M539" s="15" t="e">
        <f ca="1"/>
        <v>#NAME?</v>
      </c>
      <c r="N539" s="15" t="e">
        <f ca="1"/>
        <v>#NAME?</v>
      </c>
      <c r="O539" s="15" t="e">
        <f ca="1"/>
        <v>#NAME?</v>
      </c>
      <c r="P539" s="15" t="e">
        <f ca="1"/>
        <v>#NAME?</v>
      </c>
      <c r="Q539" s="15" t="e">
        <f ca="1"/>
        <v>#NAME?</v>
      </c>
      <c r="R539" s="15" t="e">
        <f ca="1"/>
        <v>#NAME?</v>
      </c>
      <c r="S539" s="15" t="e">
        <f ca="1"/>
        <v>#NAME?</v>
      </c>
      <c r="T539" s="15" t="e">
        <f ca="1"/>
        <v>#NAME?</v>
      </c>
      <c r="U539" s="15" t="e">
        <f ca="1"/>
        <v>#NAME?</v>
      </c>
      <c r="V539" s="15" t="e">
        <f ca="1"/>
        <v>#NAME?</v>
      </c>
      <c r="W539" s="15" t="e">
        <f ca="1"/>
        <v>#NAME?</v>
      </c>
      <c r="X539" s="15" t="e">
        <f ca="1"/>
        <v>#NAME?</v>
      </c>
      <c r="Y539" s="15" t="e">
        <f ca="1"/>
        <v>#NAME?</v>
      </c>
      <c r="Z539" s="15" t="e">
        <f ca="1"/>
        <v>#NAME?</v>
      </c>
      <c r="AA539" s="15" t="e">
        <f ca="1"/>
        <v>#NAME?</v>
      </c>
      <c r="AB539" s="15" t="e">
        <f ca="1"/>
        <v>#NAME?</v>
      </c>
      <c r="AC539" s="15" t="e">
        <f ca="1"/>
        <v>#NAME?</v>
      </c>
      <c r="AD539" s="15" t="e">
        <f ca="1"/>
        <v>#NAME?</v>
      </c>
      <c r="AE539" s="15" t="e">
        <f ca="1"/>
        <v>#NAME?</v>
      </c>
      <c r="AF539" s="15" t="e">
        <f ca="1"/>
        <v>#NAME?</v>
      </c>
      <c r="AG539" s="15" t="e">
        <f ca="1"/>
        <v>#NAME?</v>
      </c>
      <c r="AH539" s="15" t="e">
        <f ca="1"/>
        <v>#NAME?</v>
      </c>
      <c r="AI539" s="15" t="e">
        <f ca="1"/>
        <v>#NAME?</v>
      </c>
      <c r="AJ539" s="30" t="e">
        <f ca="1"/>
        <v>#NAME?</v>
      </c>
    </row>
    <row r="540" spans="6:36" x14ac:dyDescent="0.25">
      <c r="F540">
        <v>539</v>
      </c>
      <c r="G540" s="25" t="e">
        <f ca="1"/>
        <v>#N/A</v>
      </c>
      <c r="H540" t="e">
        <f ca="1">[1]!cftObjectByDate($C$1,$G540,TRUE)</f>
        <v>#N/A</v>
      </c>
      <c r="K540" s="29" t="e">
        <f t="array" aca="1" ref="K540:AJ540" ca="1">TRANSPOSE([1]!cftAnnualRateTableJustRates($H540,"GBP",,,,TRUE))</f>
        <v>#NAME?</v>
      </c>
      <c r="L540" s="15" t="e">
        <f ca="1"/>
        <v>#NAME?</v>
      </c>
      <c r="M540" s="15" t="e">
        <f ca="1"/>
        <v>#NAME?</v>
      </c>
      <c r="N540" s="15" t="e">
        <f ca="1"/>
        <v>#NAME?</v>
      </c>
      <c r="O540" s="15" t="e">
        <f ca="1"/>
        <v>#NAME?</v>
      </c>
      <c r="P540" s="15" t="e">
        <f ca="1"/>
        <v>#NAME?</v>
      </c>
      <c r="Q540" s="15" t="e">
        <f ca="1"/>
        <v>#NAME?</v>
      </c>
      <c r="R540" s="15" t="e">
        <f ca="1"/>
        <v>#NAME?</v>
      </c>
      <c r="S540" s="15" t="e">
        <f ca="1"/>
        <v>#NAME?</v>
      </c>
      <c r="T540" s="15" t="e">
        <f ca="1"/>
        <v>#NAME?</v>
      </c>
      <c r="U540" s="15" t="e">
        <f ca="1"/>
        <v>#NAME?</v>
      </c>
      <c r="V540" s="15" t="e">
        <f ca="1"/>
        <v>#NAME?</v>
      </c>
      <c r="W540" s="15" t="e">
        <f ca="1"/>
        <v>#NAME?</v>
      </c>
      <c r="X540" s="15" t="e">
        <f ca="1"/>
        <v>#NAME?</v>
      </c>
      <c r="Y540" s="15" t="e">
        <f ca="1"/>
        <v>#NAME?</v>
      </c>
      <c r="Z540" s="15" t="e">
        <f ca="1"/>
        <v>#NAME?</v>
      </c>
      <c r="AA540" s="15" t="e">
        <f ca="1"/>
        <v>#NAME?</v>
      </c>
      <c r="AB540" s="15" t="e">
        <f ca="1"/>
        <v>#NAME?</v>
      </c>
      <c r="AC540" s="15" t="e">
        <f ca="1"/>
        <v>#NAME?</v>
      </c>
      <c r="AD540" s="15" t="e">
        <f ca="1"/>
        <v>#NAME?</v>
      </c>
      <c r="AE540" s="15" t="e">
        <f ca="1"/>
        <v>#NAME?</v>
      </c>
      <c r="AF540" s="15" t="e">
        <f ca="1"/>
        <v>#NAME?</v>
      </c>
      <c r="AG540" s="15" t="e">
        <f ca="1"/>
        <v>#NAME?</v>
      </c>
      <c r="AH540" s="15" t="e">
        <f ca="1"/>
        <v>#NAME?</v>
      </c>
      <c r="AI540" s="15" t="e">
        <f ca="1"/>
        <v>#NAME?</v>
      </c>
      <c r="AJ540" s="30" t="e">
        <f ca="1"/>
        <v>#NAME?</v>
      </c>
    </row>
    <row r="541" spans="6:36" x14ac:dyDescent="0.25">
      <c r="F541">
        <v>540</v>
      </c>
      <c r="G541" s="25" t="e">
        <f ca="1"/>
        <v>#N/A</v>
      </c>
      <c r="H541" t="e">
        <f ca="1">[1]!cftObjectByDate($C$1,$G541,TRUE)</f>
        <v>#N/A</v>
      </c>
      <c r="K541" s="29" t="e">
        <f t="array" aca="1" ref="K541:AJ541" ca="1">TRANSPOSE([1]!cftAnnualRateTableJustRates($H541,"GBP",,,,TRUE))</f>
        <v>#NAME?</v>
      </c>
      <c r="L541" s="15" t="e">
        <f ca="1"/>
        <v>#NAME?</v>
      </c>
      <c r="M541" s="15" t="e">
        <f ca="1"/>
        <v>#NAME?</v>
      </c>
      <c r="N541" s="15" t="e">
        <f ca="1"/>
        <v>#NAME?</v>
      </c>
      <c r="O541" s="15" t="e">
        <f ca="1"/>
        <v>#NAME?</v>
      </c>
      <c r="P541" s="15" t="e">
        <f ca="1"/>
        <v>#NAME?</v>
      </c>
      <c r="Q541" s="15" t="e">
        <f ca="1"/>
        <v>#NAME?</v>
      </c>
      <c r="R541" s="15" t="e">
        <f ca="1"/>
        <v>#NAME?</v>
      </c>
      <c r="S541" s="15" t="e">
        <f ca="1"/>
        <v>#NAME?</v>
      </c>
      <c r="T541" s="15" t="e">
        <f ca="1"/>
        <v>#NAME?</v>
      </c>
      <c r="U541" s="15" t="e">
        <f ca="1"/>
        <v>#NAME?</v>
      </c>
      <c r="V541" s="15" t="e">
        <f ca="1"/>
        <v>#NAME?</v>
      </c>
      <c r="W541" s="15" t="e">
        <f ca="1"/>
        <v>#NAME?</v>
      </c>
      <c r="X541" s="15" t="e">
        <f ca="1"/>
        <v>#NAME?</v>
      </c>
      <c r="Y541" s="15" t="e">
        <f ca="1"/>
        <v>#NAME?</v>
      </c>
      <c r="Z541" s="15" t="e">
        <f ca="1"/>
        <v>#NAME?</v>
      </c>
      <c r="AA541" s="15" t="e">
        <f ca="1"/>
        <v>#NAME?</v>
      </c>
      <c r="AB541" s="15" t="e">
        <f ca="1"/>
        <v>#NAME?</v>
      </c>
      <c r="AC541" s="15" t="e">
        <f ca="1"/>
        <v>#NAME?</v>
      </c>
      <c r="AD541" s="15" t="e">
        <f ca="1"/>
        <v>#NAME?</v>
      </c>
      <c r="AE541" s="15" t="e">
        <f ca="1"/>
        <v>#NAME?</v>
      </c>
      <c r="AF541" s="15" t="e">
        <f ca="1"/>
        <v>#NAME?</v>
      </c>
      <c r="AG541" s="15" t="e">
        <f ca="1"/>
        <v>#NAME?</v>
      </c>
      <c r="AH541" s="15" t="e">
        <f ca="1"/>
        <v>#NAME?</v>
      </c>
      <c r="AI541" s="15" t="e">
        <f ca="1"/>
        <v>#NAME?</v>
      </c>
      <c r="AJ541" s="30" t="e">
        <f ca="1"/>
        <v>#NAME?</v>
      </c>
    </row>
    <row r="542" spans="6:36" x14ac:dyDescent="0.25">
      <c r="F542">
        <v>541</v>
      </c>
      <c r="G542" s="25" t="e">
        <f ca="1"/>
        <v>#N/A</v>
      </c>
      <c r="H542" t="e">
        <f ca="1">[1]!cftObjectByDate($C$1,$G542,TRUE)</f>
        <v>#N/A</v>
      </c>
      <c r="K542" s="29" t="e">
        <f t="array" aca="1" ref="K542:AJ542" ca="1">TRANSPOSE([1]!cftAnnualRateTableJustRates($H542,"GBP",,,,TRUE))</f>
        <v>#NAME?</v>
      </c>
      <c r="L542" s="15" t="e">
        <f ca="1"/>
        <v>#NAME?</v>
      </c>
      <c r="M542" s="15" t="e">
        <f ca="1"/>
        <v>#NAME?</v>
      </c>
      <c r="N542" s="15" t="e">
        <f ca="1"/>
        <v>#NAME?</v>
      </c>
      <c r="O542" s="15" t="e">
        <f ca="1"/>
        <v>#NAME?</v>
      </c>
      <c r="P542" s="15" t="e">
        <f ca="1"/>
        <v>#NAME?</v>
      </c>
      <c r="Q542" s="15" t="e">
        <f ca="1"/>
        <v>#NAME?</v>
      </c>
      <c r="R542" s="15" t="e">
        <f ca="1"/>
        <v>#NAME?</v>
      </c>
      <c r="S542" s="15" t="e">
        <f ca="1"/>
        <v>#NAME?</v>
      </c>
      <c r="T542" s="15" t="e">
        <f ca="1"/>
        <v>#NAME?</v>
      </c>
      <c r="U542" s="15" t="e">
        <f ca="1"/>
        <v>#NAME?</v>
      </c>
      <c r="V542" s="15" t="e">
        <f ca="1"/>
        <v>#NAME?</v>
      </c>
      <c r="W542" s="15" t="e">
        <f ca="1"/>
        <v>#NAME?</v>
      </c>
      <c r="X542" s="15" t="e">
        <f ca="1"/>
        <v>#NAME?</v>
      </c>
      <c r="Y542" s="15" t="e">
        <f ca="1"/>
        <v>#NAME?</v>
      </c>
      <c r="Z542" s="15" t="e">
        <f ca="1"/>
        <v>#NAME?</v>
      </c>
      <c r="AA542" s="15" t="e">
        <f ca="1"/>
        <v>#NAME?</v>
      </c>
      <c r="AB542" s="15" t="e">
        <f ca="1"/>
        <v>#NAME?</v>
      </c>
      <c r="AC542" s="15" t="e">
        <f ca="1"/>
        <v>#NAME?</v>
      </c>
      <c r="AD542" s="15" t="e">
        <f ca="1"/>
        <v>#NAME?</v>
      </c>
      <c r="AE542" s="15" t="e">
        <f ca="1"/>
        <v>#NAME?</v>
      </c>
      <c r="AF542" s="15" t="e">
        <f ca="1"/>
        <v>#NAME?</v>
      </c>
      <c r="AG542" s="15" t="e">
        <f ca="1"/>
        <v>#NAME?</v>
      </c>
      <c r="AH542" s="15" t="e">
        <f ca="1"/>
        <v>#NAME?</v>
      </c>
      <c r="AI542" s="15" t="e">
        <f ca="1"/>
        <v>#NAME?</v>
      </c>
      <c r="AJ542" s="30" t="e">
        <f ca="1"/>
        <v>#NAME?</v>
      </c>
    </row>
    <row r="543" spans="6:36" x14ac:dyDescent="0.25">
      <c r="F543">
        <v>542</v>
      </c>
      <c r="G543" s="25" t="e">
        <f ca="1"/>
        <v>#N/A</v>
      </c>
      <c r="H543" t="e">
        <f ca="1">[1]!cftObjectByDate($C$1,$G543,TRUE)</f>
        <v>#N/A</v>
      </c>
      <c r="K543" s="29" t="e">
        <f t="array" aca="1" ref="K543:AJ543" ca="1">TRANSPOSE([1]!cftAnnualRateTableJustRates($H543,"GBP",,,,TRUE))</f>
        <v>#NAME?</v>
      </c>
      <c r="L543" s="15" t="e">
        <f ca="1"/>
        <v>#NAME?</v>
      </c>
      <c r="M543" s="15" t="e">
        <f ca="1"/>
        <v>#NAME?</v>
      </c>
      <c r="N543" s="15" t="e">
        <f ca="1"/>
        <v>#NAME?</v>
      </c>
      <c r="O543" s="15" t="e">
        <f ca="1"/>
        <v>#NAME?</v>
      </c>
      <c r="P543" s="15" t="e">
        <f ca="1"/>
        <v>#NAME?</v>
      </c>
      <c r="Q543" s="15" t="e">
        <f ca="1"/>
        <v>#NAME?</v>
      </c>
      <c r="R543" s="15" t="e">
        <f ca="1"/>
        <v>#NAME?</v>
      </c>
      <c r="S543" s="15" t="e">
        <f ca="1"/>
        <v>#NAME?</v>
      </c>
      <c r="T543" s="15" t="e">
        <f ca="1"/>
        <v>#NAME?</v>
      </c>
      <c r="U543" s="15" t="e">
        <f ca="1"/>
        <v>#NAME?</v>
      </c>
      <c r="V543" s="15" t="e">
        <f ca="1"/>
        <v>#NAME?</v>
      </c>
      <c r="W543" s="15" t="e">
        <f ca="1"/>
        <v>#NAME?</v>
      </c>
      <c r="X543" s="15" t="e">
        <f ca="1"/>
        <v>#NAME?</v>
      </c>
      <c r="Y543" s="15" t="e">
        <f ca="1"/>
        <v>#NAME?</v>
      </c>
      <c r="Z543" s="15" t="e">
        <f ca="1"/>
        <v>#NAME?</v>
      </c>
      <c r="AA543" s="15" t="e">
        <f ca="1"/>
        <v>#NAME?</v>
      </c>
      <c r="AB543" s="15" t="e">
        <f ca="1"/>
        <v>#NAME?</v>
      </c>
      <c r="AC543" s="15" t="e">
        <f ca="1"/>
        <v>#NAME?</v>
      </c>
      <c r="AD543" s="15" t="e">
        <f ca="1"/>
        <v>#NAME?</v>
      </c>
      <c r="AE543" s="15" t="e">
        <f ca="1"/>
        <v>#NAME?</v>
      </c>
      <c r="AF543" s="15" t="e">
        <f ca="1"/>
        <v>#NAME?</v>
      </c>
      <c r="AG543" s="15" t="e">
        <f ca="1"/>
        <v>#NAME?</v>
      </c>
      <c r="AH543" s="15" t="e">
        <f ca="1"/>
        <v>#NAME?</v>
      </c>
      <c r="AI543" s="15" t="e">
        <f ca="1"/>
        <v>#NAME?</v>
      </c>
      <c r="AJ543" s="30" t="e">
        <f ca="1"/>
        <v>#NAME?</v>
      </c>
    </row>
    <row r="544" spans="6:36" x14ac:dyDescent="0.25">
      <c r="F544">
        <v>543</v>
      </c>
      <c r="G544" s="25" t="e">
        <f ca="1"/>
        <v>#N/A</v>
      </c>
      <c r="H544" t="e">
        <f ca="1">[1]!cftObjectByDate($C$1,$G544,TRUE)</f>
        <v>#N/A</v>
      </c>
      <c r="K544" s="29" t="e">
        <f t="array" aca="1" ref="K544:AJ544" ca="1">TRANSPOSE([1]!cftAnnualRateTableJustRates($H544,"GBP",,,,TRUE))</f>
        <v>#NAME?</v>
      </c>
      <c r="L544" s="15" t="e">
        <f ca="1"/>
        <v>#NAME?</v>
      </c>
      <c r="M544" s="15" t="e">
        <f ca="1"/>
        <v>#NAME?</v>
      </c>
      <c r="N544" s="15" t="e">
        <f ca="1"/>
        <v>#NAME?</v>
      </c>
      <c r="O544" s="15" t="e">
        <f ca="1"/>
        <v>#NAME?</v>
      </c>
      <c r="P544" s="15" t="e">
        <f ca="1"/>
        <v>#NAME?</v>
      </c>
      <c r="Q544" s="15" t="e">
        <f ca="1"/>
        <v>#NAME?</v>
      </c>
      <c r="R544" s="15" t="e">
        <f ca="1"/>
        <v>#NAME?</v>
      </c>
      <c r="S544" s="15" t="e">
        <f ca="1"/>
        <v>#NAME?</v>
      </c>
      <c r="T544" s="15" t="e">
        <f ca="1"/>
        <v>#NAME?</v>
      </c>
      <c r="U544" s="15" t="e">
        <f ca="1"/>
        <v>#NAME?</v>
      </c>
      <c r="V544" s="15" t="e">
        <f ca="1"/>
        <v>#NAME?</v>
      </c>
      <c r="W544" s="15" t="e">
        <f ca="1"/>
        <v>#NAME?</v>
      </c>
      <c r="X544" s="15" t="e">
        <f ca="1"/>
        <v>#NAME?</v>
      </c>
      <c r="Y544" s="15" t="e">
        <f ca="1"/>
        <v>#NAME?</v>
      </c>
      <c r="Z544" s="15" t="e">
        <f ca="1"/>
        <v>#NAME?</v>
      </c>
      <c r="AA544" s="15" t="e">
        <f ca="1"/>
        <v>#NAME?</v>
      </c>
      <c r="AB544" s="15" t="e">
        <f ca="1"/>
        <v>#NAME?</v>
      </c>
      <c r="AC544" s="15" t="e">
        <f ca="1"/>
        <v>#NAME?</v>
      </c>
      <c r="AD544" s="15" t="e">
        <f ca="1"/>
        <v>#NAME?</v>
      </c>
      <c r="AE544" s="15" t="e">
        <f ca="1"/>
        <v>#NAME?</v>
      </c>
      <c r="AF544" s="15" t="e">
        <f ca="1"/>
        <v>#NAME?</v>
      </c>
      <c r="AG544" s="15" t="e">
        <f ca="1"/>
        <v>#NAME?</v>
      </c>
      <c r="AH544" s="15" t="e">
        <f ca="1"/>
        <v>#NAME?</v>
      </c>
      <c r="AI544" s="15" t="e">
        <f ca="1"/>
        <v>#NAME?</v>
      </c>
      <c r="AJ544" s="30" t="e">
        <f ca="1"/>
        <v>#NAME?</v>
      </c>
    </row>
    <row r="545" spans="6:36" x14ac:dyDescent="0.25">
      <c r="F545">
        <v>544</v>
      </c>
      <c r="G545" s="25" t="e">
        <f ca="1"/>
        <v>#N/A</v>
      </c>
      <c r="H545" t="e">
        <f ca="1">[1]!cftObjectByDate($C$1,$G545,TRUE)</f>
        <v>#N/A</v>
      </c>
      <c r="K545" s="29" t="e">
        <f t="array" aca="1" ref="K545:AJ545" ca="1">TRANSPOSE([1]!cftAnnualRateTableJustRates($H545,"GBP",,,,TRUE))</f>
        <v>#NAME?</v>
      </c>
      <c r="L545" s="15" t="e">
        <f ca="1"/>
        <v>#NAME?</v>
      </c>
      <c r="M545" s="15" t="e">
        <f ca="1"/>
        <v>#NAME?</v>
      </c>
      <c r="N545" s="15" t="e">
        <f ca="1"/>
        <v>#NAME?</v>
      </c>
      <c r="O545" s="15" t="e">
        <f ca="1"/>
        <v>#NAME?</v>
      </c>
      <c r="P545" s="15" t="e">
        <f ca="1"/>
        <v>#NAME?</v>
      </c>
      <c r="Q545" s="15" t="e">
        <f ca="1"/>
        <v>#NAME?</v>
      </c>
      <c r="R545" s="15" t="e">
        <f ca="1"/>
        <v>#NAME?</v>
      </c>
      <c r="S545" s="15" t="e">
        <f ca="1"/>
        <v>#NAME?</v>
      </c>
      <c r="T545" s="15" t="e">
        <f ca="1"/>
        <v>#NAME?</v>
      </c>
      <c r="U545" s="15" t="e">
        <f ca="1"/>
        <v>#NAME?</v>
      </c>
      <c r="V545" s="15" t="e">
        <f ca="1"/>
        <v>#NAME?</v>
      </c>
      <c r="W545" s="15" t="e">
        <f ca="1"/>
        <v>#NAME?</v>
      </c>
      <c r="X545" s="15" t="e">
        <f ca="1"/>
        <v>#NAME?</v>
      </c>
      <c r="Y545" s="15" t="e">
        <f ca="1"/>
        <v>#NAME?</v>
      </c>
      <c r="Z545" s="15" t="e">
        <f ca="1"/>
        <v>#NAME?</v>
      </c>
      <c r="AA545" s="15" t="e">
        <f ca="1"/>
        <v>#NAME?</v>
      </c>
      <c r="AB545" s="15" t="e">
        <f ca="1"/>
        <v>#NAME?</v>
      </c>
      <c r="AC545" s="15" t="e">
        <f ca="1"/>
        <v>#NAME?</v>
      </c>
      <c r="AD545" s="15" t="e">
        <f ca="1"/>
        <v>#NAME?</v>
      </c>
      <c r="AE545" s="15" t="e">
        <f ca="1"/>
        <v>#NAME?</v>
      </c>
      <c r="AF545" s="15" t="e">
        <f ca="1"/>
        <v>#NAME?</v>
      </c>
      <c r="AG545" s="15" t="e">
        <f ca="1"/>
        <v>#NAME?</v>
      </c>
      <c r="AH545" s="15" t="e">
        <f ca="1"/>
        <v>#NAME?</v>
      </c>
      <c r="AI545" s="15" t="e">
        <f ca="1"/>
        <v>#NAME?</v>
      </c>
      <c r="AJ545" s="30" t="e">
        <f ca="1"/>
        <v>#NAME?</v>
      </c>
    </row>
    <row r="546" spans="6:36" x14ac:dyDescent="0.25">
      <c r="F546">
        <v>545</v>
      </c>
      <c r="G546" s="25" t="e">
        <f ca="1"/>
        <v>#N/A</v>
      </c>
      <c r="H546" t="e">
        <f ca="1">[1]!cftObjectByDate($C$1,$G546,TRUE)</f>
        <v>#N/A</v>
      </c>
      <c r="K546" s="29" t="e">
        <f t="array" aca="1" ref="K546:AJ546" ca="1">TRANSPOSE([1]!cftAnnualRateTableJustRates($H546,"GBP",,,,TRUE))</f>
        <v>#NAME?</v>
      </c>
      <c r="L546" s="15" t="e">
        <f ca="1"/>
        <v>#NAME?</v>
      </c>
      <c r="M546" s="15" t="e">
        <f ca="1"/>
        <v>#NAME?</v>
      </c>
      <c r="N546" s="15" t="e">
        <f ca="1"/>
        <v>#NAME?</v>
      </c>
      <c r="O546" s="15" t="e">
        <f ca="1"/>
        <v>#NAME?</v>
      </c>
      <c r="P546" s="15" t="e">
        <f ca="1"/>
        <v>#NAME?</v>
      </c>
      <c r="Q546" s="15" t="e">
        <f ca="1"/>
        <v>#NAME?</v>
      </c>
      <c r="R546" s="15" t="e">
        <f ca="1"/>
        <v>#NAME?</v>
      </c>
      <c r="S546" s="15" t="e">
        <f ca="1"/>
        <v>#NAME?</v>
      </c>
      <c r="T546" s="15" t="e">
        <f ca="1"/>
        <v>#NAME?</v>
      </c>
      <c r="U546" s="15" t="e">
        <f ca="1"/>
        <v>#NAME?</v>
      </c>
      <c r="V546" s="15" t="e">
        <f ca="1"/>
        <v>#NAME?</v>
      </c>
      <c r="W546" s="15" t="e">
        <f ca="1"/>
        <v>#NAME?</v>
      </c>
      <c r="X546" s="15" t="e">
        <f ca="1"/>
        <v>#NAME?</v>
      </c>
      <c r="Y546" s="15" t="e">
        <f ca="1"/>
        <v>#NAME?</v>
      </c>
      <c r="Z546" s="15" t="e">
        <f ca="1"/>
        <v>#NAME?</v>
      </c>
      <c r="AA546" s="15" t="e">
        <f ca="1"/>
        <v>#NAME?</v>
      </c>
      <c r="AB546" s="15" t="e">
        <f ca="1"/>
        <v>#NAME?</v>
      </c>
      <c r="AC546" s="15" t="e">
        <f ca="1"/>
        <v>#NAME?</v>
      </c>
      <c r="AD546" s="15" t="e">
        <f ca="1"/>
        <v>#NAME?</v>
      </c>
      <c r="AE546" s="15" t="e">
        <f ca="1"/>
        <v>#NAME?</v>
      </c>
      <c r="AF546" s="15" t="e">
        <f ca="1"/>
        <v>#NAME?</v>
      </c>
      <c r="AG546" s="15" t="e">
        <f ca="1"/>
        <v>#NAME?</v>
      </c>
      <c r="AH546" s="15" t="e">
        <f ca="1"/>
        <v>#NAME?</v>
      </c>
      <c r="AI546" s="15" t="e">
        <f ca="1"/>
        <v>#NAME?</v>
      </c>
      <c r="AJ546" s="30" t="e">
        <f ca="1"/>
        <v>#NAME?</v>
      </c>
    </row>
    <row r="547" spans="6:36" x14ac:dyDescent="0.25">
      <c r="F547">
        <v>546</v>
      </c>
      <c r="G547" s="25" t="e">
        <f ca="1"/>
        <v>#N/A</v>
      </c>
      <c r="H547" t="e">
        <f ca="1">[1]!cftObjectByDate($C$1,$G547,TRUE)</f>
        <v>#N/A</v>
      </c>
      <c r="K547" s="29" t="e">
        <f t="array" aca="1" ref="K547:AJ547" ca="1">TRANSPOSE([1]!cftAnnualRateTableJustRates($H547,"GBP",,,,TRUE))</f>
        <v>#NAME?</v>
      </c>
      <c r="L547" s="15" t="e">
        <f ca="1"/>
        <v>#NAME?</v>
      </c>
      <c r="M547" s="15" t="e">
        <f ca="1"/>
        <v>#NAME?</v>
      </c>
      <c r="N547" s="15" t="e">
        <f ca="1"/>
        <v>#NAME?</v>
      </c>
      <c r="O547" s="15" t="e">
        <f ca="1"/>
        <v>#NAME?</v>
      </c>
      <c r="P547" s="15" t="e">
        <f ca="1"/>
        <v>#NAME?</v>
      </c>
      <c r="Q547" s="15" t="e">
        <f ca="1"/>
        <v>#NAME?</v>
      </c>
      <c r="R547" s="15" t="e">
        <f ca="1"/>
        <v>#NAME?</v>
      </c>
      <c r="S547" s="15" t="e">
        <f ca="1"/>
        <v>#NAME?</v>
      </c>
      <c r="T547" s="15" t="e">
        <f ca="1"/>
        <v>#NAME?</v>
      </c>
      <c r="U547" s="15" t="e">
        <f ca="1"/>
        <v>#NAME?</v>
      </c>
      <c r="V547" s="15" t="e">
        <f ca="1"/>
        <v>#NAME?</v>
      </c>
      <c r="W547" s="15" t="e">
        <f ca="1"/>
        <v>#NAME?</v>
      </c>
      <c r="X547" s="15" t="e">
        <f ca="1"/>
        <v>#NAME?</v>
      </c>
      <c r="Y547" s="15" t="e">
        <f ca="1"/>
        <v>#NAME?</v>
      </c>
      <c r="Z547" s="15" t="e">
        <f ca="1"/>
        <v>#NAME?</v>
      </c>
      <c r="AA547" s="15" t="e">
        <f ca="1"/>
        <v>#NAME?</v>
      </c>
      <c r="AB547" s="15" t="e">
        <f ca="1"/>
        <v>#NAME?</v>
      </c>
      <c r="AC547" s="15" t="e">
        <f ca="1"/>
        <v>#NAME?</v>
      </c>
      <c r="AD547" s="15" t="e">
        <f ca="1"/>
        <v>#NAME?</v>
      </c>
      <c r="AE547" s="15" t="e">
        <f ca="1"/>
        <v>#NAME?</v>
      </c>
      <c r="AF547" s="15" t="e">
        <f ca="1"/>
        <v>#NAME?</v>
      </c>
      <c r="AG547" s="15" t="e">
        <f ca="1"/>
        <v>#NAME?</v>
      </c>
      <c r="AH547" s="15" t="e">
        <f ca="1"/>
        <v>#NAME?</v>
      </c>
      <c r="AI547" s="15" t="e">
        <f ca="1"/>
        <v>#NAME?</v>
      </c>
      <c r="AJ547" s="30" t="e">
        <f ca="1"/>
        <v>#NAME?</v>
      </c>
    </row>
    <row r="548" spans="6:36" x14ac:dyDescent="0.25">
      <c r="F548">
        <v>547</v>
      </c>
      <c r="G548" s="25" t="e">
        <f ca="1"/>
        <v>#N/A</v>
      </c>
      <c r="H548" t="e">
        <f ca="1">[1]!cftObjectByDate($C$1,$G548,TRUE)</f>
        <v>#N/A</v>
      </c>
      <c r="K548" s="29" t="e">
        <f t="array" aca="1" ref="K548:AJ548" ca="1">TRANSPOSE([1]!cftAnnualRateTableJustRates($H548,"GBP",,,,TRUE))</f>
        <v>#NAME?</v>
      </c>
      <c r="L548" s="15" t="e">
        <f ca="1"/>
        <v>#NAME?</v>
      </c>
      <c r="M548" s="15" t="e">
        <f ca="1"/>
        <v>#NAME?</v>
      </c>
      <c r="N548" s="15" t="e">
        <f ca="1"/>
        <v>#NAME?</v>
      </c>
      <c r="O548" s="15" t="e">
        <f ca="1"/>
        <v>#NAME?</v>
      </c>
      <c r="P548" s="15" t="e">
        <f ca="1"/>
        <v>#NAME?</v>
      </c>
      <c r="Q548" s="15" t="e">
        <f ca="1"/>
        <v>#NAME?</v>
      </c>
      <c r="R548" s="15" t="e">
        <f ca="1"/>
        <v>#NAME?</v>
      </c>
      <c r="S548" s="15" t="e">
        <f ca="1"/>
        <v>#NAME?</v>
      </c>
      <c r="T548" s="15" t="e">
        <f ca="1"/>
        <v>#NAME?</v>
      </c>
      <c r="U548" s="15" t="e">
        <f ca="1"/>
        <v>#NAME?</v>
      </c>
      <c r="V548" s="15" t="e">
        <f ca="1"/>
        <v>#NAME?</v>
      </c>
      <c r="W548" s="15" t="e">
        <f ca="1"/>
        <v>#NAME?</v>
      </c>
      <c r="X548" s="15" t="e">
        <f ca="1"/>
        <v>#NAME?</v>
      </c>
      <c r="Y548" s="15" t="e">
        <f ca="1"/>
        <v>#NAME?</v>
      </c>
      <c r="Z548" s="15" t="e">
        <f ca="1"/>
        <v>#NAME?</v>
      </c>
      <c r="AA548" s="15" t="e">
        <f ca="1"/>
        <v>#NAME?</v>
      </c>
      <c r="AB548" s="15" t="e">
        <f ca="1"/>
        <v>#NAME?</v>
      </c>
      <c r="AC548" s="15" t="e">
        <f ca="1"/>
        <v>#NAME?</v>
      </c>
      <c r="AD548" s="15" t="e">
        <f ca="1"/>
        <v>#NAME?</v>
      </c>
      <c r="AE548" s="15" t="e">
        <f ca="1"/>
        <v>#NAME?</v>
      </c>
      <c r="AF548" s="15" t="e">
        <f ca="1"/>
        <v>#NAME?</v>
      </c>
      <c r="AG548" s="15" t="e">
        <f ca="1"/>
        <v>#NAME?</v>
      </c>
      <c r="AH548" s="15" t="e">
        <f ca="1"/>
        <v>#NAME?</v>
      </c>
      <c r="AI548" s="15" t="e">
        <f ca="1"/>
        <v>#NAME?</v>
      </c>
      <c r="AJ548" s="30" t="e">
        <f ca="1"/>
        <v>#NAME?</v>
      </c>
    </row>
    <row r="549" spans="6:36" x14ac:dyDescent="0.25">
      <c r="F549">
        <v>548</v>
      </c>
      <c r="G549" s="25" t="e">
        <f ca="1"/>
        <v>#N/A</v>
      </c>
      <c r="H549" t="e">
        <f ca="1">[1]!cftObjectByDate($C$1,$G549,TRUE)</f>
        <v>#N/A</v>
      </c>
      <c r="K549" s="29" t="e">
        <f t="array" aca="1" ref="K549:AJ549" ca="1">TRANSPOSE([1]!cftAnnualRateTableJustRates($H549,"GBP",,,,TRUE))</f>
        <v>#NAME?</v>
      </c>
      <c r="L549" s="15" t="e">
        <f ca="1"/>
        <v>#NAME?</v>
      </c>
      <c r="M549" s="15" t="e">
        <f ca="1"/>
        <v>#NAME?</v>
      </c>
      <c r="N549" s="15" t="e">
        <f ca="1"/>
        <v>#NAME?</v>
      </c>
      <c r="O549" s="15" t="e">
        <f ca="1"/>
        <v>#NAME?</v>
      </c>
      <c r="P549" s="15" t="e">
        <f ca="1"/>
        <v>#NAME?</v>
      </c>
      <c r="Q549" s="15" t="e">
        <f ca="1"/>
        <v>#NAME?</v>
      </c>
      <c r="R549" s="15" t="e">
        <f ca="1"/>
        <v>#NAME?</v>
      </c>
      <c r="S549" s="15" t="e">
        <f ca="1"/>
        <v>#NAME?</v>
      </c>
      <c r="T549" s="15" t="e">
        <f ca="1"/>
        <v>#NAME?</v>
      </c>
      <c r="U549" s="15" t="e">
        <f ca="1"/>
        <v>#NAME?</v>
      </c>
      <c r="V549" s="15" t="e">
        <f ca="1"/>
        <v>#NAME?</v>
      </c>
      <c r="W549" s="15" t="e">
        <f ca="1"/>
        <v>#NAME?</v>
      </c>
      <c r="X549" s="15" t="e">
        <f ca="1"/>
        <v>#NAME?</v>
      </c>
      <c r="Y549" s="15" t="e">
        <f ca="1"/>
        <v>#NAME?</v>
      </c>
      <c r="Z549" s="15" t="e">
        <f ca="1"/>
        <v>#NAME?</v>
      </c>
      <c r="AA549" s="15" t="e">
        <f ca="1"/>
        <v>#NAME?</v>
      </c>
      <c r="AB549" s="15" t="e">
        <f ca="1"/>
        <v>#NAME?</v>
      </c>
      <c r="AC549" s="15" t="e">
        <f ca="1"/>
        <v>#NAME?</v>
      </c>
      <c r="AD549" s="15" t="e">
        <f ca="1"/>
        <v>#NAME?</v>
      </c>
      <c r="AE549" s="15" t="e">
        <f ca="1"/>
        <v>#NAME?</v>
      </c>
      <c r="AF549" s="15" t="e">
        <f ca="1"/>
        <v>#NAME?</v>
      </c>
      <c r="AG549" s="15" t="e">
        <f ca="1"/>
        <v>#NAME?</v>
      </c>
      <c r="AH549" s="15" t="e">
        <f ca="1"/>
        <v>#NAME?</v>
      </c>
      <c r="AI549" s="15" t="e">
        <f ca="1"/>
        <v>#NAME?</v>
      </c>
      <c r="AJ549" s="30" t="e">
        <f ca="1"/>
        <v>#NAME?</v>
      </c>
    </row>
    <row r="550" spans="6:36" x14ac:dyDescent="0.25">
      <c r="F550">
        <v>549</v>
      </c>
      <c r="G550" s="25" t="e">
        <f ca="1"/>
        <v>#N/A</v>
      </c>
      <c r="H550" t="e">
        <f ca="1">[1]!cftObjectByDate($C$1,$G550,TRUE)</f>
        <v>#N/A</v>
      </c>
      <c r="K550" s="29" t="e">
        <f t="array" aca="1" ref="K550:AJ550" ca="1">TRANSPOSE([1]!cftAnnualRateTableJustRates($H550,"GBP",,,,TRUE))</f>
        <v>#NAME?</v>
      </c>
      <c r="L550" s="15" t="e">
        <f ca="1"/>
        <v>#NAME?</v>
      </c>
      <c r="M550" s="15" t="e">
        <f ca="1"/>
        <v>#NAME?</v>
      </c>
      <c r="N550" s="15" t="e">
        <f ca="1"/>
        <v>#NAME?</v>
      </c>
      <c r="O550" s="15" t="e">
        <f ca="1"/>
        <v>#NAME?</v>
      </c>
      <c r="P550" s="15" t="e">
        <f ca="1"/>
        <v>#NAME?</v>
      </c>
      <c r="Q550" s="15" t="e">
        <f ca="1"/>
        <v>#NAME?</v>
      </c>
      <c r="R550" s="15" t="e">
        <f ca="1"/>
        <v>#NAME?</v>
      </c>
      <c r="S550" s="15" t="e">
        <f ca="1"/>
        <v>#NAME?</v>
      </c>
      <c r="T550" s="15" t="e">
        <f ca="1"/>
        <v>#NAME?</v>
      </c>
      <c r="U550" s="15" t="e">
        <f ca="1"/>
        <v>#NAME?</v>
      </c>
      <c r="V550" s="15" t="e">
        <f ca="1"/>
        <v>#NAME?</v>
      </c>
      <c r="W550" s="15" t="e">
        <f ca="1"/>
        <v>#NAME?</v>
      </c>
      <c r="X550" s="15" t="e">
        <f ca="1"/>
        <v>#NAME?</v>
      </c>
      <c r="Y550" s="15" t="e">
        <f ca="1"/>
        <v>#NAME?</v>
      </c>
      <c r="Z550" s="15" t="e">
        <f ca="1"/>
        <v>#NAME?</v>
      </c>
      <c r="AA550" s="15" t="e">
        <f ca="1"/>
        <v>#NAME?</v>
      </c>
      <c r="AB550" s="15" t="e">
        <f ca="1"/>
        <v>#NAME?</v>
      </c>
      <c r="AC550" s="15" t="e">
        <f ca="1"/>
        <v>#NAME?</v>
      </c>
      <c r="AD550" s="15" t="e">
        <f ca="1"/>
        <v>#NAME?</v>
      </c>
      <c r="AE550" s="15" t="e">
        <f ca="1"/>
        <v>#NAME?</v>
      </c>
      <c r="AF550" s="15" t="e">
        <f ca="1"/>
        <v>#NAME?</v>
      </c>
      <c r="AG550" s="15" t="e">
        <f ca="1"/>
        <v>#NAME?</v>
      </c>
      <c r="AH550" s="15" t="e">
        <f ca="1"/>
        <v>#NAME?</v>
      </c>
      <c r="AI550" s="15" t="e">
        <f ca="1"/>
        <v>#NAME?</v>
      </c>
      <c r="AJ550" s="30" t="e">
        <f ca="1"/>
        <v>#NAME?</v>
      </c>
    </row>
    <row r="551" spans="6:36" x14ac:dyDescent="0.25">
      <c r="F551">
        <v>550</v>
      </c>
      <c r="G551" s="25" t="e">
        <f ca="1"/>
        <v>#N/A</v>
      </c>
      <c r="H551" t="e">
        <f ca="1">[1]!cftObjectByDate($C$1,$G551,TRUE)</f>
        <v>#N/A</v>
      </c>
      <c r="K551" s="29" t="e">
        <f t="array" aca="1" ref="K551:AJ551" ca="1">TRANSPOSE([1]!cftAnnualRateTableJustRates($H551,"GBP",,,,TRUE))</f>
        <v>#NAME?</v>
      </c>
      <c r="L551" s="15" t="e">
        <f ca="1"/>
        <v>#NAME?</v>
      </c>
      <c r="M551" s="15" t="e">
        <f ca="1"/>
        <v>#NAME?</v>
      </c>
      <c r="N551" s="15" t="e">
        <f ca="1"/>
        <v>#NAME?</v>
      </c>
      <c r="O551" s="15" t="e">
        <f ca="1"/>
        <v>#NAME?</v>
      </c>
      <c r="P551" s="15" t="e">
        <f ca="1"/>
        <v>#NAME?</v>
      </c>
      <c r="Q551" s="15" t="e">
        <f ca="1"/>
        <v>#NAME?</v>
      </c>
      <c r="R551" s="15" t="e">
        <f ca="1"/>
        <v>#NAME?</v>
      </c>
      <c r="S551" s="15" t="e">
        <f ca="1"/>
        <v>#NAME?</v>
      </c>
      <c r="T551" s="15" t="e">
        <f ca="1"/>
        <v>#NAME?</v>
      </c>
      <c r="U551" s="15" t="e">
        <f ca="1"/>
        <v>#NAME?</v>
      </c>
      <c r="V551" s="15" t="e">
        <f ca="1"/>
        <v>#NAME?</v>
      </c>
      <c r="W551" s="15" t="e">
        <f ca="1"/>
        <v>#NAME?</v>
      </c>
      <c r="X551" s="15" t="e">
        <f ca="1"/>
        <v>#NAME?</v>
      </c>
      <c r="Y551" s="15" t="e">
        <f ca="1"/>
        <v>#NAME?</v>
      </c>
      <c r="Z551" s="15" t="e">
        <f ca="1"/>
        <v>#NAME?</v>
      </c>
      <c r="AA551" s="15" t="e">
        <f ca="1"/>
        <v>#NAME?</v>
      </c>
      <c r="AB551" s="15" t="e">
        <f ca="1"/>
        <v>#NAME?</v>
      </c>
      <c r="AC551" s="15" t="e">
        <f ca="1"/>
        <v>#NAME?</v>
      </c>
      <c r="AD551" s="15" t="e">
        <f ca="1"/>
        <v>#NAME?</v>
      </c>
      <c r="AE551" s="15" t="e">
        <f ca="1"/>
        <v>#NAME?</v>
      </c>
      <c r="AF551" s="15" t="e">
        <f ca="1"/>
        <v>#NAME?</v>
      </c>
      <c r="AG551" s="15" t="e">
        <f ca="1"/>
        <v>#NAME?</v>
      </c>
      <c r="AH551" s="15" t="e">
        <f ca="1"/>
        <v>#NAME?</v>
      </c>
      <c r="AI551" s="15" t="e">
        <f ca="1"/>
        <v>#NAME?</v>
      </c>
      <c r="AJ551" s="30" t="e">
        <f ca="1"/>
        <v>#NAME?</v>
      </c>
    </row>
    <row r="552" spans="6:36" x14ac:dyDescent="0.25">
      <c r="F552">
        <v>551</v>
      </c>
      <c r="G552" s="25" t="e">
        <f ca="1"/>
        <v>#N/A</v>
      </c>
      <c r="H552" t="e">
        <f ca="1">[1]!cftObjectByDate($C$1,$G552,TRUE)</f>
        <v>#N/A</v>
      </c>
      <c r="K552" s="29" t="e">
        <f t="array" aca="1" ref="K552:AJ552" ca="1">TRANSPOSE([1]!cftAnnualRateTableJustRates($H552,"GBP",,,,TRUE))</f>
        <v>#NAME?</v>
      </c>
      <c r="L552" s="15" t="e">
        <f ca="1"/>
        <v>#NAME?</v>
      </c>
      <c r="M552" s="15" t="e">
        <f ca="1"/>
        <v>#NAME?</v>
      </c>
      <c r="N552" s="15" t="e">
        <f ca="1"/>
        <v>#NAME?</v>
      </c>
      <c r="O552" s="15" t="e">
        <f ca="1"/>
        <v>#NAME?</v>
      </c>
      <c r="P552" s="15" t="e">
        <f ca="1"/>
        <v>#NAME?</v>
      </c>
      <c r="Q552" s="15" t="e">
        <f ca="1"/>
        <v>#NAME?</v>
      </c>
      <c r="R552" s="15" t="e">
        <f ca="1"/>
        <v>#NAME?</v>
      </c>
      <c r="S552" s="15" t="e">
        <f ca="1"/>
        <v>#NAME?</v>
      </c>
      <c r="T552" s="15" t="e">
        <f ca="1"/>
        <v>#NAME?</v>
      </c>
      <c r="U552" s="15" t="e">
        <f ca="1"/>
        <v>#NAME?</v>
      </c>
      <c r="V552" s="15" t="e">
        <f ca="1"/>
        <v>#NAME?</v>
      </c>
      <c r="W552" s="15" t="e">
        <f ca="1"/>
        <v>#NAME?</v>
      </c>
      <c r="X552" s="15" t="e">
        <f ca="1"/>
        <v>#NAME?</v>
      </c>
      <c r="Y552" s="15" t="e">
        <f ca="1"/>
        <v>#NAME?</v>
      </c>
      <c r="Z552" s="15" t="e">
        <f ca="1"/>
        <v>#NAME?</v>
      </c>
      <c r="AA552" s="15" t="e">
        <f ca="1"/>
        <v>#NAME?</v>
      </c>
      <c r="AB552" s="15" t="e">
        <f ca="1"/>
        <v>#NAME?</v>
      </c>
      <c r="AC552" s="15" t="e">
        <f ca="1"/>
        <v>#NAME?</v>
      </c>
      <c r="AD552" s="15" t="e">
        <f ca="1"/>
        <v>#NAME?</v>
      </c>
      <c r="AE552" s="15" t="e">
        <f ca="1"/>
        <v>#NAME?</v>
      </c>
      <c r="AF552" s="15" t="e">
        <f ca="1"/>
        <v>#NAME?</v>
      </c>
      <c r="AG552" s="15" t="e">
        <f ca="1"/>
        <v>#NAME?</v>
      </c>
      <c r="AH552" s="15" t="e">
        <f ca="1"/>
        <v>#NAME?</v>
      </c>
      <c r="AI552" s="15" t="e">
        <f ca="1"/>
        <v>#NAME?</v>
      </c>
      <c r="AJ552" s="30" t="e">
        <f ca="1"/>
        <v>#NAME?</v>
      </c>
    </row>
    <row r="553" spans="6:36" x14ac:dyDescent="0.25">
      <c r="F553">
        <v>552</v>
      </c>
      <c r="G553" s="25" t="e">
        <f ca="1"/>
        <v>#N/A</v>
      </c>
      <c r="H553" t="e">
        <f ca="1">[1]!cftObjectByDate($C$1,$G553,TRUE)</f>
        <v>#N/A</v>
      </c>
      <c r="K553" s="29" t="e">
        <f t="array" aca="1" ref="K553:AJ553" ca="1">TRANSPOSE([1]!cftAnnualRateTableJustRates($H553,"GBP",,,,TRUE))</f>
        <v>#NAME?</v>
      </c>
      <c r="L553" s="15" t="e">
        <f ca="1"/>
        <v>#NAME?</v>
      </c>
      <c r="M553" s="15" t="e">
        <f ca="1"/>
        <v>#NAME?</v>
      </c>
      <c r="N553" s="15" t="e">
        <f ca="1"/>
        <v>#NAME?</v>
      </c>
      <c r="O553" s="15" t="e">
        <f ca="1"/>
        <v>#NAME?</v>
      </c>
      <c r="P553" s="15" t="e">
        <f ca="1"/>
        <v>#NAME?</v>
      </c>
      <c r="Q553" s="15" t="e">
        <f ca="1"/>
        <v>#NAME?</v>
      </c>
      <c r="R553" s="15" t="e">
        <f ca="1"/>
        <v>#NAME?</v>
      </c>
      <c r="S553" s="15" t="e">
        <f ca="1"/>
        <v>#NAME?</v>
      </c>
      <c r="T553" s="15" t="e">
        <f ca="1"/>
        <v>#NAME?</v>
      </c>
      <c r="U553" s="15" t="e">
        <f ca="1"/>
        <v>#NAME?</v>
      </c>
      <c r="V553" s="15" t="e">
        <f ca="1"/>
        <v>#NAME?</v>
      </c>
      <c r="W553" s="15" t="e">
        <f ca="1"/>
        <v>#NAME?</v>
      </c>
      <c r="X553" s="15" t="e">
        <f ca="1"/>
        <v>#NAME?</v>
      </c>
      <c r="Y553" s="15" t="e">
        <f ca="1"/>
        <v>#NAME?</v>
      </c>
      <c r="Z553" s="15" t="e">
        <f ca="1"/>
        <v>#NAME?</v>
      </c>
      <c r="AA553" s="15" t="e">
        <f ca="1"/>
        <v>#NAME?</v>
      </c>
      <c r="AB553" s="15" t="e">
        <f ca="1"/>
        <v>#NAME?</v>
      </c>
      <c r="AC553" s="15" t="e">
        <f ca="1"/>
        <v>#NAME?</v>
      </c>
      <c r="AD553" s="15" t="e">
        <f ca="1"/>
        <v>#NAME?</v>
      </c>
      <c r="AE553" s="15" t="e">
        <f ca="1"/>
        <v>#NAME?</v>
      </c>
      <c r="AF553" s="15" t="e">
        <f ca="1"/>
        <v>#NAME?</v>
      </c>
      <c r="AG553" s="15" t="e">
        <f ca="1"/>
        <v>#NAME?</v>
      </c>
      <c r="AH553" s="15" t="e">
        <f ca="1"/>
        <v>#NAME?</v>
      </c>
      <c r="AI553" s="15" t="e">
        <f ca="1"/>
        <v>#NAME?</v>
      </c>
      <c r="AJ553" s="30" t="e">
        <f ca="1"/>
        <v>#NAME?</v>
      </c>
    </row>
    <row r="554" spans="6:36" x14ac:dyDescent="0.25">
      <c r="F554">
        <v>553</v>
      </c>
      <c r="G554" s="25" t="e">
        <f ca="1"/>
        <v>#N/A</v>
      </c>
      <c r="H554" t="e">
        <f ca="1">[1]!cftObjectByDate($C$1,$G554,TRUE)</f>
        <v>#N/A</v>
      </c>
      <c r="K554" s="29" t="e">
        <f t="array" aca="1" ref="K554:AJ554" ca="1">TRANSPOSE([1]!cftAnnualRateTableJustRates($H554,"GBP",,,,TRUE))</f>
        <v>#NAME?</v>
      </c>
      <c r="L554" s="15" t="e">
        <f ca="1"/>
        <v>#NAME?</v>
      </c>
      <c r="M554" s="15" t="e">
        <f ca="1"/>
        <v>#NAME?</v>
      </c>
      <c r="N554" s="15" t="e">
        <f ca="1"/>
        <v>#NAME?</v>
      </c>
      <c r="O554" s="15" t="e">
        <f ca="1"/>
        <v>#NAME?</v>
      </c>
      <c r="P554" s="15" t="e">
        <f ca="1"/>
        <v>#NAME?</v>
      </c>
      <c r="Q554" s="15" t="e">
        <f ca="1"/>
        <v>#NAME?</v>
      </c>
      <c r="R554" s="15" t="e">
        <f ca="1"/>
        <v>#NAME?</v>
      </c>
      <c r="S554" s="15" t="e">
        <f ca="1"/>
        <v>#NAME?</v>
      </c>
      <c r="T554" s="15" t="e">
        <f ca="1"/>
        <v>#NAME?</v>
      </c>
      <c r="U554" s="15" t="e">
        <f ca="1"/>
        <v>#NAME?</v>
      </c>
      <c r="V554" s="15" t="e">
        <f ca="1"/>
        <v>#NAME?</v>
      </c>
      <c r="W554" s="15" t="e">
        <f ca="1"/>
        <v>#NAME?</v>
      </c>
      <c r="X554" s="15" t="e">
        <f ca="1"/>
        <v>#NAME?</v>
      </c>
      <c r="Y554" s="15" t="e">
        <f ca="1"/>
        <v>#NAME?</v>
      </c>
      <c r="Z554" s="15" t="e">
        <f ca="1"/>
        <v>#NAME?</v>
      </c>
      <c r="AA554" s="15" t="e">
        <f ca="1"/>
        <v>#NAME?</v>
      </c>
      <c r="AB554" s="15" t="e">
        <f ca="1"/>
        <v>#NAME?</v>
      </c>
      <c r="AC554" s="15" t="e">
        <f ca="1"/>
        <v>#NAME?</v>
      </c>
      <c r="AD554" s="15" t="e">
        <f ca="1"/>
        <v>#NAME?</v>
      </c>
      <c r="AE554" s="15" t="e">
        <f ca="1"/>
        <v>#NAME?</v>
      </c>
      <c r="AF554" s="15" t="e">
        <f ca="1"/>
        <v>#NAME?</v>
      </c>
      <c r="AG554" s="15" t="e">
        <f ca="1"/>
        <v>#NAME?</v>
      </c>
      <c r="AH554" s="15" t="e">
        <f ca="1"/>
        <v>#NAME?</v>
      </c>
      <c r="AI554" s="15" t="e">
        <f ca="1"/>
        <v>#NAME?</v>
      </c>
      <c r="AJ554" s="30" t="e">
        <f ca="1"/>
        <v>#NAME?</v>
      </c>
    </row>
    <row r="555" spans="6:36" x14ac:dyDescent="0.25">
      <c r="F555">
        <v>554</v>
      </c>
      <c r="G555" s="25" t="e">
        <f ca="1"/>
        <v>#N/A</v>
      </c>
      <c r="H555" t="e">
        <f ca="1">[1]!cftObjectByDate($C$1,$G555,TRUE)</f>
        <v>#N/A</v>
      </c>
      <c r="K555" s="29" t="e">
        <f t="array" aca="1" ref="K555:AJ555" ca="1">TRANSPOSE([1]!cftAnnualRateTableJustRates($H555,"GBP",,,,TRUE))</f>
        <v>#NAME?</v>
      </c>
      <c r="L555" s="15" t="e">
        <f ca="1"/>
        <v>#NAME?</v>
      </c>
      <c r="M555" s="15" t="e">
        <f ca="1"/>
        <v>#NAME?</v>
      </c>
      <c r="N555" s="15" t="e">
        <f ca="1"/>
        <v>#NAME?</v>
      </c>
      <c r="O555" s="15" t="e">
        <f ca="1"/>
        <v>#NAME?</v>
      </c>
      <c r="P555" s="15" t="e">
        <f ca="1"/>
        <v>#NAME?</v>
      </c>
      <c r="Q555" s="15" t="e">
        <f ca="1"/>
        <v>#NAME?</v>
      </c>
      <c r="R555" s="15" t="e">
        <f ca="1"/>
        <v>#NAME?</v>
      </c>
      <c r="S555" s="15" t="e">
        <f ca="1"/>
        <v>#NAME?</v>
      </c>
      <c r="T555" s="15" t="e">
        <f ca="1"/>
        <v>#NAME?</v>
      </c>
      <c r="U555" s="15" t="e">
        <f ca="1"/>
        <v>#NAME?</v>
      </c>
      <c r="V555" s="15" t="e">
        <f ca="1"/>
        <v>#NAME?</v>
      </c>
      <c r="W555" s="15" t="e">
        <f ca="1"/>
        <v>#NAME?</v>
      </c>
      <c r="X555" s="15" t="e">
        <f ca="1"/>
        <v>#NAME?</v>
      </c>
      <c r="Y555" s="15" t="e">
        <f ca="1"/>
        <v>#NAME?</v>
      </c>
      <c r="Z555" s="15" t="e">
        <f ca="1"/>
        <v>#NAME?</v>
      </c>
      <c r="AA555" s="15" t="e">
        <f ca="1"/>
        <v>#NAME?</v>
      </c>
      <c r="AB555" s="15" t="e">
        <f ca="1"/>
        <v>#NAME?</v>
      </c>
      <c r="AC555" s="15" t="e">
        <f ca="1"/>
        <v>#NAME?</v>
      </c>
      <c r="AD555" s="15" t="e">
        <f ca="1"/>
        <v>#NAME?</v>
      </c>
      <c r="AE555" s="15" t="e">
        <f ca="1"/>
        <v>#NAME?</v>
      </c>
      <c r="AF555" s="15" t="e">
        <f ca="1"/>
        <v>#NAME?</v>
      </c>
      <c r="AG555" s="15" t="e">
        <f ca="1"/>
        <v>#NAME?</v>
      </c>
      <c r="AH555" s="15" t="e">
        <f ca="1"/>
        <v>#NAME?</v>
      </c>
      <c r="AI555" s="15" t="e">
        <f ca="1"/>
        <v>#NAME?</v>
      </c>
      <c r="AJ555" s="30" t="e">
        <f ca="1"/>
        <v>#NAME?</v>
      </c>
    </row>
    <row r="556" spans="6:36" x14ac:dyDescent="0.25">
      <c r="F556">
        <v>555</v>
      </c>
      <c r="G556" s="25" t="e">
        <f ca="1"/>
        <v>#N/A</v>
      </c>
      <c r="H556" t="e">
        <f ca="1">[1]!cftObjectByDate($C$1,$G556,TRUE)</f>
        <v>#N/A</v>
      </c>
      <c r="K556" s="29" t="e">
        <f t="array" aca="1" ref="K556:AJ556" ca="1">TRANSPOSE([1]!cftAnnualRateTableJustRates($H556,"GBP",,,,TRUE))</f>
        <v>#NAME?</v>
      </c>
      <c r="L556" s="15" t="e">
        <f ca="1"/>
        <v>#NAME?</v>
      </c>
      <c r="M556" s="15" t="e">
        <f ca="1"/>
        <v>#NAME?</v>
      </c>
      <c r="N556" s="15" t="e">
        <f ca="1"/>
        <v>#NAME?</v>
      </c>
      <c r="O556" s="15" t="e">
        <f ca="1"/>
        <v>#NAME?</v>
      </c>
      <c r="P556" s="15" t="e">
        <f ca="1"/>
        <v>#NAME?</v>
      </c>
      <c r="Q556" s="15" t="e">
        <f ca="1"/>
        <v>#NAME?</v>
      </c>
      <c r="R556" s="15" t="e">
        <f ca="1"/>
        <v>#NAME?</v>
      </c>
      <c r="S556" s="15" t="e">
        <f ca="1"/>
        <v>#NAME?</v>
      </c>
      <c r="T556" s="15" t="e">
        <f ca="1"/>
        <v>#NAME?</v>
      </c>
      <c r="U556" s="15" t="e">
        <f ca="1"/>
        <v>#NAME?</v>
      </c>
      <c r="V556" s="15" t="e">
        <f ca="1"/>
        <v>#NAME?</v>
      </c>
      <c r="W556" s="15" t="e">
        <f ca="1"/>
        <v>#NAME?</v>
      </c>
      <c r="X556" s="15" t="e">
        <f ca="1"/>
        <v>#NAME?</v>
      </c>
      <c r="Y556" s="15" t="e">
        <f ca="1"/>
        <v>#NAME?</v>
      </c>
      <c r="Z556" s="15" t="e">
        <f ca="1"/>
        <v>#NAME?</v>
      </c>
      <c r="AA556" s="15" t="e">
        <f ca="1"/>
        <v>#NAME?</v>
      </c>
      <c r="AB556" s="15" t="e">
        <f ca="1"/>
        <v>#NAME?</v>
      </c>
      <c r="AC556" s="15" t="e">
        <f ca="1"/>
        <v>#NAME?</v>
      </c>
      <c r="AD556" s="15" t="e">
        <f ca="1"/>
        <v>#NAME?</v>
      </c>
      <c r="AE556" s="15" t="e">
        <f ca="1"/>
        <v>#NAME?</v>
      </c>
      <c r="AF556" s="15" t="e">
        <f ca="1"/>
        <v>#NAME?</v>
      </c>
      <c r="AG556" s="15" t="e">
        <f ca="1"/>
        <v>#NAME?</v>
      </c>
      <c r="AH556" s="15" t="e">
        <f ca="1"/>
        <v>#NAME?</v>
      </c>
      <c r="AI556" s="15" t="e">
        <f ca="1"/>
        <v>#NAME?</v>
      </c>
      <c r="AJ556" s="30" t="e">
        <f ca="1"/>
        <v>#NAME?</v>
      </c>
    </row>
    <row r="557" spans="6:36" x14ac:dyDescent="0.25">
      <c r="F557">
        <v>556</v>
      </c>
      <c r="G557" s="25" t="e">
        <f ca="1"/>
        <v>#N/A</v>
      </c>
      <c r="H557" t="e">
        <f ca="1">[1]!cftObjectByDate($C$1,$G557,TRUE)</f>
        <v>#N/A</v>
      </c>
      <c r="K557" s="29" t="e">
        <f t="array" aca="1" ref="K557:AJ557" ca="1">TRANSPOSE([1]!cftAnnualRateTableJustRates($H557,"GBP",,,,TRUE))</f>
        <v>#NAME?</v>
      </c>
      <c r="L557" s="15" t="e">
        <f ca="1"/>
        <v>#NAME?</v>
      </c>
      <c r="M557" s="15" t="e">
        <f ca="1"/>
        <v>#NAME?</v>
      </c>
      <c r="N557" s="15" t="e">
        <f ca="1"/>
        <v>#NAME?</v>
      </c>
      <c r="O557" s="15" t="e">
        <f ca="1"/>
        <v>#NAME?</v>
      </c>
      <c r="P557" s="15" t="e">
        <f ca="1"/>
        <v>#NAME?</v>
      </c>
      <c r="Q557" s="15" t="e">
        <f ca="1"/>
        <v>#NAME?</v>
      </c>
      <c r="R557" s="15" t="e">
        <f ca="1"/>
        <v>#NAME?</v>
      </c>
      <c r="S557" s="15" t="e">
        <f ca="1"/>
        <v>#NAME?</v>
      </c>
      <c r="T557" s="15" t="e">
        <f ca="1"/>
        <v>#NAME?</v>
      </c>
      <c r="U557" s="15" t="e">
        <f ca="1"/>
        <v>#NAME?</v>
      </c>
      <c r="V557" s="15" t="e">
        <f ca="1"/>
        <v>#NAME?</v>
      </c>
      <c r="W557" s="15" t="e">
        <f ca="1"/>
        <v>#NAME?</v>
      </c>
      <c r="X557" s="15" t="e">
        <f ca="1"/>
        <v>#NAME?</v>
      </c>
      <c r="Y557" s="15" t="e">
        <f ca="1"/>
        <v>#NAME?</v>
      </c>
      <c r="Z557" s="15" t="e">
        <f ca="1"/>
        <v>#NAME?</v>
      </c>
      <c r="AA557" s="15" t="e">
        <f ca="1"/>
        <v>#NAME?</v>
      </c>
      <c r="AB557" s="15" t="e">
        <f ca="1"/>
        <v>#NAME?</v>
      </c>
      <c r="AC557" s="15" t="e">
        <f ca="1"/>
        <v>#NAME?</v>
      </c>
      <c r="AD557" s="15" t="e">
        <f ca="1"/>
        <v>#NAME?</v>
      </c>
      <c r="AE557" s="15" t="e">
        <f ca="1"/>
        <v>#NAME?</v>
      </c>
      <c r="AF557" s="15" t="e">
        <f ca="1"/>
        <v>#NAME?</v>
      </c>
      <c r="AG557" s="15" t="e">
        <f ca="1"/>
        <v>#NAME?</v>
      </c>
      <c r="AH557" s="15" t="e">
        <f ca="1"/>
        <v>#NAME?</v>
      </c>
      <c r="AI557" s="15" t="e">
        <f ca="1"/>
        <v>#NAME?</v>
      </c>
      <c r="AJ557" s="30" t="e">
        <f ca="1"/>
        <v>#NAME?</v>
      </c>
    </row>
    <row r="558" spans="6:36" x14ac:dyDescent="0.25">
      <c r="F558">
        <v>557</v>
      </c>
      <c r="G558" s="25" t="e">
        <f ca="1"/>
        <v>#N/A</v>
      </c>
      <c r="H558" t="e">
        <f ca="1">[1]!cftObjectByDate($C$1,$G558,TRUE)</f>
        <v>#N/A</v>
      </c>
      <c r="K558" s="29" t="e">
        <f t="array" aca="1" ref="K558:AJ558" ca="1">TRANSPOSE([1]!cftAnnualRateTableJustRates($H558,"GBP",,,,TRUE))</f>
        <v>#NAME?</v>
      </c>
      <c r="L558" s="15" t="e">
        <f ca="1"/>
        <v>#NAME?</v>
      </c>
      <c r="M558" s="15" t="e">
        <f ca="1"/>
        <v>#NAME?</v>
      </c>
      <c r="N558" s="15" t="e">
        <f ca="1"/>
        <v>#NAME?</v>
      </c>
      <c r="O558" s="15" t="e">
        <f ca="1"/>
        <v>#NAME?</v>
      </c>
      <c r="P558" s="15" t="e">
        <f ca="1"/>
        <v>#NAME?</v>
      </c>
      <c r="Q558" s="15" t="e">
        <f ca="1"/>
        <v>#NAME?</v>
      </c>
      <c r="R558" s="15" t="e">
        <f ca="1"/>
        <v>#NAME?</v>
      </c>
      <c r="S558" s="15" t="e">
        <f ca="1"/>
        <v>#NAME?</v>
      </c>
      <c r="T558" s="15" t="e">
        <f ca="1"/>
        <v>#NAME?</v>
      </c>
      <c r="U558" s="15" t="e">
        <f ca="1"/>
        <v>#NAME?</v>
      </c>
      <c r="V558" s="15" t="e">
        <f ca="1"/>
        <v>#NAME?</v>
      </c>
      <c r="W558" s="15" t="e">
        <f ca="1"/>
        <v>#NAME?</v>
      </c>
      <c r="X558" s="15" t="e">
        <f ca="1"/>
        <v>#NAME?</v>
      </c>
      <c r="Y558" s="15" t="e">
        <f ca="1"/>
        <v>#NAME?</v>
      </c>
      <c r="Z558" s="15" t="e">
        <f ca="1"/>
        <v>#NAME?</v>
      </c>
      <c r="AA558" s="15" t="e">
        <f ca="1"/>
        <v>#NAME?</v>
      </c>
      <c r="AB558" s="15" t="e">
        <f ca="1"/>
        <v>#NAME?</v>
      </c>
      <c r="AC558" s="15" t="e">
        <f ca="1"/>
        <v>#NAME?</v>
      </c>
      <c r="AD558" s="15" t="e">
        <f ca="1"/>
        <v>#NAME?</v>
      </c>
      <c r="AE558" s="15" t="e">
        <f ca="1"/>
        <v>#NAME?</v>
      </c>
      <c r="AF558" s="15" t="e">
        <f ca="1"/>
        <v>#NAME?</v>
      </c>
      <c r="AG558" s="15" t="e">
        <f ca="1"/>
        <v>#NAME?</v>
      </c>
      <c r="AH558" s="15" t="e">
        <f ca="1"/>
        <v>#NAME?</v>
      </c>
      <c r="AI558" s="15" t="e">
        <f ca="1"/>
        <v>#NAME?</v>
      </c>
      <c r="AJ558" s="30" t="e">
        <f ca="1"/>
        <v>#NAME?</v>
      </c>
    </row>
    <row r="559" spans="6:36" x14ac:dyDescent="0.25">
      <c r="F559">
        <v>558</v>
      </c>
      <c r="G559" s="25" t="e">
        <f ca="1"/>
        <v>#N/A</v>
      </c>
      <c r="H559" t="e">
        <f ca="1">[1]!cftObjectByDate($C$1,$G559,TRUE)</f>
        <v>#N/A</v>
      </c>
      <c r="K559" s="29" t="e">
        <f t="array" aca="1" ref="K559:AJ559" ca="1">TRANSPOSE([1]!cftAnnualRateTableJustRates($H559,"GBP",,,,TRUE))</f>
        <v>#NAME?</v>
      </c>
      <c r="L559" s="15" t="e">
        <f ca="1"/>
        <v>#NAME?</v>
      </c>
      <c r="M559" s="15" t="e">
        <f ca="1"/>
        <v>#NAME?</v>
      </c>
      <c r="N559" s="15" t="e">
        <f ca="1"/>
        <v>#NAME?</v>
      </c>
      <c r="O559" s="15" t="e">
        <f ca="1"/>
        <v>#NAME?</v>
      </c>
      <c r="P559" s="15" t="e">
        <f ca="1"/>
        <v>#NAME?</v>
      </c>
      <c r="Q559" s="15" t="e">
        <f ca="1"/>
        <v>#NAME?</v>
      </c>
      <c r="R559" s="15" t="e">
        <f ca="1"/>
        <v>#NAME?</v>
      </c>
      <c r="S559" s="15" t="e">
        <f ca="1"/>
        <v>#NAME?</v>
      </c>
      <c r="T559" s="15" t="e">
        <f ca="1"/>
        <v>#NAME?</v>
      </c>
      <c r="U559" s="15" t="e">
        <f ca="1"/>
        <v>#NAME?</v>
      </c>
      <c r="V559" s="15" t="e">
        <f ca="1"/>
        <v>#NAME?</v>
      </c>
      <c r="W559" s="15" t="e">
        <f ca="1"/>
        <v>#NAME?</v>
      </c>
      <c r="X559" s="15" t="e">
        <f ca="1"/>
        <v>#NAME?</v>
      </c>
      <c r="Y559" s="15" t="e">
        <f ca="1"/>
        <v>#NAME?</v>
      </c>
      <c r="Z559" s="15" t="e">
        <f ca="1"/>
        <v>#NAME?</v>
      </c>
      <c r="AA559" s="15" t="e">
        <f ca="1"/>
        <v>#NAME?</v>
      </c>
      <c r="AB559" s="15" t="e">
        <f ca="1"/>
        <v>#NAME?</v>
      </c>
      <c r="AC559" s="15" t="e">
        <f ca="1"/>
        <v>#NAME?</v>
      </c>
      <c r="AD559" s="15" t="e">
        <f ca="1"/>
        <v>#NAME?</v>
      </c>
      <c r="AE559" s="15" t="e">
        <f ca="1"/>
        <v>#NAME?</v>
      </c>
      <c r="AF559" s="15" t="e">
        <f ca="1"/>
        <v>#NAME?</v>
      </c>
      <c r="AG559" s="15" t="e">
        <f ca="1"/>
        <v>#NAME?</v>
      </c>
      <c r="AH559" s="15" t="e">
        <f ca="1"/>
        <v>#NAME?</v>
      </c>
      <c r="AI559" s="15" t="e">
        <f ca="1"/>
        <v>#NAME?</v>
      </c>
      <c r="AJ559" s="30" t="e">
        <f ca="1"/>
        <v>#NAME?</v>
      </c>
    </row>
    <row r="560" spans="6:36" x14ac:dyDescent="0.25">
      <c r="F560">
        <v>559</v>
      </c>
      <c r="G560" s="25" t="e">
        <f ca="1"/>
        <v>#N/A</v>
      </c>
      <c r="H560" t="e">
        <f ca="1">[1]!cftObjectByDate($C$1,$G560,TRUE)</f>
        <v>#N/A</v>
      </c>
      <c r="K560" s="29" t="e">
        <f t="array" aca="1" ref="K560:AJ560" ca="1">TRANSPOSE([1]!cftAnnualRateTableJustRates($H560,"GBP",,,,TRUE))</f>
        <v>#NAME?</v>
      </c>
      <c r="L560" s="15" t="e">
        <f ca="1"/>
        <v>#NAME?</v>
      </c>
      <c r="M560" s="15" t="e">
        <f ca="1"/>
        <v>#NAME?</v>
      </c>
      <c r="N560" s="15" t="e">
        <f ca="1"/>
        <v>#NAME?</v>
      </c>
      <c r="O560" s="15" t="e">
        <f ca="1"/>
        <v>#NAME?</v>
      </c>
      <c r="P560" s="15" t="e">
        <f ca="1"/>
        <v>#NAME?</v>
      </c>
      <c r="Q560" s="15" t="e">
        <f ca="1"/>
        <v>#NAME?</v>
      </c>
      <c r="R560" s="15" t="e">
        <f ca="1"/>
        <v>#NAME?</v>
      </c>
      <c r="S560" s="15" t="e">
        <f ca="1"/>
        <v>#NAME?</v>
      </c>
      <c r="T560" s="15" t="e">
        <f ca="1"/>
        <v>#NAME?</v>
      </c>
      <c r="U560" s="15" t="e">
        <f ca="1"/>
        <v>#NAME?</v>
      </c>
      <c r="V560" s="15" t="e">
        <f ca="1"/>
        <v>#NAME?</v>
      </c>
      <c r="W560" s="15" t="e">
        <f ca="1"/>
        <v>#NAME?</v>
      </c>
      <c r="X560" s="15" t="e">
        <f ca="1"/>
        <v>#NAME?</v>
      </c>
      <c r="Y560" s="15" t="e">
        <f ca="1"/>
        <v>#NAME?</v>
      </c>
      <c r="Z560" s="15" t="e">
        <f ca="1"/>
        <v>#NAME?</v>
      </c>
      <c r="AA560" s="15" t="e">
        <f ca="1"/>
        <v>#NAME?</v>
      </c>
      <c r="AB560" s="15" t="e">
        <f ca="1"/>
        <v>#NAME?</v>
      </c>
      <c r="AC560" s="15" t="e">
        <f ca="1"/>
        <v>#NAME?</v>
      </c>
      <c r="AD560" s="15" t="e">
        <f ca="1"/>
        <v>#NAME?</v>
      </c>
      <c r="AE560" s="15" t="e">
        <f ca="1"/>
        <v>#NAME?</v>
      </c>
      <c r="AF560" s="15" t="e">
        <f ca="1"/>
        <v>#NAME?</v>
      </c>
      <c r="AG560" s="15" t="e">
        <f ca="1"/>
        <v>#NAME?</v>
      </c>
      <c r="AH560" s="15" t="e">
        <f ca="1"/>
        <v>#NAME?</v>
      </c>
      <c r="AI560" s="15" t="e">
        <f ca="1"/>
        <v>#NAME?</v>
      </c>
      <c r="AJ560" s="30" t="e">
        <f ca="1"/>
        <v>#NAME?</v>
      </c>
    </row>
    <row r="561" spans="6:36" x14ac:dyDescent="0.25">
      <c r="F561">
        <v>560</v>
      </c>
      <c r="G561" s="25" t="e">
        <f ca="1"/>
        <v>#N/A</v>
      </c>
      <c r="H561" t="e">
        <f ca="1">[1]!cftObjectByDate($C$1,$G561,TRUE)</f>
        <v>#N/A</v>
      </c>
      <c r="K561" s="29" t="e">
        <f t="array" aca="1" ref="K561:AJ561" ca="1">TRANSPOSE([1]!cftAnnualRateTableJustRates($H561,"GBP",,,,TRUE))</f>
        <v>#NAME?</v>
      </c>
      <c r="L561" s="15" t="e">
        <f ca="1"/>
        <v>#NAME?</v>
      </c>
      <c r="M561" s="15" t="e">
        <f ca="1"/>
        <v>#NAME?</v>
      </c>
      <c r="N561" s="15" t="e">
        <f ca="1"/>
        <v>#NAME?</v>
      </c>
      <c r="O561" s="15" t="e">
        <f ca="1"/>
        <v>#NAME?</v>
      </c>
      <c r="P561" s="15" t="e">
        <f ca="1"/>
        <v>#NAME?</v>
      </c>
      <c r="Q561" s="15" t="e">
        <f ca="1"/>
        <v>#NAME?</v>
      </c>
      <c r="R561" s="15" t="e">
        <f ca="1"/>
        <v>#NAME?</v>
      </c>
      <c r="S561" s="15" t="e">
        <f ca="1"/>
        <v>#NAME?</v>
      </c>
      <c r="T561" s="15" t="e">
        <f ca="1"/>
        <v>#NAME?</v>
      </c>
      <c r="U561" s="15" t="e">
        <f ca="1"/>
        <v>#NAME?</v>
      </c>
      <c r="V561" s="15" t="e">
        <f ca="1"/>
        <v>#NAME?</v>
      </c>
      <c r="W561" s="15" t="e">
        <f ca="1"/>
        <v>#NAME?</v>
      </c>
      <c r="X561" s="15" t="e">
        <f ca="1"/>
        <v>#NAME?</v>
      </c>
      <c r="Y561" s="15" t="e">
        <f ca="1"/>
        <v>#NAME?</v>
      </c>
      <c r="Z561" s="15" t="e">
        <f ca="1"/>
        <v>#NAME?</v>
      </c>
      <c r="AA561" s="15" t="e">
        <f ca="1"/>
        <v>#NAME?</v>
      </c>
      <c r="AB561" s="15" t="e">
        <f ca="1"/>
        <v>#NAME?</v>
      </c>
      <c r="AC561" s="15" t="e">
        <f ca="1"/>
        <v>#NAME?</v>
      </c>
      <c r="AD561" s="15" t="e">
        <f ca="1"/>
        <v>#NAME?</v>
      </c>
      <c r="AE561" s="15" t="e">
        <f ca="1"/>
        <v>#NAME?</v>
      </c>
      <c r="AF561" s="15" t="e">
        <f ca="1"/>
        <v>#NAME?</v>
      </c>
      <c r="AG561" s="15" t="e">
        <f ca="1"/>
        <v>#NAME?</v>
      </c>
      <c r="AH561" s="15" t="e">
        <f ca="1"/>
        <v>#NAME?</v>
      </c>
      <c r="AI561" s="15" t="e">
        <f ca="1"/>
        <v>#NAME?</v>
      </c>
      <c r="AJ561" s="30" t="e">
        <f ca="1"/>
        <v>#NAME?</v>
      </c>
    </row>
    <row r="562" spans="6:36" x14ac:dyDescent="0.25">
      <c r="F562">
        <v>561</v>
      </c>
      <c r="G562" s="25" t="e">
        <f ca="1"/>
        <v>#N/A</v>
      </c>
      <c r="H562" t="e">
        <f ca="1">[1]!cftObjectByDate($C$1,$G562,TRUE)</f>
        <v>#N/A</v>
      </c>
      <c r="K562" s="29" t="e">
        <f t="array" aca="1" ref="K562:AJ562" ca="1">TRANSPOSE([1]!cftAnnualRateTableJustRates($H562,"GBP",,,,TRUE))</f>
        <v>#NAME?</v>
      </c>
      <c r="L562" s="15" t="e">
        <f ca="1"/>
        <v>#NAME?</v>
      </c>
      <c r="M562" s="15" t="e">
        <f ca="1"/>
        <v>#NAME?</v>
      </c>
      <c r="N562" s="15" t="e">
        <f ca="1"/>
        <v>#NAME?</v>
      </c>
      <c r="O562" s="15" t="e">
        <f ca="1"/>
        <v>#NAME?</v>
      </c>
      <c r="P562" s="15" t="e">
        <f ca="1"/>
        <v>#NAME?</v>
      </c>
      <c r="Q562" s="15" t="e">
        <f ca="1"/>
        <v>#NAME?</v>
      </c>
      <c r="R562" s="15" t="e">
        <f ca="1"/>
        <v>#NAME?</v>
      </c>
      <c r="S562" s="15" t="e">
        <f ca="1"/>
        <v>#NAME?</v>
      </c>
      <c r="T562" s="15" t="e">
        <f ca="1"/>
        <v>#NAME?</v>
      </c>
      <c r="U562" s="15" t="e">
        <f ca="1"/>
        <v>#NAME?</v>
      </c>
      <c r="V562" s="15" t="e">
        <f ca="1"/>
        <v>#NAME?</v>
      </c>
      <c r="W562" s="15" t="e">
        <f ca="1"/>
        <v>#NAME?</v>
      </c>
      <c r="X562" s="15" t="e">
        <f ca="1"/>
        <v>#NAME?</v>
      </c>
      <c r="Y562" s="15" t="e">
        <f ca="1"/>
        <v>#NAME?</v>
      </c>
      <c r="Z562" s="15" t="e">
        <f ca="1"/>
        <v>#NAME?</v>
      </c>
      <c r="AA562" s="15" t="e">
        <f ca="1"/>
        <v>#NAME?</v>
      </c>
      <c r="AB562" s="15" t="e">
        <f ca="1"/>
        <v>#NAME?</v>
      </c>
      <c r="AC562" s="15" t="e">
        <f ca="1"/>
        <v>#NAME?</v>
      </c>
      <c r="AD562" s="15" t="e">
        <f ca="1"/>
        <v>#NAME?</v>
      </c>
      <c r="AE562" s="15" t="e">
        <f ca="1"/>
        <v>#NAME?</v>
      </c>
      <c r="AF562" s="15" t="e">
        <f ca="1"/>
        <v>#NAME?</v>
      </c>
      <c r="AG562" s="15" t="e">
        <f ca="1"/>
        <v>#NAME?</v>
      </c>
      <c r="AH562" s="15" t="e">
        <f ca="1"/>
        <v>#NAME?</v>
      </c>
      <c r="AI562" s="15" t="e">
        <f ca="1"/>
        <v>#NAME?</v>
      </c>
      <c r="AJ562" s="30" t="e">
        <f ca="1"/>
        <v>#NAME?</v>
      </c>
    </row>
    <row r="563" spans="6:36" x14ac:dyDescent="0.25">
      <c r="F563">
        <v>562</v>
      </c>
      <c r="G563" s="25" t="e">
        <f ca="1"/>
        <v>#N/A</v>
      </c>
      <c r="H563" t="e">
        <f ca="1">[1]!cftObjectByDate($C$1,$G563,TRUE)</f>
        <v>#N/A</v>
      </c>
      <c r="K563" s="29" t="e">
        <f t="array" aca="1" ref="K563:AJ563" ca="1">TRANSPOSE([1]!cftAnnualRateTableJustRates($H563,"GBP",,,,TRUE))</f>
        <v>#NAME?</v>
      </c>
      <c r="L563" s="15" t="e">
        <f ca="1"/>
        <v>#NAME?</v>
      </c>
      <c r="M563" s="15" t="e">
        <f ca="1"/>
        <v>#NAME?</v>
      </c>
      <c r="N563" s="15" t="e">
        <f ca="1"/>
        <v>#NAME?</v>
      </c>
      <c r="O563" s="15" t="e">
        <f ca="1"/>
        <v>#NAME?</v>
      </c>
      <c r="P563" s="15" t="e">
        <f ca="1"/>
        <v>#NAME?</v>
      </c>
      <c r="Q563" s="15" t="e">
        <f ca="1"/>
        <v>#NAME?</v>
      </c>
      <c r="R563" s="15" t="e">
        <f ca="1"/>
        <v>#NAME?</v>
      </c>
      <c r="S563" s="15" t="e">
        <f ca="1"/>
        <v>#NAME?</v>
      </c>
      <c r="T563" s="15" t="e">
        <f ca="1"/>
        <v>#NAME?</v>
      </c>
      <c r="U563" s="15" t="e">
        <f ca="1"/>
        <v>#NAME?</v>
      </c>
      <c r="V563" s="15" t="e">
        <f ca="1"/>
        <v>#NAME?</v>
      </c>
      <c r="W563" s="15" t="e">
        <f ca="1"/>
        <v>#NAME?</v>
      </c>
      <c r="X563" s="15" t="e">
        <f ca="1"/>
        <v>#NAME?</v>
      </c>
      <c r="Y563" s="15" t="e">
        <f ca="1"/>
        <v>#NAME?</v>
      </c>
      <c r="Z563" s="15" t="e">
        <f ca="1"/>
        <v>#NAME?</v>
      </c>
      <c r="AA563" s="15" t="e">
        <f ca="1"/>
        <v>#NAME?</v>
      </c>
      <c r="AB563" s="15" t="e">
        <f ca="1"/>
        <v>#NAME?</v>
      </c>
      <c r="AC563" s="15" t="e">
        <f ca="1"/>
        <v>#NAME?</v>
      </c>
      <c r="AD563" s="15" t="e">
        <f ca="1"/>
        <v>#NAME?</v>
      </c>
      <c r="AE563" s="15" t="e">
        <f ca="1"/>
        <v>#NAME?</v>
      </c>
      <c r="AF563" s="15" t="e">
        <f ca="1"/>
        <v>#NAME?</v>
      </c>
      <c r="AG563" s="15" t="e">
        <f ca="1"/>
        <v>#NAME?</v>
      </c>
      <c r="AH563" s="15" t="e">
        <f ca="1"/>
        <v>#NAME?</v>
      </c>
      <c r="AI563" s="15" t="e">
        <f ca="1"/>
        <v>#NAME?</v>
      </c>
      <c r="AJ563" s="30" t="e">
        <f ca="1"/>
        <v>#NAME?</v>
      </c>
    </row>
    <row r="564" spans="6:36" x14ac:dyDescent="0.25">
      <c r="F564">
        <v>563</v>
      </c>
      <c r="G564" s="25" t="e">
        <f ca="1"/>
        <v>#N/A</v>
      </c>
      <c r="H564" t="e">
        <f ca="1">[1]!cftObjectByDate($C$1,$G564,TRUE)</f>
        <v>#N/A</v>
      </c>
      <c r="K564" s="29" t="e">
        <f t="array" aca="1" ref="K564:AJ564" ca="1">TRANSPOSE([1]!cftAnnualRateTableJustRates($H564,"GBP",,,,TRUE))</f>
        <v>#NAME?</v>
      </c>
      <c r="L564" s="15" t="e">
        <f ca="1"/>
        <v>#NAME?</v>
      </c>
      <c r="M564" s="15" t="e">
        <f ca="1"/>
        <v>#NAME?</v>
      </c>
      <c r="N564" s="15" t="e">
        <f ca="1"/>
        <v>#NAME?</v>
      </c>
      <c r="O564" s="15" t="e">
        <f ca="1"/>
        <v>#NAME?</v>
      </c>
      <c r="P564" s="15" t="e">
        <f ca="1"/>
        <v>#NAME?</v>
      </c>
      <c r="Q564" s="15" t="e">
        <f ca="1"/>
        <v>#NAME?</v>
      </c>
      <c r="R564" s="15" t="e">
        <f ca="1"/>
        <v>#NAME?</v>
      </c>
      <c r="S564" s="15" t="e">
        <f ca="1"/>
        <v>#NAME?</v>
      </c>
      <c r="T564" s="15" t="e">
        <f ca="1"/>
        <v>#NAME?</v>
      </c>
      <c r="U564" s="15" t="e">
        <f ca="1"/>
        <v>#NAME?</v>
      </c>
      <c r="V564" s="15" t="e">
        <f ca="1"/>
        <v>#NAME?</v>
      </c>
      <c r="W564" s="15" t="e">
        <f ca="1"/>
        <v>#NAME?</v>
      </c>
      <c r="X564" s="15" t="e">
        <f ca="1"/>
        <v>#NAME?</v>
      </c>
      <c r="Y564" s="15" t="e">
        <f ca="1"/>
        <v>#NAME?</v>
      </c>
      <c r="Z564" s="15" t="e">
        <f ca="1"/>
        <v>#NAME?</v>
      </c>
      <c r="AA564" s="15" t="e">
        <f ca="1"/>
        <v>#NAME?</v>
      </c>
      <c r="AB564" s="15" t="e">
        <f ca="1"/>
        <v>#NAME?</v>
      </c>
      <c r="AC564" s="15" t="e">
        <f ca="1"/>
        <v>#NAME?</v>
      </c>
      <c r="AD564" s="15" t="e">
        <f ca="1"/>
        <v>#NAME?</v>
      </c>
      <c r="AE564" s="15" t="e">
        <f ca="1"/>
        <v>#NAME?</v>
      </c>
      <c r="AF564" s="15" t="e">
        <f ca="1"/>
        <v>#NAME?</v>
      </c>
      <c r="AG564" s="15" t="e">
        <f ca="1"/>
        <v>#NAME?</v>
      </c>
      <c r="AH564" s="15" t="e">
        <f ca="1"/>
        <v>#NAME?</v>
      </c>
      <c r="AI564" s="15" t="e">
        <f ca="1"/>
        <v>#NAME?</v>
      </c>
      <c r="AJ564" s="30" t="e">
        <f ca="1"/>
        <v>#NAME?</v>
      </c>
    </row>
    <row r="565" spans="6:36" x14ac:dyDescent="0.25">
      <c r="F565">
        <v>564</v>
      </c>
      <c r="G565" s="25" t="e">
        <f ca="1"/>
        <v>#N/A</v>
      </c>
      <c r="H565" t="e">
        <f ca="1">[1]!cftObjectByDate($C$1,$G565,TRUE)</f>
        <v>#N/A</v>
      </c>
      <c r="K565" s="29" t="e">
        <f t="array" aca="1" ref="K565:AJ565" ca="1">TRANSPOSE([1]!cftAnnualRateTableJustRates($H565,"GBP",,,,TRUE))</f>
        <v>#NAME?</v>
      </c>
      <c r="L565" s="15" t="e">
        <f ca="1"/>
        <v>#NAME?</v>
      </c>
      <c r="M565" s="15" t="e">
        <f ca="1"/>
        <v>#NAME?</v>
      </c>
      <c r="N565" s="15" t="e">
        <f ca="1"/>
        <v>#NAME?</v>
      </c>
      <c r="O565" s="15" t="e">
        <f ca="1"/>
        <v>#NAME?</v>
      </c>
      <c r="P565" s="15" t="e">
        <f ca="1"/>
        <v>#NAME?</v>
      </c>
      <c r="Q565" s="15" t="e">
        <f ca="1"/>
        <v>#NAME?</v>
      </c>
      <c r="R565" s="15" t="e">
        <f ca="1"/>
        <v>#NAME?</v>
      </c>
      <c r="S565" s="15" t="e">
        <f ca="1"/>
        <v>#NAME?</v>
      </c>
      <c r="T565" s="15" t="e">
        <f ca="1"/>
        <v>#NAME?</v>
      </c>
      <c r="U565" s="15" t="e">
        <f ca="1"/>
        <v>#NAME?</v>
      </c>
      <c r="V565" s="15" t="e">
        <f ca="1"/>
        <v>#NAME?</v>
      </c>
      <c r="W565" s="15" t="e">
        <f ca="1"/>
        <v>#NAME?</v>
      </c>
      <c r="X565" s="15" t="e">
        <f ca="1"/>
        <v>#NAME?</v>
      </c>
      <c r="Y565" s="15" t="e">
        <f ca="1"/>
        <v>#NAME?</v>
      </c>
      <c r="Z565" s="15" t="e">
        <f ca="1"/>
        <v>#NAME?</v>
      </c>
      <c r="AA565" s="15" t="e">
        <f ca="1"/>
        <v>#NAME?</v>
      </c>
      <c r="AB565" s="15" t="e">
        <f ca="1"/>
        <v>#NAME?</v>
      </c>
      <c r="AC565" s="15" t="e">
        <f ca="1"/>
        <v>#NAME?</v>
      </c>
      <c r="AD565" s="15" t="e">
        <f ca="1"/>
        <v>#NAME?</v>
      </c>
      <c r="AE565" s="15" t="e">
        <f ca="1"/>
        <v>#NAME?</v>
      </c>
      <c r="AF565" s="15" t="e">
        <f ca="1"/>
        <v>#NAME?</v>
      </c>
      <c r="AG565" s="15" t="e">
        <f ca="1"/>
        <v>#NAME?</v>
      </c>
      <c r="AH565" s="15" t="e">
        <f ca="1"/>
        <v>#NAME?</v>
      </c>
      <c r="AI565" s="15" t="e">
        <f ca="1"/>
        <v>#NAME?</v>
      </c>
      <c r="AJ565" s="30" t="e">
        <f ca="1"/>
        <v>#NAME?</v>
      </c>
    </row>
    <row r="566" spans="6:36" x14ac:dyDescent="0.25">
      <c r="F566">
        <v>565</v>
      </c>
      <c r="G566" s="25" t="e">
        <f ca="1"/>
        <v>#N/A</v>
      </c>
      <c r="H566" t="e">
        <f ca="1">[1]!cftObjectByDate($C$1,$G566,TRUE)</f>
        <v>#N/A</v>
      </c>
      <c r="K566" s="29" t="e">
        <f t="array" aca="1" ref="K566:AJ566" ca="1">TRANSPOSE([1]!cftAnnualRateTableJustRates($H566,"GBP",,,,TRUE))</f>
        <v>#NAME?</v>
      </c>
      <c r="L566" s="15" t="e">
        <f ca="1"/>
        <v>#NAME?</v>
      </c>
      <c r="M566" s="15" t="e">
        <f ca="1"/>
        <v>#NAME?</v>
      </c>
      <c r="N566" s="15" t="e">
        <f ca="1"/>
        <v>#NAME?</v>
      </c>
      <c r="O566" s="15" t="e">
        <f ca="1"/>
        <v>#NAME?</v>
      </c>
      <c r="P566" s="15" t="e">
        <f ca="1"/>
        <v>#NAME?</v>
      </c>
      <c r="Q566" s="15" t="e">
        <f ca="1"/>
        <v>#NAME?</v>
      </c>
      <c r="R566" s="15" t="e">
        <f ca="1"/>
        <v>#NAME?</v>
      </c>
      <c r="S566" s="15" t="e">
        <f ca="1"/>
        <v>#NAME?</v>
      </c>
      <c r="T566" s="15" t="e">
        <f ca="1"/>
        <v>#NAME?</v>
      </c>
      <c r="U566" s="15" t="e">
        <f ca="1"/>
        <v>#NAME?</v>
      </c>
      <c r="V566" s="15" t="e">
        <f ca="1"/>
        <v>#NAME?</v>
      </c>
      <c r="W566" s="15" t="e">
        <f ca="1"/>
        <v>#NAME?</v>
      </c>
      <c r="X566" s="15" t="e">
        <f ca="1"/>
        <v>#NAME?</v>
      </c>
      <c r="Y566" s="15" t="e">
        <f ca="1"/>
        <v>#NAME?</v>
      </c>
      <c r="Z566" s="15" t="e">
        <f ca="1"/>
        <v>#NAME?</v>
      </c>
      <c r="AA566" s="15" t="e">
        <f ca="1"/>
        <v>#NAME?</v>
      </c>
      <c r="AB566" s="15" t="e">
        <f ca="1"/>
        <v>#NAME?</v>
      </c>
      <c r="AC566" s="15" t="e">
        <f ca="1"/>
        <v>#NAME?</v>
      </c>
      <c r="AD566" s="15" t="e">
        <f ca="1"/>
        <v>#NAME?</v>
      </c>
      <c r="AE566" s="15" t="e">
        <f ca="1"/>
        <v>#NAME?</v>
      </c>
      <c r="AF566" s="15" t="e">
        <f ca="1"/>
        <v>#NAME?</v>
      </c>
      <c r="AG566" s="15" t="e">
        <f ca="1"/>
        <v>#NAME?</v>
      </c>
      <c r="AH566" s="15" t="e">
        <f ca="1"/>
        <v>#NAME?</v>
      </c>
      <c r="AI566" s="15" t="e">
        <f ca="1"/>
        <v>#NAME?</v>
      </c>
      <c r="AJ566" s="30" t="e">
        <f ca="1"/>
        <v>#NAME?</v>
      </c>
    </row>
    <row r="567" spans="6:36" x14ac:dyDescent="0.25">
      <c r="F567">
        <v>566</v>
      </c>
      <c r="G567" s="25" t="e">
        <f ca="1"/>
        <v>#N/A</v>
      </c>
      <c r="H567" t="e">
        <f ca="1">[1]!cftObjectByDate($C$1,$G567,TRUE)</f>
        <v>#N/A</v>
      </c>
      <c r="K567" s="29" t="e">
        <f t="array" aca="1" ref="K567:AJ567" ca="1">TRANSPOSE([1]!cftAnnualRateTableJustRates($H567,"GBP",,,,TRUE))</f>
        <v>#NAME?</v>
      </c>
      <c r="L567" s="15" t="e">
        <f ca="1"/>
        <v>#NAME?</v>
      </c>
      <c r="M567" s="15" t="e">
        <f ca="1"/>
        <v>#NAME?</v>
      </c>
      <c r="N567" s="15" t="e">
        <f ca="1"/>
        <v>#NAME?</v>
      </c>
      <c r="O567" s="15" t="e">
        <f ca="1"/>
        <v>#NAME?</v>
      </c>
      <c r="P567" s="15" t="e">
        <f ca="1"/>
        <v>#NAME?</v>
      </c>
      <c r="Q567" s="15" t="e">
        <f ca="1"/>
        <v>#NAME?</v>
      </c>
      <c r="R567" s="15" t="e">
        <f ca="1"/>
        <v>#NAME?</v>
      </c>
      <c r="S567" s="15" t="e">
        <f ca="1"/>
        <v>#NAME?</v>
      </c>
      <c r="T567" s="15" t="e">
        <f ca="1"/>
        <v>#NAME?</v>
      </c>
      <c r="U567" s="15" t="e">
        <f ca="1"/>
        <v>#NAME?</v>
      </c>
      <c r="V567" s="15" t="e">
        <f ca="1"/>
        <v>#NAME?</v>
      </c>
      <c r="W567" s="15" t="e">
        <f ca="1"/>
        <v>#NAME?</v>
      </c>
      <c r="X567" s="15" t="e">
        <f ca="1"/>
        <v>#NAME?</v>
      </c>
      <c r="Y567" s="15" t="e">
        <f ca="1"/>
        <v>#NAME?</v>
      </c>
      <c r="Z567" s="15" t="e">
        <f ca="1"/>
        <v>#NAME?</v>
      </c>
      <c r="AA567" s="15" t="e">
        <f ca="1"/>
        <v>#NAME?</v>
      </c>
      <c r="AB567" s="15" t="e">
        <f ca="1"/>
        <v>#NAME?</v>
      </c>
      <c r="AC567" s="15" t="e">
        <f ca="1"/>
        <v>#NAME?</v>
      </c>
      <c r="AD567" s="15" t="e">
        <f ca="1"/>
        <v>#NAME?</v>
      </c>
      <c r="AE567" s="15" t="e">
        <f ca="1"/>
        <v>#NAME?</v>
      </c>
      <c r="AF567" s="15" t="e">
        <f ca="1"/>
        <v>#NAME?</v>
      </c>
      <c r="AG567" s="15" t="e">
        <f ca="1"/>
        <v>#NAME?</v>
      </c>
      <c r="AH567" s="15" t="e">
        <f ca="1"/>
        <v>#NAME?</v>
      </c>
      <c r="AI567" s="15" t="e">
        <f ca="1"/>
        <v>#NAME?</v>
      </c>
      <c r="AJ567" s="30" t="e">
        <f ca="1"/>
        <v>#NAME?</v>
      </c>
    </row>
    <row r="568" spans="6:36" x14ac:dyDescent="0.25">
      <c r="F568">
        <v>567</v>
      </c>
      <c r="G568" s="25" t="e">
        <f ca="1"/>
        <v>#N/A</v>
      </c>
      <c r="H568" t="e">
        <f ca="1">[1]!cftObjectByDate($C$1,$G568,TRUE)</f>
        <v>#N/A</v>
      </c>
      <c r="K568" s="29" t="e">
        <f t="array" aca="1" ref="K568:AJ568" ca="1">TRANSPOSE([1]!cftAnnualRateTableJustRates($H568,"GBP",,,,TRUE))</f>
        <v>#NAME?</v>
      </c>
      <c r="L568" s="15" t="e">
        <f ca="1"/>
        <v>#NAME?</v>
      </c>
      <c r="M568" s="15" t="e">
        <f ca="1"/>
        <v>#NAME?</v>
      </c>
      <c r="N568" s="15" t="e">
        <f ca="1"/>
        <v>#NAME?</v>
      </c>
      <c r="O568" s="15" t="e">
        <f ca="1"/>
        <v>#NAME?</v>
      </c>
      <c r="P568" s="15" t="e">
        <f ca="1"/>
        <v>#NAME?</v>
      </c>
      <c r="Q568" s="15" t="e">
        <f ca="1"/>
        <v>#NAME?</v>
      </c>
      <c r="R568" s="15" t="e">
        <f ca="1"/>
        <v>#NAME?</v>
      </c>
      <c r="S568" s="15" t="e">
        <f ca="1"/>
        <v>#NAME?</v>
      </c>
      <c r="T568" s="15" t="e">
        <f ca="1"/>
        <v>#NAME?</v>
      </c>
      <c r="U568" s="15" t="e">
        <f ca="1"/>
        <v>#NAME?</v>
      </c>
      <c r="V568" s="15" t="e">
        <f ca="1"/>
        <v>#NAME?</v>
      </c>
      <c r="W568" s="15" t="e">
        <f ca="1"/>
        <v>#NAME?</v>
      </c>
      <c r="X568" s="15" t="e">
        <f ca="1"/>
        <v>#NAME?</v>
      </c>
      <c r="Y568" s="15" t="e">
        <f ca="1"/>
        <v>#NAME?</v>
      </c>
      <c r="Z568" s="15" t="e">
        <f ca="1"/>
        <v>#NAME?</v>
      </c>
      <c r="AA568" s="15" t="e">
        <f ca="1"/>
        <v>#NAME?</v>
      </c>
      <c r="AB568" s="15" t="e">
        <f ca="1"/>
        <v>#NAME?</v>
      </c>
      <c r="AC568" s="15" t="e">
        <f ca="1"/>
        <v>#NAME?</v>
      </c>
      <c r="AD568" s="15" t="e">
        <f ca="1"/>
        <v>#NAME?</v>
      </c>
      <c r="AE568" s="15" t="e">
        <f ca="1"/>
        <v>#NAME?</v>
      </c>
      <c r="AF568" s="15" t="e">
        <f ca="1"/>
        <v>#NAME?</v>
      </c>
      <c r="AG568" s="15" t="e">
        <f ca="1"/>
        <v>#NAME?</v>
      </c>
      <c r="AH568" s="15" t="e">
        <f ca="1"/>
        <v>#NAME?</v>
      </c>
      <c r="AI568" s="15" t="e">
        <f ca="1"/>
        <v>#NAME?</v>
      </c>
      <c r="AJ568" s="30" t="e">
        <f ca="1"/>
        <v>#NAME?</v>
      </c>
    </row>
    <row r="569" spans="6:36" x14ac:dyDescent="0.25">
      <c r="F569">
        <v>568</v>
      </c>
      <c r="G569" s="25" t="e">
        <f ca="1"/>
        <v>#N/A</v>
      </c>
      <c r="H569" t="e">
        <f ca="1">[1]!cftObjectByDate($C$1,$G569,TRUE)</f>
        <v>#N/A</v>
      </c>
      <c r="K569" s="29" t="e">
        <f t="array" aca="1" ref="K569:AJ569" ca="1">TRANSPOSE([1]!cftAnnualRateTableJustRates($H569,"GBP",,,,TRUE))</f>
        <v>#NAME?</v>
      </c>
      <c r="L569" s="15" t="e">
        <f ca="1"/>
        <v>#NAME?</v>
      </c>
      <c r="M569" s="15" t="e">
        <f ca="1"/>
        <v>#NAME?</v>
      </c>
      <c r="N569" s="15" t="e">
        <f ca="1"/>
        <v>#NAME?</v>
      </c>
      <c r="O569" s="15" t="e">
        <f ca="1"/>
        <v>#NAME?</v>
      </c>
      <c r="P569" s="15" t="e">
        <f ca="1"/>
        <v>#NAME?</v>
      </c>
      <c r="Q569" s="15" t="e">
        <f ca="1"/>
        <v>#NAME?</v>
      </c>
      <c r="R569" s="15" t="e">
        <f ca="1"/>
        <v>#NAME?</v>
      </c>
      <c r="S569" s="15" t="e">
        <f ca="1"/>
        <v>#NAME?</v>
      </c>
      <c r="T569" s="15" t="e">
        <f ca="1"/>
        <v>#NAME?</v>
      </c>
      <c r="U569" s="15" t="e">
        <f ca="1"/>
        <v>#NAME?</v>
      </c>
      <c r="V569" s="15" t="e">
        <f ca="1"/>
        <v>#NAME?</v>
      </c>
      <c r="W569" s="15" t="e">
        <f ca="1"/>
        <v>#NAME?</v>
      </c>
      <c r="X569" s="15" t="e">
        <f ca="1"/>
        <v>#NAME?</v>
      </c>
      <c r="Y569" s="15" t="e">
        <f ca="1"/>
        <v>#NAME?</v>
      </c>
      <c r="Z569" s="15" t="e">
        <f ca="1"/>
        <v>#NAME?</v>
      </c>
      <c r="AA569" s="15" t="e">
        <f ca="1"/>
        <v>#NAME?</v>
      </c>
      <c r="AB569" s="15" t="e">
        <f ca="1"/>
        <v>#NAME?</v>
      </c>
      <c r="AC569" s="15" t="e">
        <f ca="1"/>
        <v>#NAME?</v>
      </c>
      <c r="AD569" s="15" t="e">
        <f ca="1"/>
        <v>#NAME?</v>
      </c>
      <c r="AE569" s="15" t="e">
        <f ca="1"/>
        <v>#NAME?</v>
      </c>
      <c r="AF569" s="15" t="e">
        <f ca="1"/>
        <v>#NAME?</v>
      </c>
      <c r="AG569" s="15" t="e">
        <f ca="1"/>
        <v>#NAME?</v>
      </c>
      <c r="AH569" s="15" t="e">
        <f ca="1"/>
        <v>#NAME?</v>
      </c>
      <c r="AI569" s="15" t="e">
        <f ca="1"/>
        <v>#NAME?</v>
      </c>
      <c r="AJ569" s="30" t="e">
        <f ca="1"/>
        <v>#NAME?</v>
      </c>
    </row>
    <row r="570" spans="6:36" x14ac:dyDescent="0.25">
      <c r="F570">
        <v>569</v>
      </c>
      <c r="G570" s="25" t="e">
        <f ca="1"/>
        <v>#N/A</v>
      </c>
      <c r="H570" t="e">
        <f ca="1">[1]!cftObjectByDate($C$1,$G570,TRUE)</f>
        <v>#N/A</v>
      </c>
      <c r="K570" s="29" t="e">
        <f t="array" aca="1" ref="K570:AJ570" ca="1">TRANSPOSE([1]!cftAnnualRateTableJustRates($H570,"GBP",,,,TRUE))</f>
        <v>#NAME?</v>
      </c>
      <c r="L570" s="15" t="e">
        <f ca="1"/>
        <v>#NAME?</v>
      </c>
      <c r="M570" s="15" t="e">
        <f ca="1"/>
        <v>#NAME?</v>
      </c>
      <c r="N570" s="15" t="e">
        <f ca="1"/>
        <v>#NAME?</v>
      </c>
      <c r="O570" s="15" t="e">
        <f ca="1"/>
        <v>#NAME?</v>
      </c>
      <c r="P570" s="15" t="e">
        <f ca="1"/>
        <v>#NAME?</v>
      </c>
      <c r="Q570" s="15" t="e">
        <f ca="1"/>
        <v>#NAME?</v>
      </c>
      <c r="R570" s="15" t="e">
        <f ca="1"/>
        <v>#NAME?</v>
      </c>
      <c r="S570" s="15" t="e">
        <f ca="1"/>
        <v>#NAME?</v>
      </c>
      <c r="T570" s="15" t="e">
        <f ca="1"/>
        <v>#NAME?</v>
      </c>
      <c r="U570" s="15" t="e">
        <f ca="1"/>
        <v>#NAME?</v>
      </c>
      <c r="V570" s="15" t="e">
        <f ca="1"/>
        <v>#NAME?</v>
      </c>
      <c r="W570" s="15" t="e">
        <f ca="1"/>
        <v>#NAME?</v>
      </c>
      <c r="X570" s="15" t="e">
        <f ca="1"/>
        <v>#NAME?</v>
      </c>
      <c r="Y570" s="15" t="e">
        <f ca="1"/>
        <v>#NAME?</v>
      </c>
      <c r="Z570" s="15" t="e">
        <f ca="1"/>
        <v>#NAME?</v>
      </c>
      <c r="AA570" s="15" t="e">
        <f ca="1"/>
        <v>#NAME?</v>
      </c>
      <c r="AB570" s="15" t="e">
        <f ca="1"/>
        <v>#NAME?</v>
      </c>
      <c r="AC570" s="15" t="e">
        <f ca="1"/>
        <v>#NAME?</v>
      </c>
      <c r="AD570" s="15" t="e">
        <f ca="1"/>
        <v>#NAME?</v>
      </c>
      <c r="AE570" s="15" t="e">
        <f ca="1"/>
        <v>#NAME?</v>
      </c>
      <c r="AF570" s="15" t="e">
        <f ca="1"/>
        <v>#NAME?</v>
      </c>
      <c r="AG570" s="15" t="e">
        <f ca="1"/>
        <v>#NAME?</v>
      </c>
      <c r="AH570" s="15" t="e">
        <f ca="1"/>
        <v>#NAME?</v>
      </c>
      <c r="AI570" s="15" t="e">
        <f ca="1"/>
        <v>#NAME?</v>
      </c>
      <c r="AJ570" s="30" t="e">
        <f ca="1"/>
        <v>#NAME?</v>
      </c>
    </row>
    <row r="571" spans="6:36" x14ac:dyDescent="0.25">
      <c r="F571">
        <v>570</v>
      </c>
      <c r="G571" s="25" t="e">
        <f ca="1"/>
        <v>#N/A</v>
      </c>
      <c r="H571" t="e">
        <f ca="1">[1]!cftObjectByDate($C$1,$G571,TRUE)</f>
        <v>#N/A</v>
      </c>
      <c r="K571" s="29" t="e">
        <f t="array" aca="1" ref="K571:AJ571" ca="1">TRANSPOSE([1]!cftAnnualRateTableJustRates($H571,"GBP",,,,TRUE))</f>
        <v>#NAME?</v>
      </c>
      <c r="L571" s="15" t="e">
        <f ca="1"/>
        <v>#NAME?</v>
      </c>
      <c r="M571" s="15" t="e">
        <f ca="1"/>
        <v>#NAME?</v>
      </c>
      <c r="N571" s="15" t="e">
        <f ca="1"/>
        <v>#NAME?</v>
      </c>
      <c r="O571" s="15" t="e">
        <f ca="1"/>
        <v>#NAME?</v>
      </c>
      <c r="P571" s="15" t="e">
        <f ca="1"/>
        <v>#NAME?</v>
      </c>
      <c r="Q571" s="15" t="e">
        <f ca="1"/>
        <v>#NAME?</v>
      </c>
      <c r="R571" s="15" t="e">
        <f ca="1"/>
        <v>#NAME?</v>
      </c>
      <c r="S571" s="15" t="e">
        <f ca="1"/>
        <v>#NAME?</v>
      </c>
      <c r="T571" s="15" t="e">
        <f ca="1"/>
        <v>#NAME?</v>
      </c>
      <c r="U571" s="15" t="e">
        <f ca="1"/>
        <v>#NAME?</v>
      </c>
      <c r="V571" s="15" t="e">
        <f ca="1"/>
        <v>#NAME?</v>
      </c>
      <c r="W571" s="15" t="e">
        <f ca="1"/>
        <v>#NAME?</v>
      </c>
      <c r="X571" s="15" t="e">
        <f ca="1"/>
        <v>#NAME?</v>
      </c>
      <c r="Y571" s="15" t="e">
        <f ca="1"/>
        <v>#NAME?</v>
      </c>
      <c r="Z571" s="15" t="e">
        <f ca="1"/>
        <v>#NAME?</v>
      </c>
      <c r="AA571" s="15" t="e">
        <f ca="1"/>
        <v>#NAME?</v>
      </c>
      <c r="AB571" s="15" t="e">
        <f ca="1"/>
        <v>#NAME?</v>
      </c>
      <c r="AC571" s="15" t="e">
        <f ca="1"/>
        <v>#NAME?</v>
      </c>
      <c r="AD571" s="15" t="e">
        <f ca="1"/>
        <v>#NAME?</v>
      </c>
      <c r="AE571" s="15" t="e">
        <f ca="1"/>
        <v>#NAME?</v>
      </c>
      <c r="AF571" s="15" t="e">
        <f ca="1"/>
        <v>#NAME?</v>
      </c>
      <c r="AG571" s="15" t="e">
        <f ca="1"/>
        <v>#NAME?</v>
      </c>
      <c r="AH571" s="15" t="e">
        <f ca="1"/>
        <v>#NAME?</v>
      </c>
      <c r="AI571" s="15" t="e">
        <f ca="1"/>
        <v>#NAME?</v>
      </c>
      <c r="AJ571" s="30" t="e">
        <f ca="1"/>
        <v>#NAME?</v>
      </c>
    </row>
    <row r="572" spans="6:36" x14ac:dyDescent="0.25">
      <c r="F572">
        <v>571</v>
      </c>
      <c r="G572" s="25" t="e">
        <f ca="1"/>
        <v>#N/A</v>
      </c>
      <c r="H572" t="e">
        <f ca="1">[1]!cftObjectByDate($C$1,$G572,TRUE)</f>
        <v>#N/A</v>
      </c>
      <c r="K572" s="29" t="e">
        <f t="array" aca="1" ref="K572:AJ572" ca="1">TRANSPOSE([1]!cftAnnualRateTableJustRates($H572,"GBP",,,,TRUE))</f>
        <v>#NAME?</v>
      </c>
      <c r="L572" s="15" t="e">
        <f ca="1"/>
        <v>#NAME?</v>
      </c>
      <c r="M572" s="15" t="e">
        <f ca="1"/>
        <v>#NAME?</v>
      </c>
      <c r="N572" s="15" t="e">
        <f ca="1"/>
        <v>#NAME?</v>
      </c>
      <c r="O572" s="15" t="e">
        <f ca="1"/>
        <v>#NAME?</v>
      </c>
      <c r="P572" s="15" t="e">
        <f ca="1"/>
        <v>#NAME?</v>
      </c>
      <c r="Q572" s="15" t="e">
        <f ca="1"/>
        <v>#NAME?</v>
      </c>
      <c r="R572" s="15" t="e">
        <f ca="1"/>
        <v>#NAME?</v>
      </c>
      <c r="S572" s="15" t="e">
        <f ca="1"/>
        <v>#NAME?</v>
      </c>
      <c r="T572" s="15" t="e">
        <f ca="1"/>
        <v>#NAME?</v>
      </c>
      <c r="U572" s="15" t="e">
        <f ca="1"/>
        <v>#NAME?</v>
      </c>
      <c r="V572" s="15" t="e">
        <f ca="1"/>
        <v>#NAME?</v>
      </c>
      <c r="W572" s="15" t="e">
        <f ca="1"/>
        <v>#NAME?</v>
      </c>
      <c r="X572" s="15" t="e">
        <f ca="1"/>
        <v>#NAME?</v>
      </c>
      <c r="Y572" s="15" t="e">
        <f ca="1"/>
        <v>#NAME?</v>
      </c>
      <c r="Z572" s="15" t="e">
        <f ca="1"/>
        <v>#NAME?</v>
      </c>
      <c r="AA572" s="15" t="e">
        <f ca="1"/>
        <v>#NAME?</v>
      </c>
      <c r="AB572" s="15" t="e">
        <f ca="1"/>
        <v>#NAME?</v>
      </c>
      <c r="AC572" s="15" t="e">
        <f ca="1"/>
        <v>#NAME?</v>
      </c>
      <c r="AD572" s="15" t="e">
        <f ca="1"/>
        <v>#NAME?</v>
      </c>
      <c r="AE572" s="15" t="e">
        <f ca="1"/>
        <v>#NAME?</v>
      </c>
      <c r="AF572" s="15" t="e">
        <f ca="1"/>
        <v>#NAME?</v>
      </c>
      <c r="AG572" s="15" t="e">
        <f ca="1"/>
        <v>#NAME?</v>
      </c>
      <c r="AH572" s="15" t="e">
        <f ca="1"/>
        <v>#NAME?</v>
      </c>
      <c r="AI572" s="15" t="e">
        <f ca="1"/>
        <v>#NAME?</v>
      </c>
      <c r="AJ572" s="30" t="e">
        <f ca="1"/>
        <v>#NAME?</v>
      </c>
    </row>
    <row r="573" spans="6:36" x14ac:dyDescent="0.25">
      <c r="F573">
        <v>572</v>
      </c>
      <c r="G573" s="25" t="e">
        <f ca="1"/>
        <v>#N/A</v>
      </c>
      <c r="H573" t="e">
        <f ca="1">[1]!cftObjectByDate($C$1,$G573,TRUE)</f>
        <v>#N/A</v>
      </c>
      <c r="K573" s="29" t="e">
        <f t="array" aca="1" ref="K573:AJ573" ca="1">TRANSPOSE([1]!cftAnnualRateTableJustRates($H573,"GBP",,,,TRUE))</f>
        <v>#NAME?</v>
      </c>
      <c r="L573" s="15" t="e">
        <f ca="1"/>
        <v>#NAME?</v>
      </c>
      <c r="M573" s="15" t="e">
        <f ca="1"/>
        <v>#NAME?</v>
      </c>
      <c r="N573" s="15" t="e">
        <f ca="1"/>
        <v>#NAME?</v>
      </c>
      <c r="O573" s="15" t="e">
        <f ca="1"/>
        <v>#NAME?</v>
      </c>
      <c r="P573" s="15" t="e">
        <f ca="1"/>
        <v>#NAME?</v>
      </c>
      <c r="Q573" s="15" t="e">
        <f ca="1"/>
        <v>#NAME?</v>
      </c>
      <c r="R573" s="15" t="e">
        <f ca="1"/>
        <v>#NAME?</v>
      </c>
      <c r="S573" s="15" t="e">
        <f ca="1"/>
        <v>#NAME?</v>
      </c>
      <c r="T573" s="15" t="e">
        <f ca="1"/>
        <v>#NAME?</v>
      </c>
      <c r="U573" s="15" t="e">
        <f ca="1"/>
        <v>#NAME?</v>
      </c>
      <c r="V573" s="15" t="e">
        <f ca="1"/>
        <v>#NAME?</v>
      </c>
      <c r="W573" s="15" t="e">
        <f ca="1"/>
        <v>#NAME?</v>
      </c>
      <c r="X573" s="15" t="e">
        <f ca="1"/>
        <v>#NAME?</v>
      </c>
      <c r="Y573" s="15" t="e">
        <f ca="1"/>
        <v>#NAME?</v>
      </c>
      <c r="Z573" s="15" t="e">
        <f ca="1"/>
        <v>#NAME?</v>
      </c>
      <c r="AA573" s="15" t="e">
        <f ca="1"/>
        <v>#NAME?</v>
      </c>
      <c r="AB573" s="15" t="e">
        <f ca="1"/>
        <v>#NAME?</v>
      </c>
      <c r="AC573" s="15" t="e">
        <f ca="1"/>
        <v>#NAME?</v>
      </c>
      <c r="AD573" s="15" t="e">
        <f ca="1"/>
        <v>#NAME?</v>
      </c>
      <c r="AE573" s="15" t="e">
        <f ca="1"/>
        <v>#NAME?</v>
      </c>
      <c r="AF573" s="15" t="e">
        <f ca="1"/>
        <v>#NAME?</v>
      </c>
      <c r="AG573" s="15" t="e">
        <f ca="1"/>
        <v>#NAME?</v>
      </c>
      <c r="AH573" s="15" t="e">
        <f ca="1"/>
        <v>#NAME?</v>
      </c>
      <c r="AI573" s="15" t="e">
        <f ca="1"/>
        <v>#NAME?</v>
      </c>
      <c r="AJ573" s="30" t="e">
        <f ca="1"/>
        <v>#NAME?</v>
      </c>
    </row>
    <row r="574" spans="6:36" x14ac:dyDescent="0.25">
      <c r="F574">
        <v>573</v>
      </c>
      <c r="G574" s="25" t="e">
        <f ca="1"/>
        <v>#N/A</v>
      </c>
      <c r="H574" t="e">
        <f ca="1">[1]!cftObjectByDate($C$1,$G574,TRUE)</f>
        <v>#N/A</v>
      </c>
      <c r="K574" s="29" t="e">
        <f t="array" aca="1" ref="K574:AJ574" ca="1">TRANSPOSE([1]!cftAnnualRateTableJustRates($H574,"GBP",,,,TRUE))</f>
        <v>#NAME?</v>
      </c>
      <c r="L574" s="15" t="e">
        <f ca="1"/>
        <v>#NAME?</v>
      </c>
      <c r="M574" s="15" t="e">
        <f ca="1"/>
        <v>#NAME?</v>
      </c>
      <c r="N574" s="15" t="e">
        <f ca="1"/>
        <v>#NAME?</v>
      </c>
      <c r="O574" s="15" t="e">
        <f ca="1"/>
        <v>#NAME?</v>
      </c>
      <c r="P574" s="15" t="e">
        <f ca="1"/>
        <v>#NAME?</v>
      </c>
      <c r="Q574" s="15" t="e">
        <f ca="1"/>
        <v>#NAME?</v>
      </c>
      <c r="R574" s="15" t="e">
        <f ca="1"/>
        <v>#NAME?</v>
      </c>
      <c r="S574" s="15" t="e">
        <f ca="1"/>
        <v>#NAME?</v>
      </c>
      <c r="T574" s="15" t="e">
        <f ca="1"/>
        <v>#NAME?</v>
      </c>
      <c r="U574" s="15" t="e">
        <f ca="1"/>
        <v>#NAME?</v>
      </c>
      <c r="V574" s="15" t="e">
        <f ca="1"/>
        <v>#NAME?</v>
      </c>
      <c r="W574" s="15" t="e">
        <f ca="1"/>
        <v>#NAME?</v>
      </c>
      <c r="X574" s="15" t="e">
        <f ca="1"/>
        <v>#NAME?</v>
      </c>
      <c r="Y574" s="15" t="e">
        <f ca="1"/>
        <v>#NAME?</v>
      </c>
      <c r="Z574" s="15" t="e">
        <f ca="1"/>
        <v>#NAME?</v>
      </c>
      <c r="AA574" s="15" t="e">
        <f ca="1"/>
        <v>#NAME?</v>
      </c>
      <c r="AB574" s="15" t="e">
        <f ca="1"/>
        <v>#NAME?</v>
      </c>
      <c r="AC574" s="15" t="e">
        <f ca="1"/>
        <v>#NAME?</v>
      </c>
      <c r="AD574" s="15" t="e">
        <f ca="1"/>
        <v>#NAME?</v>
      </c>
      <c r="AE574" s="15" t="e">
        <f ca="1"/>
        <v>#NAME?</v>
      </c>
      <c r="AF574" s="15" t="e">
        <f ca="1"/>
        <v>#NAME?</v>
      </c>
      <c r="AG574" s="15" t="e">
        <f ca="1"/>
        <v>#NAME?</v>
      </c>
      <c r="AH574" s="15" t="e">
        <f ca="1"/>
        <v>#NAME?</v>
      </c>
      <c r="AI574" s="15" t="e">
        <f ca="1"/>
        <v>#NAME?</v>
      </c>
      <c r="AJ574" s="30" t="e">
        <f ca="1"/>
        <v>#NAME?</v>
      </c>
    </row>
    <row r="575" spans="6:36" x14ac:dyDescent="0.25">
      <c r="F575">
        <v>574</v>
      </c>
      <c r="G575" s="25" t="e">
        <f ca="1"/>
        <v>#N/A</v>
      </c>
      <c r="H575" t="e">
        <f ca="1">[1]!cftObjectByDate($C$1,$G575,TRUE)</f>
        <v>#N/A</v>
      </c>
      <c r="K575" s="29" t="e">
        <f t="array" aca="1" ref="K575:AJ575" ca="1">TRANSPOSE([1]!cftAnnualRateTableJustRates($H575,"GBP",,,,TRUE))</f>
        <v>#NAME?</v>
      </c>
      <c r="L575" s="15" t="e">
        <f ca="1"/>
        <v>#NAME?</v>
      </c>
      <c r="M575" s="15" t="e">
        <f ca="1"/>
        <v>#NAME?</v>
      </c>
      <c r="N575" s="15" t="e">
        <f ca="1"/>
        <v>#NAME?</v>
      </c>
      <c r="O575" s="15" t="e">
        <f ca="1"/>
        <v>#NAME?</v>
      </c>
      <c r="P575" s="15" t="e">
        <f ca="1"/>
        <v>#NAME?</v>
      </c>
      <c r="Q575" s="15" t="e">
        <f ca="1"/>
        <v>#NAME?</v>
      </c>
      <c r="R575" s="15" t="e">
        <f ca="1"/>
        <v>#NAME?</v>
      </c>
      <c r="S575" s="15" t="e">
        <f ca="1"/>
        <v>#NAME?</v>
      </c>
      <c r="T575" s="15" t="e">
        <f ca="1"/>
        <v>#NAME?</v>
      </c>
      <c r="U575" s="15" t="e">
        <f ca="1"/>
        <v>#NAME?</v>
      </c>
      <c r="V575" s="15" t="e">
        <f ca="1"/>
        <v>#NAME?</v>
      </c>
      <c r="W575" s="15" t="e">
        <f ca="1"/>
        <v>#NAME?</v>
      </c>
      <c r="X575" s="15" t="e">
        <f ca="1"/>
        <v>#NAME?</v>
      </c>
      <c r="Y575" s="15" t="e">
        <f ca="1"/>
        <v>#NAME?</v>
      </c>
      <c r="Z575" s="15" t="e">
        <f ca="1"/>
        <v>#NAME?</v>
      </c>
      <c r="AA575" s="15" t="e">
        <f ca="1"/>
        <v>#NAME?</v>
      </c>
      <c r="AB575" s="15" t="e">
        <f ca="1"/>
        <v>#NAME?</v>
      </c>
      <c r="AC575" s="15" t="e">
        <f ca="1"/>
        <v>#NAME?</v>
      </c>
      <c r="AD575" s="15" t="e">
        <f ca="1"/>
        <v>#NAME?</v>
      </c>
      <c r="AE575" s="15" t="e">
        <f ca="1"/>
        <v>#NAME?</v>
      </c>
      <c r="AF575" s="15" t="e">
        <f ca="1"/>
        <v>#NAME?</v>
      </c>
      <c r="AG575" s="15" t="e">
        <f ca="1"/>
        <v>#NAME?</v>
      </c>
      <c r="AH575" s="15" t="e">
        <f ca="1"/>
        <v>#NAME?</v>
      </c>
      <c r="AI575" s="15" t="e">
        <f ca="1"/>
        <v>#NAME?</v>
      </c>
      <c r="AJ575" s="30" t="e">
        <f ca="1"/>
        <v>#NAME?</v>
      </c>
    </row>
    <row r="576" spans="6:36" x14ac:dyDescent="0.25">
      <c r="F576">
        <v>575</v>
      </c>
      <c r="G576" s="25" t="e">
        <f ca="1"/>
        <v>#N/A</v>
      </c>
      <c r="H576" t="e">
        <f ca="1">[1]!cftObjectByDate($C$1,$G576,TRUE)</f>
        <v>#N/A</v>
      </c>
      <c r="K576" s="29" t="e">
        <f t="array" aca="1" ref="K576:AJ576" ca="1">TRANSPOSE([1]!cftAnnualRateTableJustRates($H576,"GBP",,,,TRUE))</f>
        <v>#NAME?</v>
      </c>
      <c r="L576" s="15" t="e">
        <f ca="1"/>
        <v>#NAME?</v>
      </c>
      <c r="M576" s="15" t="e">
        <f ca="1"/>
        <v>#NAME?</v>
      </c>
      <c r="N576" s="15" t="e">
        <f ca="1"/>
        <v>#NAME?</v>
      </c>
      <c r="O576" s="15" t="e">
        <f ca="1"/>
        <v>#NAME?</v>
      </c>
      <c r="P576" s="15" t="e">
        <f ca="1"/>
        <v>#NAME?</v>
      </c>
      <c r="Q576" s="15" t="e">
        <f ca="1"/>
        <v>#NAME?</v>
      </c>
      <c r="R576" s="15" t="e">
        <f ca="1"/>
        <v>#NAME?</v>
      </c>
      <c r="S576" s="15" t="e">
        <f ca="1"/>
        <v>#NAME?</v>
      </c>
      <c r="T576" s="15" t="e">
        <f ca="1"/>
        <v>#NAME?</v>
      </c>
      <c r="U576" s="15" t="e">
        <f ca="1"/>
        <v>#NAME?</v>
      </c>
      <c r="V576" s="15" t="e">
        <f ca="1"/>
        <v>#NAME?</v>
      </c>
      <c r="W576" s="15" t="e">
        <f ca="1"/>
        <v>#NAME?</v>
      </c>
      <c r="X576" s="15" t="e">
        <f ca="1"/>
        <v>#NAME?</v>
      </c>
      <c r="Y576" s="15" t="e">
        <f ca="1"/>
        <v>#NAME?</v>
      </c>
      <c r="Z576" s="15" t="e">
        <f ca="1"/>
        <v>#NAME?</v>
      </c>
      <c r="AA576" s="15" t="e">
        <f ca="1"/>
        <v>#NAME?</v>
      </c>
      <c r="AB576" s="15" t="e">
        <f ca="1"/>
        <v>#NAME?</v>
      </c>
      <c r="AC576" s="15" t="e">
        <f ca="1"/>
        <v>#NAME?</v>
      </c>
      <c r="AD576" s="15" t="e">
        <f ca="1"/>
        <v>#NAME?</v>
      </c>
      <c r="AE576" s="15" t="e">
        <f ca="1"/>
        <v>#NAME?</v>
      </c>
      <c r="AF576" s="15" t="e">
        <f ca="1"/>
        <v>#NAME?</v>
      </c>
      <c r="AG576" s="15" t="e">
        <f ca="1"/>
        <v>#NAME?</v>
      </c>
      <c r="AH576" s="15" t="e">
        <f ca="1"/>
        <v>#NAME?</v>
      </c>
      <c r="AI576" s="15" t="e">
        <f ca="1"/>
        <v>#NAME?</v>
      </c>
      <c r="AJ576" s="30" t="e">
        <f ca="1"/>
        <v>#NAME?</v>
      </c>
    </row>
    <row r="577" spans="6:36" x14ac:dyDescent="0.25">
      <c r="F577">
        <v>576</v>
      </c>
      <c r="G577" s="25" t="e">
        <f ca="1"/>
        <v>#N/A</v>
      </c>
      <c r="H577" t="e">
        <f ca="1">[1]!cftObjectByDate($C$1,$G577,TRUE)</f>
        <v>#N/A</v>
      </c>
      <c r="K577" s="29" t="e">
        <f t="array" aca="1" ref="K577:AJ577" ca="1">TRANSPOSE([1]!cftAnnualRateTableJustRates($H577,"GBP",,,,TRUE))</f>
        <v>#NAME?</v>
      </c>
      <c r="L577" s="15" t="e">
        <f ca="1"/>
        <v>#NAME?</v>
      </c>
      <c r="M577" s="15" t="e">
        <f ca="1"/>
        <v>#NAME?</v>
      </c>
      <c r="N577" s="15" t="e">
        <f ca="1"/>
        <v>#NAME?</v>
      </c>
      <c r="O577" s="15" t="e">
        <f ca="1"/>
        <v>#NAME?</v>
      </c>
      <c r="P577" s="15" t="e">
        <f ca="1"/>
        <v>#NAME?</v>
      </c>
      <c r="Q577" s="15" t="e">
        <f ca="1"/>
        <v>#NAME?</v>
      </c>
      <c r="R577" s="15" t="e">
        <f ca="1"/>
        <v>#NAME?</v>
      </c>
      <c r="S577" s="15" t="e">
        <f ca="1"/>
        <v>#NAME?</v>
      </c>
      <c r="T577" s="15" t="e">
        <f ca="1"/>
        <v>#NAME?</v>
      </c>
      <c r="U577" s="15" t="e">
        <f ca="1"/>
        <v>#NAME?</v>
      </c>
      <c r="V577" s="15" t="e">
        <f ca="1"/>
        <v>#NAME?</v>
      </c>
      <c r="W577" s="15" t="e">
        <f ca="1"/>
        <v>#NAME?</v>
      </c>
      <c r="X577" s="15" t="e">
        <f ca="1"/>
        <v>#NAME?</v>
      </c>
      <c r="Y577" s="15" t="e">
        <f ca="1"/>
        <v>#NAME?</v>
      </c>
      <c r="Z577" s="15" t="e">
        <f ca="1"/>
        <v>#NAME?</v>
      </c>
      <c r="AA577" s="15" t="e">
        <f ca="1"/>
        <v>#NAME?</v>
      </c>
      <c r="AB577" s="15" t="e">
        <f ca="1"/>
        <v>#NAME?</v>
      </c>
      <c r="AC577" s="15" t="e">
        <f ca="1"/>
        <v>#NAME?</v>
      </c>
      <c r="AD577" s="15" t="e">
        <f ca="1"/>
        <v>#NAME?</v>
      </c>
      <c r="AE577" s="15" t="e">
        <f ca="1"/>
        <v>#NAME?</v>
      </c>
      <c r="AF577" s="15" t="e">
        <f ca="1"/>
        <v>#NAME?</v>
      </c>
      <c r="AG577" s="15" t="e">
        <f ca="1"/>
        <v>#NAME?</v>
      </c>
      <c r="AH577" s="15" t="e">
        <f ca="1"/>
        <v>#NAME?</v>
      </c>
      <c r="AI577" s="15" t="e">
        <f ca="1"/>
        <v>#NAME?</v>
      </c>
      <c r="AJ577" s="30" t="e">
        <f ca="1"/>
        <v>#NAME?</v>
      </c>
    </row>
    <row r="578" spans="6:36" x14ac:dyDescent="0.25">
      <c r="F578">
        <v>577</v>
      </c>
      <c r="G578" s="25" t="e">
        <f ca="1"/>
        <v>#N/A</v>
      </c>
      <c r="H578" t="e">
        <f ca="1">[1]!cftObjectByDate($C$1,$G578,TRUE)</f>
        <v>#N/A</v>
      </c>
      <c r="K578" s="29" t="e">
        <f t="array" aca="1" ref="K578:AJ578" ca="1">TRANSPOSE([1]!cftAnnualRateTableJustRates($H578,"GBP",,,,TRUE))</f>
        <v>#NAME?</v>
      </c>
      <c r="L578" s="15" t="e">
        <f ca="1"/>
        <v>#NAME?</v>
      </c>
      <c r="M578" s="15" t="e">
        <f ca="1"/>
        <v>#NAME?</v>
      </c>
      <c r="N578" s="15" t="e">
        <f ca="1"/>
        <v>#NAME?</v>
      </c>
      <c r="O578" s="15" t="e">
        <f ca="1"/>
        <v>#NAME?</v>
      </c>
      <c r="P578" s="15" t="e">
        <f ca="1"/>
        <v>#NAME?</v>
      </c>
      <c r="Q578" s="15" t="e">
        <f ca="1"/>
        <v>#NAME?</v>
      </c>
      <c r="R578" s="15" t="e">
        <f ca="1"/>
        <v>#NAME?</v>
      </c>
      <c r="S578" s="15" t="e">
        <f ca="1"/>
        <v>#NAME?</v>
      </c>
      <c r="T578" s="15" t="e">
        <f ca="1"/>
        <v>#NAME?</v>
      </c>
      <c r="U578" s="15" t="e">
        <f ca="1"/>
        <v>#NAME?</v>
      </c>
      <c r="V578" s="15" t="e">
        <f ca="1"/>
        <v>#NAME?</v>
      </c>
      <c r="W578" s="15" t="e">
        <f ca="1"/>
        <v>#NAME?</v>
      </c>
      <c r="X578" s="15" t="e">
        <f ca="1"/>
        <v>#NAME?</v>
      </c>
      <c r="Y578" s="15" t="e">
        <f ca="1"/>
        <v>#NAME?</v>
      </c>
      <c r="Z578" s="15" t="e">
        <f ca="1"/>
        <v>#NAME?</v>
      </c>
      <c r="AA578" s="15" t="e">
        <f ca="1"/>
        <v>#NAME?</v>
      </c>
      <c r="AB578" s="15" t="e">
        <f ca="1"/>
        <v>#NAME?</v>
      </c>
      <c r="AC578" s="15" t="e">
        <f ca="1"/>
        <v>#NAME?</v>
      </c>
      <c r="AD578" s="15" t="e">
        <f ca="1"/>
        <v>#NAME?</v>
      </c>
      <c r="AE578" s="15" t="e">
        <f ca="1"/>
        <v>#NAME?</v>
      </c>
      <c r="AF578" s="15" t="e">
        <f ca="1"/>
        <v>#NAME?</v>
      </c>
      <c r="AG578" s="15" t="e">
        <f ca="1"/>
        <v>#NAME?</v>
      </c>
      <c r="AH578" s="15" t="e">
        <f ca="1"/>
        <v>#NAME?</v>
      </c>
      <c r="AI578" s="15" t="e">
        <f ca="1"/>
        <v>#NAME?</v>
      </c>
      <c r="AJ578" s="30" t="e">
        <f ca="1"/>
        <v>#NAME?</v>
      </c>
    </row>
    <row r="579" spans="6:36" x14ac:dyDescent="0.25">
      <c r="F579">
        <v>578</v>
      </c>
      <c r="G579" s="25" t="e">
        <f ca="1"/>
        <v>#N/A</v>
      </c>
      <c r="H579" t="e">
        <f ca="1">[1]!cftObjectByDate($C$1,$G579,TRUE)</f>
        <v>#N/A</v>
      </c>
      <c r="K579" s="29" t="e">
        <f t="array" aca="1" ref="K579:AJ579" ca="1">TRANSPOSE([1]!cftAnnualRateTableJustRates($H579,"GBP",,,,TRUE))</f>
        <v>#NAME?</v>
      </c>
      <c r="L579" s="15" t="e">
        <f ca="1"/>
        <v>#NAME?</v>
      </c>
      <c r="M579" s="15" t="e">
        <f ca="1"/>
        <v>#NAME?</v>
      </c>
      <c r="N579" s="15" t="e">
        <f ca="1"/>
        <v>#NAME?</v>
      </c>
      <c r="O579" s="15" t="e">
        <f ca="1"/>
        <v>#NAME?</v>
      </c>
      <c r="P579" s="15" t="e">
        <f ca="1"/>
        <v>#NAME?</v>
      </c>
      <c r="Q579" s="15" t="e">
        <f ca="1"/>
        <v>#NAME?</v>
      </c>
      <c r="R579" s="15" t="e">
        <f ca="1"/>
        <v>#NAME?</v>
      </c>
      <c r="S579" s="15" t="e">
        <f ca="1"/>
        <v>#NAME?</v>
      </c>
      <c r="T579" s="15" t="e">
        <f ca="1"/>
        <v>#NAME?</v>
      </c>
      <c r="U579" s="15" t="e">
        <f ca="1"/>
        <v>#NAME?</v>
      </c>
      <c r="V579" s="15" t="e">
        <f ca="1"/>
        <v>#NAME?</v>
      </c>
      <c r="W579" s="15" t="e">
        <f ca="1"/>
        <v>#NAME?</v>
      </c>
      <c r="X579" s="15" t="e">
        <f ca="1"/>
        <v>#NAME?</v>
      </c>
      <c r="Y579" s="15" t="e">
        <f ca="1"/>
        <v>#NAME?</v>
      </c>
      <c r="Z579" s="15" t="e">
        <f ca="1"/>
        <v>#NAME?</v>
      </c>
      <c r="AA579" s="15" t="e">
        <f ca="1"/>
        <v>#NAME?</v>
      </c>
      <c r="AB579" s="15" t="e">
        <f ca="1"/>
        <v>#NAME?</v>
      </c>
      <c r="AC579" s="15" t="e">
        <f ca="1"/>
        <v>#NAME?</v>
      </c>
      <c r="AD579" s="15" t="e">
        <f ca="1"/>
        <v>#NAME?</v>
      </c>
      <c r="AE579" s="15" t="e">
        <f ca="1"/>
        <v>#NAME?</v>
      </c>
      <c r="AF579" s="15" t="e">
        <f ca="1"/>
        <v>#NAME?</v>
      </c>
      <c r="AG579" s="15" t="e">
        <f ca="1"/>
        <v>#NAME?</v>
      </c>
      <c r="AH579" s="15" t="e">
        <f ca="1"/>
        <v>#NAME?</v>
      </c>
      <c r="AI579" s="15" t="e">
        <f ca="1"/>
        <v>#NAME?</v>
      </c>
      <c r="AJ579" s="30" t="e">
        <f ca="1"/>
        <v>#NAME?</v>
      </c>
    </row>
    <row r="580" spans="6:36" x14ac:dyDescent="0.25">
      <c r="F580">
        <v>579</v>
      </c>
      <c r="G580" s="25" t="e">
        <f ca="1"/>
        <v>#N/A</v>
      </c>
      <c r="H580" t="e">
        <f ca="1">[1]!cftObjectByDate($C$1,$G580,TRUE)</f>
        <v>#N/A</v>
      </c>
      <c r="K580" s="29" t="e">
        <f t="array" aca="1" ref="K580:AJ580" ca="1">TRANSPOSE([1]!cftAnnualRateTableJustRates($H580,"GBP",,,,TRUE))</f>
        <v>#NAME?</v>
      </c>
      <c r="L580" s="15" t="e">
        <f ca="1"/>
        <v>#NAME?</v>
      </c>
      <c r="M580" s="15" t="e">
        <f ca="1"/>
        <v>#NAME?</v>
      </c>
      <c r="N580" s="15" t="e">
        <f ca="1"/>
        <v>#NAME?</v>
      </c>
      <c r="O580" s="15" t="e">
        <f ca="1"/>
        <v>#NAME?</v>
      </c>
      <c r="P580" s="15" t="e">
        <f ca="1"/>
        <v>#NAME?</v>
      </c>
      <c r="Q580" s="15" t="e">
        <f ca="1"/>
        <v>#NAME?</v>
      </c>
      <c r="R580" s="15" t="e">
        <f ca="1"/>
        <v>#NAME?</v>
      </c>
      <c r="S580" s="15" t="e">
        <f ca="1"/>
        <v>#NAME?</v>
      </c>
      <c r="T580" s="15" t="e">
        <f ca="1"/>
        <v>#NAME?</v>
      </c>
      <c r="U580" s="15" t="e">
        <f ca="1"/>
        <v>#NAME?</v>
      </c>
      <c r="V580" s="15" t="e">
        <f ca="1"/>
        <v>#NAME?</v>
      </c>
      <c r="W580" s="15" t="e">
        <f ca="1"/>
        <v>#NAME?</v>
      </c>
      <c r="X580" s="15" t="e">
        <f ca="1"/>
        <v>#NAME?</v>
      </c>
      <c r="Y580" s="15" t="e">
        <f ca="1"/>
        <v>#NAME?</v>
      </c>
      <c r="Z580" s="15" t="e">
        <f ca="1"/>
        <v>#NAME?</v>
      </c>
      <c r="AA580" s="15" t="e">
        <f ca="1"/>
        <v>#NAME?</v>
      </c>
      <c r="AB580" s="15" t="e">
        <f ca="1"/>
        <v>#NAME?</v>
      </c>
      <c r="AC580" s="15" t="e">
        <f ca="1"/>
        <v>#NAME?</v>
      </c>
      <c r="AD580" s="15" t="e">
        <f ca="1"/>
        <v>#NAME?</v>
      </c>
      <c r="AE580" s="15" t="e">
        <f ca="1"/>
        <v>#NAME?</v>
      </c>
      <c r="AF580" s="15" t="e">
        <f ca="1"/>
        <v>#NAME?</v>
      </c>
      <c r="AG580" s="15" t="e">
        <f ca="1"/>
        <v>#NAME?</v>
      </c>
      <c r="AH580" s="15" t="e">
        <f ca="1"/>
        <v>#NAME?</v>
      </c>
      <c r="AI580" s="15" t="e">
        <f ca="1"/>
        <v>#NAME?</v>
      </c>
      <c r="AJ580" s="30" t="e">
        <f ca="1"/>
        <v>#NAME?</v>
      </c>
    </row>
    <row r="581" spans="6:36" x14ac:dyDescent="0.25">
      <c r="F581">
        <v>580</v>
      </c>
      <c r="G581" s="25" t="e">
        <f ca="1"/>
        <v>#N/A</v>
      </c>
      <c r="H581" t="e">
        <f ca="1">[1]!cftObjectByDate($C$1,$G581,TRUE)</f>
        <v>#N/A</v>
      </c>
      <c r="K581" s="29" t="e">
        <f t="array" aca="1" ref="K581:AJ581" ca="1">TRANSPOSE([1]!cftAnnualRateTableJustRates($H581,"GBP",,,,TRUE))</f>
        <v>#NAME?</v>
      </c>
      <c r="L581" s="15" t="e">
        <f ca="1"/>
        <v>#NAME?</v>
      </c>
      <c r="M581" s="15" t="e">
        <f ca="1"/>
        <v>#NAME?</v>
      </c>
      <c r="N581" s="15" t="e">
        <f ca="1"/>
        <v>#NAME?</v>
      </c>
      <c r="O581" s="15" t="e">
        <f ca="1"/>
        <v>#NAME?</v>
      </c>
      <c r="P581" s="15" t="e">
        <f ca="1"/>
        <v>#NAME?</v>
      </c>
      <c r="Q581" s="15" t="e">
        <f ca="1"/>
        <v>#NAME?</v>
      </c>
      <c r="R581" s="15" t="e">
        <f ca="1"/>
        <v>#NAME?</v>
      </c>
      <c r="S581" s="15" t="e">
        <f ca="1"/>
        <v>#NAME?</v>
      </c>
      <c r="T581" s="15" t="e">
        <f ca="1"/>
        <v>#NAME?</v>
      </c>
      <c r="U581" s="15" t="e">
        <f ca="1"/>
        <v>#NAME?</v>
      </c>
      <c r="V581" s="15" t="e">
        <f ca="1"/>
        <v>#NAME?</v>
      </c>
      <c r="W581" s="15" t="e">
        <f ca="1"/>
        <v>#NAME?</v>
      </c>
      <c r="X581" s="15" t="e">
        <f ca="1"/>
        <v>#NAME?</v>
      </c>
      <c r="Y581" s="15" t="e">
        <f ca="1"/>
        <v>#NAME?</v>
      </c>
      <c r="Z581" s="15" t="e">
        <f ca="1"/>
        <v>#NAME?</v>
      </c>
      <c r="AA581" s="15" t="e">
        <f ca="1"/>
        <v>#NAME?</v>
      </c>
      <c r="AB581" s="15" t="e">
        <f ca="1"/>
        <v>#NAME?</v>
      </c>
      <c r="AC581" s="15" t="e">
        <f ca="1"/>
        <v>#NAME?</v>
      </c>
      <c r="AD581" s="15" t="e">
        <f ca="1"/>
        <v>#NAME?</v>
      </c>
      <c r="AE581" s="15" t="e">
        <f ca="1"/>
        <v>#NAME?</v>
      </c>
      <c r="AF581" s="15" t="e">
        <f ca="1"/>
        <v>#NAME?</v>
      </c>
      <c r="AG581" s="15" t="e">
        <f ca="1"/>
        <v>#NAME?</v>
      </c>
      <c r="AH581" s="15" t="e">
        <f ca="1"/>
        <v>#NAME?</v>
      </c>
      <c r="AI581" s="15" t="e">
        <f ca="1"/>
        <v>#NAME?</v>
      </c>
      <c r="AJ581" s="30" t="e">
        <f ca="1"/>
        <v>#NAME?</v>
      </c>
    </row>
    <row r="582" spans="6:36" x14ac:dyDescent="0.25">
      <c r="F582">
        <v>581</v>
      </c>
      <c r="G582" s="25" t="e">
        <f ca="1"/>
        <v>#N/A</v>
      </c>
      <c r="H582" t="e">
        <f ca="1">[1]!cftObjectByDate($C$1,$G582,TRUE)</f>
        <v>#N/A</v>
      </c>
      <c r="K582" s="29" t="e">
        <f t="array" aca="1" ref="K582:AJ582" ca="1">TRANSPOSE([1]!cftAnnualRateTableJustRates($H582,"GBP",,,,TRUE))</f>
        <v>#NAME?</v>
      </c>
      <c r="L582" s="15" t="e">
        <f ca="1"/>
        <v>#NAME?</v>
      </c>
      <c r="M582" s="15" t="e">
        <f ca="1"/>
        <v>#NAME?</v>
      </c>
      <c r="N582" s="15" t="e">
        <f ca="1"/>
        <v>#NAME?</v>
      </c>
      <c r="O582" s="15" t="e">
        <f ca="1"/>
        <v>#NAME?</v>
      </c>
      <c r="P582" s="15" t="e">
        <f ca="1"/>
        <v>#NAME?</v>
      </c>
      <c r="Q582" s="15" t="e">
        <f ca="1"/>
        <v>#NAME?</v>
      </c>
      <c r="R582" s="15" t="e">
        <f ca="1"/>
        <v>#NAME?</v>
      </c>
      <c r="S582" s="15" t="e">
        <f ca="1"/>
        <v>#NAME?</v>
      </c>
      <c r="T582" s="15" t="e">
        <f ca="1"/>
        <v>#NAME?</v>
      </c>
      <c r="U582" s="15" t="e">
        <f ca="1"/>
        <v>#NAME?</v>
      </c>
      <c r="V582" s="15" t="e">
        <f ca="1"/>
        <v>#NAME?</v>
      </c>
      <c r="W582" s="15" t="e">
        <f ca="1"/>
        <v>#NAME?</v>
      </c>
      <c r="X582" s="15" t="e">
        <f ca="1"/>
        <v>#NAME?</v>
      </c>
      <c r="Y582" s="15" t="e">
        <f ca="1"/>
        <v>#NAME?</v>
      </c>
      <c r="Z582" s="15" t="e">
        <f ca="1"/>
        <v>#NAME?</v>
      </c>
      <c r="AA582" s="15" t="e">
        <f ca="1"/>
        <v>#NAME?</v>
      </c>
      <c r="AB582" s="15" t="e">
        <f ca="1"/>
        <v>#NAME?</v>
      </c>
      <c r="AC582" s="15" t="e">
        <f ca="1"/>
        <v>#NAME?</v>
      </c>
      <c r="AD582" s="15" t="e">
        <f ca="1"/>
        <v>#NAME?</v>
      </c>
      <c r="AE582" s="15" t="e">
        <f ca="1"/>
        <v>#NAME?</v>
      </c>
      <c r="AF582" s="15" t="e">
        <f ca="1"/>
        <v>#NAME?</v>
      </c>
      <c r="AG582" s="15" t="e">
        <f ca="1"/>
        <v>#NAME?</v>
      </c>
      <c r="AH582" s="15" t="e">
        <f ca="1"/>
        <v>#NAME?</v>
      </c>
      <c r="AI582" s="15" t="e">
        <f ca="1"/>
        <v>#NAME?</v>
      </c>
      <c r="AJ582" s="30" t="e">
        <f ca="1"/>
        <v>#NAME?</v>
      </c>
    </row>
    <row r="583" spans="6:36" x14ac:dyDescent="0.25">
      <c r="F583">
        <v>582</v>
      </c>
      <c r="G583" s="25" t="e">
        <f ca="1"/>
        <v>#N/A</v>
      </c>
      <c r="H583" t="e">
        <f ca="1">[1]!cftObjectByDate($C$1,$G583,TRUE)</f>
        <v>#N/A</v>
      </c>
      <c r="K583" s="29" t="e">
        <f t="array" aca="1" ref="K583:AJ583" ca="1">TRANSPOSE([1]!cftAnnualRateTableJustRates($H583,"GBP",,,,TRUE))</f>
        <v>#NAME?</v>
      </c>
      <c r="L583" s="15" t="e">
        <f ca="1"/>
        <v>#NAME?</v>
      </c>
      <c r="M583" s="15" t="e">
        <f ca="1"/>
        <v>#NAME?</v>
      </c>
      <c r="N583" s="15" t="e">
        <f ca="1"/>
        <v>#NAME?</v>
      </c>
      <c r="O583" s="15" t="e">
        <f ca="1"/>
        <v>#NAME?</v>
      </c>
      <c r="P583" s="15" t="e">
        <f ca="1"/>
        <v>#NAME?</v>
      </c>
      <c r="Q583" s="15" t="e">
        <f ca="1"/>
        <v>#NAME?</v>
      </c>
      <c r="R583" s="15" t="e">
        <f ca="1"/>
        <v>#NAME?</v>
      </c>
      <c r="S583" s="15" t="e">
        <f ca="1"/>
        <v>#NAME?</v>
      </c>
      <c r="T583" s="15" t="e">
        <f ca="1"/>
        <v>#NAME?</v>
      </c>
      <c r="U583" s="15" t="e">
        <f ca="1"/>
        <v>#NAME?</v>
      </c>
      <c r="V583" s="15" t="e">
        <f ca="1"/>
        <v>#NAME?</v>
      </c>
      <c r="W583" s="15" t="e">
        <f ca="1"/>
        <v>#NAME?</v>
      </c>
      <c r="X583" s="15" t="e">
        <f ca="1"/>
        <v>#NAME?</v>
      </c>
      <c r="Y583" s="15" t="e">
        <f ca="1"/>
        <v>#NAME?</v>
      </c>
      <c r="Z583" s="15" t="e">
        <f ca="1"/>
        <v>#NAME?</v>
      </c>
      <c r="AA583" s="15" t="e">
        <f ca="1"/>
        <v>#NAME?</v>
      </c>
      <c r="AB583" s="15" t="e">
        <f ca="1"/>
        <v>#NAME?</v>
      </c>
      <c r="AC583" s="15" t="e">
        <f ca="1"/>
        <v>#NAME?</v>
      </c>
      <c r="AD583" s="15" t="e">
        <f ca="1"/>
        <v>#NAME?</v>
      </c>
      <c r="AE583" s="15" t="e">
        <f ca="1"/>
        <v>#NAME?</v>
      </c>
      <c r="AF583" s="15" t="e">
        <f ca="1"/>
        <v>#NAME?</v>
      </c>
      <c r="AG583" s="15" t="e">
        <f ca="1"/>
        <v>#NAME?</v>
      </c>
      <c r="AH583" s="15" t="e">
        <f ca="1"/>
        <v>#NAME?</v>
      </c>
      <c r="AI583" s="15" t="e">
        <f ca="1"/>
        <v>#NAME?</v>
      </c>
      <c r="AJ583" s="30" t="e">
        <f ca="1"/>
        <v>#NAME?</v>
      </c>
    </row>
    <row r="584" spans="6:36" x14ac:dyDescent="0.25">
      <c r="F584">
        <v>583</v>
      </c>
      <c r="G584" s="25" t="e">
        <f ca="1"/>
        <v>#N/A</v>
      </c>
      <c r="H584" t="e">
        <f ca="1">[1]!cftObjectByDate($C$1,$G584,TRUE)</f>
        <v>#N/A</v>
      </c>
      <c r="K584" s="29" t="e">
        <f t="array" aca="1" ref="K584:AJ584" ca="1">TRANSPOSE([1]!cftAnnualRateTableJustRates($H584,"GBP",,,,TRUE))</f>
        <v>#NAME?</v>
      </c>
      <c r="L584" s="15" t="e">
        <f ca="1"/>
        <v>#NAME?</v>
      </c>
      <c r="M584" s="15" t="e">
        <f ca="1"/>
        <v>#NAME?</v>
      </c>
      <c r="N584" s="15" t="e">
        <f ca="1"/>
        <v>#NAME?</v>
      </c>
      <c r="O584" s="15" t="e">
        <f ca="1"/>
        <v>#NAME?</v>
      </c>
      <c r="P584" s="15" t="e">
        <f ca="1"/>
        <v>#NAME?</v>
      </c>
      <c r="Q584" s="15" t="e">
        <f ca="1"/>
        <v>#NAME?</v>
      </c>
      <c r="R584" s="15" t="e">
        <f ca="1"/>
        <v>#NAME?</v>
      </c>
      <c r="S584" s="15" t="e">
        <f ca="1"/>
        <v>#NAME?</v>
      </c>
      <c r="T584" s="15" t="e">
        <f ca="1"/>
        <v>#NAME?</v>
      </c>
      <c r="U584" s="15" t="e">
        <f ca="1"/>
        <v>#NAME?</v>
      </c>
      <c r="V584" s="15" t="e">
        <f ca="1"/>
        <v>#NAME?</v>
      </c>
      <c r="W584" s="15" t="e">
        <f ca="1"/>
        <v>#NAME?</v>
      </c>
      <c r="X584" s="15" t="e">
        <f ca="1"/>
        <v>#NAME?</v>
      </c>
      <c r="Y584" s="15" t="e">
        <f ca="1"/>
        <v>#NAME?</v>
      </c>
      <c r="Z584" s="15" t="e">
        <f ca="1"/>
        <v>#NAME?</v>
      </c>
      <c r="AA584" s="15" t="e">
        <f ca="1"/>
        <v>#NAME?</v>
      </c>
      <c r="AB584" s="15" t="e">
        <f ca="1"/>
        <v>#NAME?</v>
      </c>
      <c r="AC584" s="15" t="e">
        <f ca="1"/>
        <v>#NAME?</v>
      </c>
      <c r="AD584" s="15" t="e">
        <f ca="1"/>
        <v>#NAME?</v>
      </c>
      <c r="AE584" s="15" t="e">
        <f ca="1"/>
        <v>#NAME?</v>
      </c>
      <c r="AF584" s="15" t="e">
        <f ca="1"/>
        <v>#NAME?</v>
      </c>
      <c r="AG584" s="15" t="e">
        <f ca="1"/>
        <v>#NAME?</v>
      </c>
      <c r="AH584" s="15" t="e">
        <f ca="1"/>
        <v>#NAME?</v>
      </c>
      <c r="AI584" s="15" t="e">
        <f ca="1"/>
        <v>#NAME?</v>
      </c>
      <c r="AJ584" s="30" t="e">
        <f ca="1"/>
        <v>#NAME?</v>
      </c>
    </row>
    <row r="585" spans="6:36" x14ac:dyDescent="0.25">
      <c r="F585">
        <v>584</v>
      </c>
      <c r="G585" s="25" t="e">
        <f ca="1"/>
        <v>#N/A</v>
      </c>
      <c r="H585" t="e">
        <f ca="1">[1]!cftObjectByDate($C$1,$G585,TRUE)</f>
        <v>#N/A</v>
      </c>
      <c r="K585" s="29" t="e">
        <f t="array" aca="1" ref="K585:AJ585" ca="1">TRANSPOSE([1]!cftAnnualRateTableJustRates($H585,"GBP",,,,TRUE))</f>
        <v>#NAME?</v>
      </c>
      <c r="L585" s="15" t="e">
        <f ca="1"/>
        <v>#NAME?</v>
      </c>
      <c r="M585" s="15" t="e">
        <f ca="1"/>
        <v>#NAME?</v>
      </c>
      <c r="N585" s="15" t="e">
        <f ca="1"/>
        <v>#NAME?</v>
      </c>
      <c r="O585" s="15" t="e">
        <f ca="1"/>
        <v>#NAME?</v>
      </c>
      <c r="P585" s="15" t="e">
        <f ca="1"/>
        <v>#NAME?</v>
      </c>
      <c r="Q585" s="15" t="e">
        <f ca="1"/>
        <v>#NAME?</v>
      </c>
      <c r="R585" s="15" t="e">
        <f ca="1"/>
        <v>#NAME?</v>
      </c>
      <c r="S585" s="15" t="e">
        <f ca="1"/>
        <v>#NAME?</v>
      </c>
      <c r="T585" s="15" t="e">
        <f ca="1"/>
        <v>#NAME?</v>
      </c>
      <c r="U585" s="15" t="e">
        <f ca="1"/>
        <v>#NAME?</v>
      </c>
      <c r="V585" s="15" t="e">
        <f ca="1"/>
        <v>#NAME?</v>
      </c>
      <c r="W585" s="15" t="e">
        <f ca="1"/>
        <v>#NAME?</v>
      </c>
      <c r="X585" s="15" t="e">
        <f ca="1"/>
        <v>#NAME?</v>
      </c>
      <c r="Y585" s="15" t="e">
        <f ca="1"/>
        <v>#NAME?</v>
      </c>
      <c r="Z585" s="15" t="e">
        <f ca="1"/>
        <v>#NAME?</v>
      </c>
      <c r="AA585" s="15" t="e">
        <f ca="1"/>
        <v>#NAME?</v>
      </c>
      <c r="AB585" s="15" t="e">
        <f ca="1"/>
        <v>#NAME?</v>
      </c>
      <c r="AC585" s="15" t="e">
        <f ca="1"/>
        <v>#NAME?</v>
      </c>
      <c r="AD585" s="15" t="e">
        <f ca="1"/>
        <v>#NAME?</v>
      </c>
      <c r="AE585" s="15" t="e">
        <f ca="1"/>
        <v>#NAME?</v>
      </c>
      <c r="AF585" s="15" t="e">
        <f ca="1"/>
        <v>#NAME?</v>
      </c>
      <c r="AG585" s="15" t="e">
        <f ca="1"/>
        <v>#NAME?</v>
      </c>
      <c r="AH585" s="15" t="e">
        <f ca="1"/>
        <v>#NAME?</v>
      </c>
      <c r="AI585" s="15" t="e">
        <f ca="1"/>
        <v>#NAME?</v>
      </c>
      <c r="AJ585" s="30" t="e">
        <f ca="1"/>
        <v>#NAME?</v>
      </c>
    </row>
    <row r="586" spans="6:36" x14ac:dyDescent="0.25">
      <c r="F586">
        <v>585</v>
      </c>
      <c r="G586" s="25" t="e">
        <f ca="1"/>
        <v>#N/A</v>
      </c>
      <c r="H586" t="e">
        <f ca="1">[1]!cftObjectByDate($C$1,$G586,TRUE)</f>
        <v>#N/A</v>
      </c>
      <c r="K586" s="29" t="e">
        <f t="array" aca="1" ref="K586:AJ586" ca="1">TRANSPOSE([1]!cftAnnualRateTableJustRates($H586,"GBP",,,,TRUE))</f>
        <v>#NAME?</v>
      </c>
      <c r="L586" s="15" t="e">
        <f ca="1"/>
        <v>#NAME?</v>
      </c>
      <c r="M586" s="15" t="e">
        <f ca="1"/>
        <v>#NAME?</v>
      </c>
      <c r="N586" s="15" t="e">
        <f ca="1"/>
        <v>#NAME?</v>
      </c>
      <c r="O586" s="15" t="e">
        <f ca="1"/>
        <v>#NAME?</v>
      </c>
      <c r="P586" s="15" t="e">
        <f ca="1"/>
        <v>#NAME?</v>
      </c>
      <c r="Q586" s="15" t="e">
        <f ca="1"/>
        <v>#NAME?</v>
      </c>
      <c r="R586" s="15" t="e">
        <f ca="1"/>
        <v>#NAME?</v>
      </c>
      <c r="S586" s="15" t="e">
        <f ca="1"/>
        <v>#NAME?</v>
      </c>
      <c r="T586" s="15" t="e">
        <f ca="1"/>
        <v>#NAME?</v>
      </c>
      <c r="U586" s="15" t="e">
        <f ca="1"/>
        <v>#NAME?</v>
      </c>
      <c r="V586" s="15" t="e">
        <f ca="1"/>
        <v>#NAME?</v>
      </c>
      <c r="W586" s="15" t="e">
        <f ca="1"/>
        <v>#NAME?</v>
      </c>
      <c r="X586" s="15" t="e">
        <f ca="1"/>
        <v>#NAME?</v>
      </c>
      <c r="Y586" s="15" t="e">
        <f ca="1"/>
        <v>#NAME?</v>
      </c>
      <c r="Z586" s="15" t="e">
        <f ca="1"/>
        <v>#NAME?</v>
      </c>
      <c r="AA586" s="15" t="e">
        <f ca="1"/>
        <v>#NAME?</v>
      </c>
      <c r="AB586" s="15" t="e">
        <f ca="1"/>
        <v>#NAME?</v>
      </c>
      <c r="AC586" s="15" t="e">
        <f ca="1"/>
        <v>#NAME?</v>
      </c>
      <c r="AD586" s="15" t="e">
        <f ca="1"/>
        <v>#NAME?</v>
      </c>
      <c r="AE586" s="15" t="e">
        <f ca="1"/>
        <v>#NAME?</v>
      </c>
      <c r="AF586" s="15" t="e">
        <f ca="1"/>
        <v>#NAME?</v>
      </c>
      <c r="AG586" s="15" t="e">
        <f ca="1"/>
        <v>#NAME?</v>
      </c>
      <c r="AH586" s="15" t="e">
        <f ca="1"/>
        <v>#NAME?</v>
      </c>
      <c r="AI586" s="15" t="e">
        <f ca="1"/>
        <v>#NAME?</v>
      </c>
      <c r="AJ586" s="30" t="e">
        <f ca="1"/>
        <v>#NAME?</v>
      </c>
    </row>
    <row r="587" spans="6:36" x14ac:dyDescent="0.25">
      <c r="F587">
        <v>586</v>
      </c>
      <c r="G587" s="25" t="e">
        <f ca="1"/>
        <v>#N/A</v>
      </c>
      <c r="H587" t="e">
        <f ca="1">[1]!cftObjectByDate($C$1,$G587,TRUE)</f>
        <v>#N/A</v>
      </c>
      <c r="K587" s="29" t="e">
        <f t="array" aca="1" ref="K587:AJ587" ca="1">TRANSPOSE([1]!cftAnnualRateTableJustRates($H587,"GBP",,,,TRUE))</f>
        <v>#NAME?</v>
      </c>
      <c r="L587" s="15" t="e">
        <f ca="1"/>
        <v>#NAME?</v>
      </c>
      <c r="M587" s="15" t="e">
        <f ca="1"/>
        <v>#NAME?</v>
      </c>
      <c r="N587" s="15" t="e">
        <f ca="1"/>
        <v>#NAME?</v>
      </c>
      <c r="O587" s="15" t="e">
        <f ca="1"/>
        <v>#NAME?</v>
      </c>
      <c r="P587" s="15" t="e">
        <f ca="1"/>
        <v>#NAME?</v>
      </c>
      <c r="Q587" s="15" t="e">
        <f ca="1"/>
        <v>#NAME?</v>
      </c>
      <c r="R587" s="15" t="e">
        <f ca="1"/>
        <v>#NAME?</v>
      </c>
      <c r="S587" s="15" t="e">
        <f ca="1"/>
        <v>#NAME?</v>
      </c>
      <c r="T587" s="15" t="e">
        <f ca="1"/>
        <v>#NAME?</v>
      </c>
      <c r="U587" s="15" t="e">
        <f ca="1"/>
        <v>#NAME?</v>
      </c>
      <c r="V587" s="15" t="e">
        <f ca="1"/>
        <v>#NAME?</v>
      </c>
      <c r="W587" s="15" t="e">
        <f ca="1"/>
        <v>#NAME?</v>
      </c>
      <c r="X587" s="15" t="e">
        <f ca="1"/>
        <v>#NAME?</v>
      </c>
      <c r="Y587" s="15" t="e">
        <f ca="1"/>
        <v>#NAME?</v>
      </c>
      <c r="Z587" s="15" t="e">
        <f ca="1"/>
        <v>#NAME?</v>
      </c>
      <c r="AA587" s="15" t="e">
        <f ca="1"/>
        <v>#NAME?</v>
      </c>
      <c r="AB587" s="15" t="e">
        <f ca="1"/>
        <v>#NAME?</v>
      </c>
      <c r="AC587" s="15" t="e">
        <f ca="1"/>
        <v>#NAME?</v>
      </c>
      <c r="AD587" s="15" t="e">
        <f ca="1"/>
        <v>#NAME?</v>
      </c>
      <c r="AE587" s="15" t="e">
        <f ca="1"/>
        <v>#NAME?</v>
      </c>
      <c r="AF587" s="15" t="e">
        <f ca="1"/>
        <v>#NAME?</v>
      </c>
      <c r="AG587" s="15" t="e">
        <f ca="1"/>
        <v>#NAME?</v>
      </c>
      <c r="AH587" s="15" t="e">
        <f ca="1"/>
        <v>#NAME?</v>
      </c>
      <c r="AI587" s="15" t="e">
        <f ca="1"/>
        <v>#NAME?</v>
      </c>
      <c r="AJ587" s="30" t="e">
        <f ca="1"/>
        <v>#NAME?</v>
      </c>
    </row>
    <row r="588" spans="6:36" x14ac:dyDescent="0.25">
      <c r="F588">
        <v>587</v>
      </c>
      <c r="G588" s="25" t="e">
        <f ca="1"/>
        <v>#N/A</v>
      </c>
      <c r="H588" t="e">
        <f ca="1">[1]!cftObjectByDate($C$1,$G588,TRUE)</f>
        <v>#N/A</v>
      </c>
      <c r="K588" s="29" t="e">
        <f t="array" aca="1" ref="K588:AJ588" ca="1">TRANSPOSE([1]!cftAnnualRateTableJustRates($H588,"GBP",,,,TRUE))</f>
        <v>#NAME?</v>
      </c>
      <c r="L588" s="15" t="e">
        <f ca="1"/>
        <v>#NAME?</v>
      </c>
      <c r="M588" s="15" t="e">
        <f ca="1"/>
        <v>#NAME?</v>
      </c>
      <c r="N588" s="15" t="e">
        <f ca="1"/>
        <v>#NAME?</v>
      </c>
      <c r="O588" s="15" t="e">
        <f ca="1"/>
        <v>#NAME?</v>
      </c>
      <c r="P588" s="15" t="e">
        <f ca="1"/>
        <v>#NAME?</v>
      </c>
      <c r="Q588" s="15" t="e">
        <f ca="1"/>
        <v>#NAME?</v>
      </c>
      <c r="R588" s="15" t="e">
        <f ca="1"/>
        <v>#NAME?</v>
      </c>
      <c r="S588" s="15" t="e">
        <f ca="1"/>
        <v>#NAME?</v>
      </c>
      <c r="T588" s="15" t="e">
        <f ca="1"/>
        <v>#NAME?</v>
      </c>
      <c r="U588" s="15" t="e">
        <f ca="1"/>
        <v>#NAME?</v>
      </c>
      <c r="V588" s="15" t="e">
        <f ca="1"/>
        <v>#NAME?</v>
      </c>
      <c r="W588" s="15" t="e">
        <f ca="1"/>
        <v>#NAME?</v>
      </c>
      <c r="X588" s="15" t="e">
        <f ca="1"/>
        <v>#NAME?</v>
      </c>
      <c r="Y588" s="15" t="e">
        <f ca="1"/>
        <v>#NAME?</v>
      </c>
      <c r="Z588" s="15" t="e">
        <f ca="1"/>
        <v>#NAME?</v>
      </c>
      <c r="AA588" s="15" t="e">
        <f ca="1"/>
        <v>#NAME?</v>
      </c>
      <c r="AB588" s="15" t="e">
        <f ca="1"/>
        <v>#NAME?</v>
      </c>
      <c r="AC588" s="15" t="e">
        <f ca="1"/>
        <v>#NAME?</v>
      </c>
      <c r="AD588" s="15" t="e">
        <f ca="1"/>
        <v>#NAME?</v>
      </c>
      <c r="AE588" s="15" t="e">
        <f ca="1"/>
        <v>#NAME?</v>
      </c>
      <c r="AF588" s="15" t="e">
        <f ca="1"/>
        <v>#NAME?</v>
      </c>
      <c r="AG588" s="15" t="e">
        <f ca="1"/>
        <v>#NAME?</v>
      </c>
      <c r="AH588" s="15" t="e">
        <f ca="1"/>
        <v>#NAME?</v>
      </c>
      <c r="AI588" s="15" t="e">
        <f ca="1"/>
        <v>#NAME?</v>
      </c>
      <c r="AJ588" s="30" t="e">
        <f ca="1"/>
        <v>#NAME?</v>
      </c>
    </row>
    <row r="589" spans="6:36" x14ac:dyDescent="0.25">
      <c r="F589">
        <v>588</v>
      </c>
      <c r="G589" s="25" t="e">
        <f ca="1"/>
        <v>#N/A</v>
      </c>
      <c r="H589" t="e">
        <f ca="1">[1]!cftObjectByDate($C$1,$G589,TRUE)</f>
        <v>#N/A</v>
      </c>
      <c r="K589" s="29" t="e">
        <f t="array" aca="1" ref="K589:AJ589" ca="1">TRANSPOSE([1]!cftAnnualRateTableJustRates($H589,"GBP",,,,TRUE))</f>
        <v>#NAME?</v>
      </c>
      <c r="L589" s="15" t="e">
        <f ca="1"/>
        <v>#NAME?</v>
      </c>
      <c r="M589" s="15" t="e">
        <f ca="1"/>
        <v>#NAME?</v>
      </c>
      <c r="N589" s="15" t="e">
        <f ca="1"/>
        <v>#NAME?</v>
      </c>
      <c r="O589" s="15" t="e">
        <f ca="1"/>
        <v>#NAME?</v>
      </c>
      <c r="P589" s="15" t="e">
        <f ca="1"/>
        <v>#NAME?</v>
      </c>
      <c r="Q589" s="15" t="e">
        <f ca="1"/>
        <v>#NAME?</v>
      </c>
      <c r="R589" s="15" t="e">
        <f ca="1"/>
        <v>#NAME?</v>
      </c>
      <c r="S589" s="15" t="e">
        <f ca="1"/>
        <v>#NAME?</v>
      </c>
      <c r="T589" s="15" t="e">
        <f ca="1"/>
        <v>#NAME?</v>
      </c>
      <c r="U589" s="15" t="e">
        <f ca="1"/>
        <v>#NAME?</v>
      </c>
      <c r="V589" s="15" t="e">
        <f ca="1"/>
        <v>#NAME?</v>
      </c>
      <c r="W589" s="15" t="e">
        <f ca="1"/>
        <v>#NAME?</v>
      </c>
      <c r="X589" s="15" t="e">
        <f ca="1"/>
        <v>#NAME?</v>
      </c>
      <c r="Y589" s="15" t="e">
        <f ca="1"/>
        <v>#NAME?</v>
      </c>
      <c r="Z589" s="15" t="e">
        <f ca="1"/>
        <v>#NAME?</v>
      </c>
      <c r="AA589" s="15" t="e">
        <f ca="1"/>
        <v>#NAME?</v>
      </c>
      <c r="AB589" s="15" t="e">
        <f ca="1"/>
        <v>#NAME?</v>
      </c>
      <c r="AC589" s="15" t="e">
        <f ca="1"/>
        <v>#NAME?</v>
      </c>
      <c r="AD589" s="15" t="e">
        <f ca="1"/>
        <v>#NAME?</v>
      </c>
      <c r="AE589" s="15" t="e">
        <f ca="1"/>
        <v>#NAME?</v>
      </c>
      <c r="AF589" s="15" t="e">
        <f ca="1"/>
        <v>#NAME?</v>
      </c>
      <c r="AG589" s="15" t="e">
        <f ca="1"/>
        <v>#NAME?</v>
      </c>
      <c r="AH589" s="15" t="e">
        <f ca="1"/>
        <v>#NAME?</v>
      </c>
      <c r="AI589" s="15" t="e">
        <f ca="1"/>
        <v>#NAME?</v>
      </c>
      <c r="AJ589" s="30" t="e">
        <f ca="1"/>
        <v>#NAME?</v>
      </c>
    </row>
    <row r="590" spans="6:36" x14ac:dyDescent="0.25">
      <c r="F590">
        <v>589</v>
      </c>
      <c r="G590" s="25" t="e">
        <f ca="1"/>
        <v>#N/A</v>
      </c>
      <c r="H590" t="e">
        <f ca="1">[1]!cftObjectByDate($C$1,$G590,TRUE)</f>
        <v>#N/A</v>
      </c>
      <c r="K590" s="29" t="e">
        <f t="array" aca="1" ref="K590:AJ590" ca="1">TRANSPOSE([1]!cftAnnualRateTableJustRates($H590,"GBP",,,,TRUE))</f>
        <v>#NAME?</v>
      </c>
      <c r="L590" s="15" t="e">
        <f ca="1"/>
        <v>#NAME?</v>
      </c>
      <c r="M590" s="15" t="e">
        <f ca="1"/>
        <v>#NAME?</v>
      </c>
      <c r="N590" s="15" t="e">
        <f ca="1"/>
        <v>#NAME?</v>
      </c>
      <c r="O590" s="15" t="e">
        <f ca="1"/>
        <v>#NAME?</v>
      </c>
      <c r="P590" s="15" t="e">
        <f ca="1"/>
        <v>#NAME?</v>
      </c>
      <c r="Q590" s="15" t="e">
        <f ca="1"/>
        <v>#NAME?</v>
      </c>
      <c r="R590" s="15" t="e">
        <f ca="1"/>
        <v>#NAME?</v>
      </c>
      <c r="S590" s="15" t="e">
        <f ca="1"/>
        <v>#NAME?</v>
      </c>
      <c r="T590" s="15" t="e">
        <f ca="1"/>
        <v>#NAME?</v>
      </c>
      <c r="U590" s="15" t="e">
        <f ca="1"/>
        <v>#NAME?</v>
      </c>
      <c r="V590" s="15" t="e">
        <f ca="1"/>
        <v>#NAME?</v>
      </c>
      <c r="W590" s="15" t="e">
        <f ca="1"/>
        <v>#NAME?</v>
      </c>
      <c r="X590" s="15" t="e">
        <f ca="1"/>
        <v>#NAME?</v>
      </c>
      <c r="Y590" s="15" t="e">
        <f ca="1"/>
        <v>#NAME?</v>
      </c>
      <c r="Z590" s="15" t="e">
        <f ca="1"/>
        <v>#NAME?</v>
      </c>
      <c r="AA590" s="15" t="e">
        <f ca="1"/>
        <v>#NAME?</v>
      </c>
      <c r="AB590" s="15" t="e">
        <f ca="1"/>
        <v>#NAME?</v>
      </c>
      <c r="AC590" s="15" t="e">
        <f ca="1"/>
        <v>#NAME?</v>
      </c>
      <c r="AD590" s="15" t="e">
        <f ca="1"/>
        <v>#NAME?</v>
      </c>
      <c r="AE590" s="15" t="e">
        <f ca="1"/>
        <v>#NAME?</v>
      </c>
      <c r="AF590" s="15" t="e">
        <f ca="1"/>
        <v>#NAME?</v>
      </c>
      <c r="AG590" s="15" t="e">
        <f ca="1"/>
        <v>#NAME?</v>
      </c>
      <c r="AH590" s="15" t="e">
        <f ca="1"/>
        <v>#NAME?</v>
      </c>
      <c r="AI590" s="15" t="e">
        <f ca="1"/>
        <v>#NAME?</v>
      </c>
      <c r="AJ590" s="30" t="e">
        <f ca="1"/>
        <v>#NAME?</v>
      </c>
    </row>
    <row r="591" spans="6:36" x14ac:dyDescent="0.25">
      <c r="F591">
        <v>590</v>
      </c>
      <c r="G591" s="25" t="e">
        <f ca="1"/>
        <v>#N/A</v>
      </c>
      <c r="H591" t="e">
        <f ca="1">[1]!cftObjectByDate($C$1,$G591,TRUE)</f>
        <v>#N/A</v>
      </c>
      <c r="K591" s="29" t="e">
        <f t="array" aca="1" ref="K591:AJ591" ca="1">TRANSPOSE([1]!cftAnnualRateTableJustRates($H591,"GBP",,,,TRUE))</f>
        <v>#NAME?</v>
      </c>
      <c r="L591" s="15" t="e">
        <f ca="1"/>
        <v>#NAME?</v>
      </c>
      <c r="M591" s="15" t="e">
        <f ca="1"/>
        <v>#NAME?</v>
      </c>
      <c r="N591" s="15" t="e">
        <f ca="1"/>
        <v>#NAME?</v>
      </c>
      <c r="O591" s="15" t="e">
        <f ca="1"/>
        <v>#NAME?</v>
      </c>
      <c r="P591" s="15" t="e">
        <f ca="1"/>
        <v>#NAME?</v>
      </c>
      <c r="Q591" s="15" t="e">
        <f ca="1"/>
        <v>#NAME?</v>
      </c>
      <c r="R591" s="15" t="e">
        <f ca="1"/>
        <v>#NAME?</v>
      </c>
      <c r="S591" s="15" t="e">
        <f ca="1"/>
        <v>#NAME?</v>
      </c>
      <c r="T591" s="15" t="e">
        <f ca="1"/>
        <v>#NAME?</v>
      </c>
      <c r="U591" s="15" t="e">
        <f ca="1"/>
        <v>#NAME?</v>
      </c>
      <c r="V591" s="15" t="e">
        <f ca="1"/>
        <v>#NAME?</v>
      </c>
      <c r="W591" s="15" t="e">
        <f ca="1"/>
        <v>#NAME?</v>
      </c>
      <c r="X591" s="15" t="e">
        <f ca="1"/>
        <v>#NAME?</v>
      </c>
      <c r="Y591" s="15" t="e">
        <f ca="1"/>
        <v>#NAME?</v>
      </c>
      <c r="Z591" s="15" t="e">
        <f ca="1"/>
        <v>#NAME?</v>
      </c>
      <c r="AA591" s="15" t="e">
        <f ca="1"/>
        <v>#NAME?</v>
      </c>
      <c r="AB591" s="15" t="e">
        <f ca="1"/>
        <v>#NAME?</v>
      </c>
      <c r="AC591" s="15" t="e">
        <f ca="1"/>
        <v>#NAME?</v>
      </c>
      <c r="AD591" s="15" t="e">
        <f ca="1"/>
        <v>#NAME?</v>
      </c>
      <c r="AE591" s="15" t="e">
        <f ca="1"/>
        <v>#NAME?</v>
      </c>
      <c r="AF591" s="15" t="e">
        <f ca="1"/>
        <v>#NAME?</v>
      </c>
      <c r="AG591" s="15" t="e">
        <f ca="1"/>
        <v>#NAME?</v>
      </c>
      <c r="AH591" s="15" t="e">
        <f ca="1"/>
        <v>#NAME?</v>
      </c>
      <c r="AI591" s="15" t="e">
        <f ca="1"/>
        <v>#NAME?</v>
      </c>
      <c r="AJ591" s="30" t="e">
        <f ca="1"/>
        <v>#NAME?</v>
      </c>
    </row>
    <row r="592" spans="6:36" x14ac:dyDescent="0.25">
      <c r="F592">
        <v>591</v>
      </c>
      <c r="G592" s="25" t="e">
        <f ca="1"/>
        <v>#N/A</v>
      </c>
      <c r="H592" t="e">
        <f ca="1">[1]!cftObjectByDate($C$1,$G592,TRUE)</f>
        <v>#N/A</v>
      </c>
      <c r="K592" s="29" t="e">
        <f t="array" aca="1" ref="K592:AJ592" ca="1">TRANSPOSE([1]!cftAnnualRateTableJustRates($H592,"GBP",,,,TRUE))</f>
        <v>#NAME?</v>
      </c>
      <c r="L592" s="15" t="e">
        <f ca="1"/>
        <v>#NAME?</v>
      </c>
      <c r="M592" s="15" t="e">
        <f ca="1"/>
        <v>#NAME?</v>
      </c>
      <c r="N592" s="15" t="e">
        <f ca="1"/>
        <v>#NAME?</v>
      </c>
      <c r="O592" s="15" t="e">
        <f ca="1"/>
        <v>#NAME?</v>
      </c>
      <c r="P592" s="15" t="e">
        <f ca="1"/>
        <v>#NAME?</v>
      </c>
      <c r="Q592" s="15" t="e">
        <f ca="1"/>
        <v>#NAME?</v>
      </c>
      <c r="R592" s="15" t="e">
        <f ca="1"/>
        <v>#NAME?</v>
      </c>
      <c r="S592" s="15" t="e">
        <f ca="1"/>
        <v>#NAME?</v>
      </c>
      <c r="T592" s="15" t="e">
        <f ca="1"/>
        <v>#NAME?</v>
      </c>
      <c r="U592" s="15" t="e">
        <f ca="1"/>
        <v>#NAME?</v>
      </c>
      <c r="V592" s="15" t="e">
        <f ca="1"/>
        <v>#NAME?</v>
      </c>
      <c r="W592" s="15" t="e">
        <f ca="1"/>
        <v>#NAME?</v>
      </c>
      <c r="X592" s="15" t="e">
        <f ca="1"/>
        <v>#NAME?</v>
      </c>
      <c r="Y592" s="15" t="e">
        <f ca="1"/>
        <v>#NAME?</v>
      </c>
      <c r="Z592" s="15" t="e">
        <f ca="1"/>
        <v>#NAME?</v>
      </c>
      <c r="AA592" s="15" t="e">
        <f ca="1"/>
        <v>#NAME?</v>
      </c>
      <c r="AB592" s="15" t="e">
        <f ca="1"/>
        <v>#NAME?</v>
      </c>
      <c r="AC592" s="15" t="e">
        <f ca="1"/>
        <v>#NAME?</v>
      </c>
      <c r="AD592" s="15" t="e">
        <f ca="1"/>
        <v>#NAME?</v>
      </c>
      <c r="AE592" s="15" t="e">
        <f ca="1"/>
        <v>#NAME?</v>
      </c>
      <c r="AF592" s="15" t="e">
        <f ca="1"/>
        <v>#NAME?</v>
      </c>
      <c r="AG592" s="15" t="e">
        <f ca="1"/>
        <v>#NAME?</v>
      </c>
      <c r="AH592" s="15" t="e">
        <f ca="1"/>
        <v>#NAME?</v>
      </c>
      <c r="AI592" s="15" t="e">
        <f ca="1"/>
        <v>#NAME?</v>
      </c>
      <c r="AJ592" s="30" t="e">
        <f ca="1"/>
        <v>#NAME?</v>
      </c>
    </row>
    <row r="593" spans="6:36" x14ac:dyDescent="0.25">
      <c r="F593">
        <v>592</v>
      </c>
      <c r="G593" s="25" t="e">
        <f ca="1"/>
        <v>#N/A</v>
      </c>
      <c r="H593" t="e">
        <f ca="1">[1]!cftObjectByDate($C$1,$G593,TRUE)</f>
        <v>#N/A</v>
      </c>
      <c r="K593" s="29" t="e">
        <f t="array" aca="1" ref="K593:AJ593" ca="1">TRANSPOSE([1]!cftAnnualRateTableJustRates($H593,"GBP",,,,TRUE))</f>
        <v>#NAME?</v>
      </c>
      <c r="L593" s="15" t="e">
        <f ca="1"/>
        <v>#NAME?</v>
      </c>
      <c r="M593" s="15" t="e">
        <f ca="1"/>
        <v>#NAME?</v>
      </c>
      <c r="N593" s="15" t="e">
        <f ca="1"/>
        <v>#NAME?</v>
      </c>
      <c r="O593" s="15" t="e">
        <f ca="1"/>
        <v>#NAME?</v>
      </c>
      <c r="P593" s="15" t="e">
        <f ca="1"/>
        <v>#NAME?</v>
      </c>
      <c r="Q593" s="15" t="e">
        <f ca="1"/>
        <v>#NAME?</v>
      </c>
      <c r="R593" s="15" t="e">
        <f ca="1"/>
        <v>#NAME?</v>
      </c>
      <c r="S593" s="15" t="e">
        <f ca="1"/>
        <v>#NAME?</v>
      </c>
      <c r="T593" s="15" t="e">
        <f ca="1"/>
        <v>#NAME?</v>
      </c>
      <c r="U593" s="15" t="e">
        <f ca="1"/>
        <v>#NAME?</v>
      </c>
      <c r="V593" s="15" t="e">
        <f ca="1"/>
        <v>#NAME?</v>
      </c>
      <c r="W593" s="15" t="e">
        <f ca="1"/>
        <v>#NAME?</v>
      </c>
      <c r="X593" s="15" t="e">
        <f ca="1"/>
        <v>#NAME?</v>
      </c>
      <c r="Y593" s="15" t="e">
        <f ca="1"/>
        <v>#NAME?</v>
      </c>
      <c r="Z593" s="15" t="e">
        <f ca="1"/>
        <v>#NAME?</v>
      </c>
      <c r="AA593" s="15" t="e">
        <f ca="1"/>
        <v>#NAME?</v>
      </c>
      <c r="AB593" s="15" t="e">
        <f ca="1"/>
        <v>#NAME?</v>
      </c>
      <c r="AC593" s="15" t="e">
        <f ca="1"/>
        <v>#NAME?</v>
      </c>
      <c r="AD593" s="15" t="e">
        <f ca="1"/>
        <v>#NAME?</v>
      </c>
      <c r="AE593" s="15" t="e">
        <f ca="1"/>
        <v>#NAME?</v>
      </c>
      <c r="AF593" s="15" t="e">
        <f ca="1"/>
        <v>#NAME?</v>
      </c>
      <c r="AG593" s="15" t="e">
        <f ca="1"/>
        <v>#NAME?</v>
      </c>
      <c r="AH593" s="15" t="e">
        <f ca="1"/>
        <v>#NAME?</v>
      </c>
      <c r="AI593" s="15" t="e">
        <f ca="1"/>
        <v>#NAME?</v>
      </c>
      <c r="AJ593" s="30" t="e">
        <f ca="1"/>
        <v>#NAME?</v>
      </c>
    </row>
    <row r="594" spans="6:36" x14ac:dyDescent="0.25">
      <c r="F594">
        <v>593</v>
      </c>
      <c r="G594" s="25" t="e">
        <f ca="1"/>
        <v>#N/A</v>
      </c>
      <c r="H594" t="e">
        <f ca="1">[1]!cftObjectByDate($C$1,$G594,TRUE)</f>
        <v>#N/A</v>
      </c>
      <c r="K594" s="29" t="e">
        <f t="array" aca="1" ref="K594:AJ594" ca="1">TRANSPOSE([1]!cftAnnualRateTableJustRates($H594,"GBP",,,,TRUE))</f>
        <v>#NAME?</v>
      </c>
      <c r="L594" s="15" t="e">
        <f ca="1"/>
        <v>#NAME?</v>
      </c>
      <c r="M594" s="15" t="e">
        <f ca="1"/>
        <v>#NAME?</v>
      </c>
      <c r="N594" s="15" t="e">
        <f ca="1"/>
        <v>#NAME?</v>
      </c>
      <c r="O594" s="15" t="e">
        <f ca="1"/>
        <v>#NAME?</v>
      </c>
      <c r="P594" s="15" t="e">
        <f ca="1"/>
        <v>#NAME?</v>
      </c>
      <c r="Q594" s="15" t="e">
        <f ca="1"/>
        <v>#NAME?</v>
      </c>
      <c r="R594" s="15" t="e">
        <f ca="1"/>
        <v>#NAME?</v>
      </c>
      <c r="S594" s="15" t="e">
        <f ca="1"/>
        <v>#NAME?</v>
      </c>
      <c r="T594" s="15" t="e">
        <f ca="1"/>
        <v>#NAME?</v>
      </c>
      <c r="U594" s="15" t="e">
        <f ca="1"/>
        <v>#NAME?</v>
      </c>
      <c r="V594" s="15" t="e">
        <f ca="1"/>
        <v>#NAME?</v>
      </c>
      <c r="W594" s="15" t="e">
        <f ca="1"/>
        <v>#NAME?</v>
      </c>
      <c r="X594" s="15" t="e">
        <f ca="1"/>
        <v>#NAME?</v>
      </c>
      <c r="Y594" s="15" t="e">
        <f ca="1"/>
        <v>#NAME?</v>
      </c>
      <c r="Z594" s="15" t="e">
        <f ca="1"/>
        <v>#NAME?</v>
      </c>
      <c r="AA594" s="15" t="e">
        <f ca="1"/>
        <v>#NAME?</v>
      </c>
      <c r="AB594" s="15" t="e">
        <f ca="1"/>
        <v>#NAME?</v>
      </c>
      <c r="AC594" s="15" t="e">
        <f ca="1"/>
        <v>#NAME?</v>
      </c>
      <c r="AD594" s="15" t="e">
        <f ca="1"/>
        <v>#NAME?</v>
      </c>
      <c r="AE594" s="15" t="e">
        <f ca="1"/>
        <v>#NAME?</v>
      </c>
      <c r="AF594" s="15" t="e">
        <f ca="1"/>
        <v>#NAME?</v>
      </c>
      <c r="AG594" s="15" t="e">
        <f ca="1"/>
        <v>#NAME?</v>
      </c>
      <c r="AH594" s="15" t="e">
        <f ca="1"/>
        <v>#NAME?</v>
      </c>
      <c r="AI594" s="15" t="e">
        <f ca="1"/>
        <v>#NAME?</v>
      </c>
      <c r="AJ594" s="30" t="e">
        <f ca="1"/>
        <v>#NAME?</v>
      </c>
    </row>
    <row r="595" spans="6:36" x14ac:dyDescent="0.25">
      <c r="F595">
        <v>594</v>
      </c>
      <c r="G595" s="25" t="e">
        <f ca="1"/>
        <v>#N/A</v>
      </c>
      <c r="H595" t="e">
        <f ca="1">[1]!cftObjectByDate($C$1,$G595,TRUE)</f>
        <v>#N/A</v>
      </c>
      <c r="K595" s="29" t="e">
        <f t="array" aca="1" ref="K595:AJ595" ca="1">TRANSPOSE([1]!cftAnnualRateTableJustRates($H595,"GBP",,,,TRUE))</f>
        <v>#NAME?</v>
      </c>
      <c r="L595" s="15" t="e">
        <f ca="1"/>
        <v>#NAME?</v>
      </c>
      <c r="M595" s="15" t="e">
        <f ca="1"/>
        <v>#NAME?</v>
      </c>
      <c r="N595" s="15" t="e">
        <f ca="1"/>
        <v>#NAME?</v>
      </c>
      <c r="O595" s="15" t="e">
        <f ca="1"/>
        <v>#NAME?</v>
      </c>
      <c r="P595" s="15" t="e">
        <f ca="1"/>
        <v>#NAME?</v>
      </c>
      <c r="Q595" s="15" t="e">
        <f ca="1"/>
        <v>#NAME?</v>
      </c>
      <c r="R595" s="15" t="e">
        <f ca="1"/>
        <v>#NAME?</v>
      </c>
      <c r="S595" s="15" t="e">
        <f ca="1"/>
        <v>#NAME?</v>
      </c>
      <c r="T595" s="15" t="e">
        <f ca="1"/>
        <v>#NAME?</v>
      </c>
      <c r="U595" s="15" t="e">
        <f ca="1"/>
        <v>#NAME?</v>
      </c>
      <c r="V595" s="15" t="e">
        <f ca="1"/>
        <v>#NAME?</v>
      </c>
      <c r="W595" s="15" t="e">
        <f ca="1"/>
        <v>#NAME?</v>
      </c>
      <c r="X595" s="15" t="e">
        <f ca="1"/>
        <v>#NAME?</v>
      </c>
      <c r="Y595" s="15" t="e">
        <f ca="1"/>
        <v>#NAME?</v>
      </c>
      <c r="Z595" s="15" t="e">
        <f ca="1"/>
        <v>#NAME?</v>
      </c>
      <c r="AA595" s="15" t="e">
        <f ca="1"/>
        <v>#NAME?</v>
      </c>
      <c r="AB595" s="15" t="e">
        <f ca="1"/>
        <v>#NAME?</v>
      </c>
      <c r="AC595" s="15" t="e">
        <f ca="1"/>
        <v>#NAME?</v>
      </c>
      <c r="AD595" s="15" t="e">
        <f ca="1"/>
        <v>#NAME?</v>
      </c>
      <c r="AE595" s="15" t="e">
        <f ca="1"/>
        <v>#NAME?</v>
      </c>
      <c r="AF595" s="15" t="e">
        <f ca="1"/>
        <v>#NAME?</v>
      </c>
      <c r="AG595" s="15" t="e">
        <f ca="1"/>
        <v>#NAME?</v>
      </c>
      <c r="AH595" s="15" t="e">
        <f ca="1"/>
        <v>#NAME?</v>
      </c>
      <c r="AI595" s="15" t="e">
        <f ca="1"/>
        <v>#NAME?</v>
      </c>
      <c r="AJ595" s="30" t="e">
        <f ca="1"/>
        <v>#NAME?</v>
      </c>
    </row>
    <row r="596" spans="6:36" x14ac:dyDescent="0.25">
      <c r="F596">
        <v>595</v>
      </c>
      <c r="G596" s="25" t="e">
        <f ca="1"/>
        <v>#N/A</v>
      </c>
      <c r="H596" t="e">
        <f ca="1">[1]!cftObjectByDate($C$1,$G596,TRUE)</f>
        <v>#N/A</v>
      </c>
      <c r="K596" s="29" t="e">
        <f t="array" aca="1" ref="K596:AJ596" ca="1">TRANSPOSE([1]!cftAnnualRateTableJustRates($H596,"GBP",,,,TRUE))</f>
        <v>#NAME?</v>
      </c>
      <c r="L596" s="15" t="e">
        <f ca="1"/>
        <v>#NAME?</v>
      </c>
      <c r="M596" s="15" t="e">
        <f ca="1"/>
        <v>#NAME?</v>
      </c>
      <c r="N596" s="15" t="e">
        <f ca="1"/>
        <v>#NAME?</v>
      </c>
      <c r="O596" s="15" t="e">
        <f ca="1"/>
        <v>#NAME?</v>
      </c>
      <c r="P596" s="15" t="e">
        <f ca="1"/>
        <v>#NAME?</v>
      </c>
      <c r="Q596" s="15" t="e">
        <f ca="1"/>
        <v>#NAME?</v>
      </c>
      <c r="R596" s="15" t="e">
        <f ca="1"/>
        <v>#NAME?</v>
      </c>
      <c r="S596" s="15" t="e">
        <f ca="1"/>
        <v>#NAME?</v>
      </c>
      <c r="T596" s="15" t="e">
        <f ca="1"/>
        <v>#NAME?</v>
      </c>
      <c r="U596" s="15" t="e">
        <f ca="1"/>
        <v>#NAME?</v>
      </c>
      <c r="V596" s="15" t="e">
        <f ca="1"/>
        <v>#NAME?</v>
      </c>
      <c r="W596" s="15" t="e">
        <f ca="1"/>
        <v>#NAME?</v>
      </c>
      <c r="X596" s="15" t="e">
        <f ca="1"/>
        <v>#NAME?</v>
      </c>
      <c r="Y596" s="15" t="e">
        <f ca="1"/>
        <v>#NAME?</v>
      </c>
      <c r="Z596" s="15" t="e">
        <f ca="1"/>
        <v>#NAME?</v>
      </c>
      <c r="AA596" s="15" t="e">
        <f ca="1"/>
        <v>#NAME?</v>
      </c>
      <c r="AB596" s="15" t="e">
        <f ca="1"/>
        <v>#NAME?</v>
      </c>
      <c r="AC596" s="15" t="e">
        <f ca="1"/>
        <v>#NAME?</v>
      </c>
      <c r="AD596" s="15" t="e">
        <f ca="1"/>
        <v>#NAME?</v>
      </c>
      <c r="AE596" s="15" t="e">
        <f ca="1"/>
        <v>#NAME?</v>
      </c>
      <c r="AF596" s="15" t="e">
        <f ca="1"/>
        <v>#NAME?</v>
      </c>
      <c r="AG596" s="15" t="e">
        <f ca="1"/>
        <v>#NAME?</v>
      </c>
      <c r="AH596" s="15" t="e">
        <f ca="1"/>
        <v>#NAME?</v>
      </c>
      <c r="AI596" s="15" t="e">
        <f ca="1"/>
        <v>#NAME?</v>
      </c>
      <c r="AJ596" s="30" t="e">
        <f ca="1"/>
        <v>#NAME?</v>
      </c>
    </row>
    <row r="597" spans="6:36" x14ac:dyDescent="0.25">
      <c r="F597">
        <v>596</v>
      </c>
      <c r="G597" s="25" t="e">
        <f ca="1"/>
        <v>#N/A</v>
      </c>
      <c r="H597" t="e">
        <f ca="1">[1]!cftObjectByDate($C$1,$G597,TRUE)</f>
        <v>#N/A</v>
      </c>
      <c r="K597" s="29" t="e">
        <f t="array" aca="1" ref="K597:AJ597" ca="1">TRANSPOSE([1]!cftAnnualRateTableJustRates($H597,"GBP",,,,TRUE))</f>
        <v>#NAME?</v>
      </c>
      <c r="L597" s="15" t="e">
        <f ca="1"/>
        <v>#NAME?</v>
      </c>
      <c r="M597" s="15" t="e">
        <f ca="1"/>
        <v>#NAME?</v>
      </c>
      <c r="N597" s="15" t="e">
        <f ca="1"/>
        <v>#NAME?</v>
      </c>
      <c r="O597" s="15" t="e">
        <f ca="1"/>
        <v>#NAME?</v>
      </c>
      <c r="P597" s="15" t="e">
        <f ca="1"/>
        <v>#NAME?</v>
      </c>
      <c r="Q597" s="15" t="e">
        <f ca="1"/>
        <v>#NAME?</v>
      </c>
      <c r="R597" s="15" t="e">
        <f ca="1"/>
        <v>#NAME?</v>
      </c>
      <c r="S597" s="15" t="e">
        <f ca="1"/>
        <v>#NAME?</v>
      </c>
      <c r="T597" s="15" t="e">
        <f ca="1"/>
        <v>#NAME?</v>
      </c>
      <c r="U597" s="15" t="e">
        <f ca="1"/>
        <v>#NAME?</v>
      </c>
      <c r="V597" s="15" t="e">
        <f ca="1"/>
        <v>#NAME?</v>
      </c>
      <c r="W597" s="15" t="e">
        <f ca="1"/>
        <v>#NAME?</v>
      </c>
      <c r="X597" s="15" t="e">
        <f ca="1"/>
        <v>#NAME?</v>
      </c>
      <c r="Y597" s="15" t="e">
        <f ca="1"/>
        <v>#NAME?</v>
      </c>
      <c r="Z597" s="15" t="e">
        <f ca="1"/>
        <v>#NAME?</v>
      </c>
      <c r="AA597" s="15" t="e">
        <f ca="1"/>
        <v>#NAME?</v>
      </c>
      <c r="AB597" s="15" t="e">
        <f ca="1"/>
        <v>#NAME?</v>
      </c>
      <c r="AC597" s="15" t="e">
        <f ca="1"/>
        <v>#NAME?</v>
      </c>
      <c r="AD597" s="15" t="e">
        <f ca="1"/>
        <v>#NAME?</v>
      </c>
      <c r="AE597" s="15" t="e">
        <f ca="1"/>
        <v>#NAME?</v>
      </c>
      <c r="AF597" s="15" t="e">
        <f ca="1"/>
        <v>#NAME?</v>
      </c>
      <c r="AG597" s="15" t="e">
        <f ca="1"/>
        <v>#NAME?</v>
      </c>
      <c r="AH597" s="15" t="e">
        <f ca="1"/>
        <v>#NAME?</v>
      </c>
      <c r="AI597" s="15" t="e">
        <f ca="1"/>
        <v>#NAME?</v>
      </c>
      <c r="AJ597" s="30" t="e">
        <f ca="1"/>
        <v>#NAME?</v>
      </c>
    </row>
    <row r="598" spans="6:36" x14ac:dyDescent="0.25">
      <c r="F598">
        <v>597</v>
      </c>
      <c r="G598" s="25" t="e">
        <f ca="1"/>
        <v>#N/A</v>
      </c>
      <c r="H598" t="e">
        <f ca="1">[1]!cftObjectByDate($C$1,$G598,TRUE)</f>
        <v>#N/A</v>
      </c>
      <c r="K598" s="29" t="e">
        <f t="array" aca="1" ref="K598:AJ598" ca="1">TRANSPOSE([1]!cftAnnualRateTableJustRates($H598,"GBP",,,,TRUE))</f>
        <v>#NAME?</v>
      </c>
      <c r="L598" s="15" t="e">
        <f ca="1"/>
        <v>#NAME?</v>
      </c>
      <c r="M598" s="15" t="e">
        <f ca="1"/>
        <v>#NAME?</v>
      </c>
      <c r="N598" s="15" t="e">
        <f ca="1"/>
        <v>#NAME?</v>
      </c>
      <c r="O598" s="15" t="e">
        <f ca="1"/>
        <v>#NAME?</v>
      </c>
      <c r="P598" s="15" t="e">
        <f ca="1"/>
        <v>#NAME?</v>
      </c>
      <c r="Q598" s="15" t="e">
        <f ca="1"/>
        <v>#NAME?</v>
      </c>
      <c r="R598" s="15" t="e">
        <f ca="1"/>
        <v>#NAME?</v>
      </c>
      <c r="S598" s="15" t="e">
        <f ca="1"/>
        <v>#NAME?</v>
      </c>
      <c r="T598" s="15" t="e">
        <f ca="1"/>
        <v>#NAME?</v>
      </c>
      <c r="U598" s="15" t="e">
        <f ca="1"/>
        <v>#NAME?</v>
      </c>
      <c r="V598" s="15" t="e">
        <f ca="1"/>
        <v>#NAME?</v>
      </c>
      <c r="W598" s="15" t="e">
        <f ca="1"/>
        <v>#NAME?</v>
      </c>
      <c r="X598" s="15" t="e">
        <f ca="1"/>
        <v>#NAME?</v>
      </c>
      <c r="Y598" s="15" t="e">
        <f ca="1"/>
        <v>#NAME?</v>
      </c>
      <c r="Z598" s="15" t="e">
        <f ca="1"/>
        <v>#NAME?</v>
      </c>
      <c r="AA598" s="15" t="e">
        <f ca="1"/>
        <v>#NAME?</v>
      </c>
      <c r="AB598" s="15" t="e">
        <f ca="1"/>
        <v>#NAME?</v>
      </c>
      <c r="AC598" s="15" t="e">
        <f ca="1"/>
        <v>#NAME?</v>
      </c>
      <c r="AD598" s="15" t="e">
        <f ca="1"/>
        <v>#NAME?</v>
      </c>
      <c r="AE598" s="15" t="e">
        <f ca="1"/>
        <v>#NAME?</v>
      </c>
      <c r="AF598" s="15" t="e">
        <f ca="1"/>
        <v>#NAME?</v>
      </c>
      <c r="AG598" s="15" t="e">
        <f ca="1"/>
        <v>#NAME?</v>
      </c>
      <c r="AH598" s="15" t="e">
        <f ca="1"/>
        <v>#NAME?</v>
      </c>
      <c r="AI598" s="15" t="e">
        <f ca="1"/>
        <v>#NAME?</v>
      </c>
      <c r="AJ598" s="30" t="e">
        <f ca="1"/>
        <v>#NAME?</v>
      </c>
    </row>
    <row r="599" spans="6:36" x14ac:dyDescent="0.25">
      <c r="F599">
        <v>598</v>
      </c>
      <c r="G599" s="25" t="e">
        <f ca="1"/>
        <v>#N/A</v>
      </c>
      <c r="H599" t="e">
        <f ca="1">[1]!cftObjectByDate($C$1,$G599,TRUE)</f>
        <v>#N/A</v>
      </c>
      <c r="K599" s="29" t="e">
        <f t="array" aca="1" ref="K599:AJ599" ca="1">TRANSPOSE([1]!cftAnnualRateTableJustRates($H599,"GBP",,,,TRUE))</f>
        <v>#NAME?</v>
      </c>
      <c r="L599" s="15" t="e">
        <f ca="1"/>
        <v>#NAME?</v>
      </c>
      <c r="M599" s="15" t="e">
        <f ca="1"/>
        <v>#NAME?</v>
      </c>
      <c r="N599" s="15" t="e">
        <f ca="1"/>
        <v>#NAME?</v>
      </c>
      <c r="O599" s="15" t="e">
        <f ca="1"/>
        <v>#NAME?</v>
      </c>
      <c r="P599" s="15" t="e">
        <f ca="1"/>
        <v>#NAME?</v>
      </c>
      <c r="Q599" s="15" t="e">
        <f ca="1"/>
        <v>#NAME?</v>
      </c>
      <c r="R599" s="15" t="e">
        <f ca="1"/>
        <v>#NAME?</v>
      </c>
      <c r="S599" s="15" t="e">
        <f ca="1"/>
        <v>#NAME?</v>
      </c>
      <c r="T599" s="15" t="e">
        <f ca="1"/>
        <v>#NAME?</v>
      </c>
      <c r="U599" s="15" t="e">
        <f ca="1"/>
        <v>#NAME?</v>
      </c>
      <c r="V599" s="15" t="e">
        <f ca="1"/>
        <v>#NAME?</v>
      </c>
      <c r="W599" s="15" t="e">
        <f ca="1"/>
        <v>#NAME?</v>
      </c>
      <c r="X599" s="15" t="e">
        <f ca="1"/>
        <v>#NAME?</v>
      </c>
      <c r="Y599" s="15" t="e">
        <f ca="1"/>
        <v>#NAME?</v>
      </c>
      <c r="Z599" s="15" t="e">
        <f ca="1"/>
        <v>#NAME?</v>
      </c>
      <c r="AA599" s="15" t="e">
        <f ca="1"/>
        <v>#NAME?</v>
      </c>
      <c r="AB599" s="15" t="e">
        <f ca="1"/>
        <v>#NAME?</v>
      </c>
      <c r="AC599" s="15" t="e">
        <f ca="1"/>
        <v>#NAME?</v>
      </c>
      <c r="AD599" s="15" t="e">
        <f ca="1"/>
        <v>#NAME?</v>
      </c>
      <c r="AE599" s="15" t="e">
        <f ca="1"/>
        <v>#NAME?</v>
      </c>
      <c r="AF599" s="15" t="e">
        <f ca="1"/>
        <v>#NAME?</v>
      </c>
      <c r="AG599" s="15" t="e">
        <f ca="1"/>
        <v>#NAME?</v>
      </c>
      <c r="AH599" s="15" t="e">
        <f ca="1"/>
        <v>#NAME?</v>
      </c>
      <c r="AI599" s="15" t="e">
        <f ca="1"/>
        <v>#NAME?</v>
      </c>
      <c r="AJ599" s="30" t="e">
        <f ca="1"/>
        <v>#NAME?</v>
      </c>
    </row>
    <row r="600" spans="6:36" x14ac:dyDescent="0.25">
      <c r="F600">
        <v>599</v>
      </c>
      <c r="G600" s="25" t="e">
        <f ca="1"/>
        <v>#N/A</v>
      </c>
      <c r="H600" t="e">
        <f ca="1">[1]!cftObjectByDate($C$1,$G600,TRUE)</f>
        <v>#N/A</v>
      </c>
      <c r="K600" s="29" t="e">
        <f t="array" aca="1" ref="K600:AJ600" ca="1">TRANSPOSE([1]!cftAnnualRateTableJustRates($H600,"GBP",,,,TRUE))</f>
        <v>#NAME?</v>
      </c>
      <c r="L600" s="15" t="e">
        <f ca="1"/>
        <v>#NAME?</v>
      </c>
      <c r="M600" s="15" t="e">
        <f ca="1"/>
        <v>#NAME?</v>
      </c>
      <c r="N600" s="15" t="e">
        <f ca="1"/>
        <v>#NAME?</v>
      </c>
      <c r="O600" s="15" t="e">
        <f ca="1"/>
        <v>#NAME?</v>
      </c>
      <c r="P600" s="15" t="e">
        <f ca="1"/>
        <v>#NAME?</v>
      </c>
      <c r="Q600" s="15" t="e">
        <f ca="1"/>
        <v>#NAME?</v>
      </c>
      <c r="R600" s="15" t="e">
        <f ca="1"/>
        <v>#NAME?</v>
      </c>
      <c r="S600" s="15" t="e">
        <f ca="1"/>
        <v>#NAME?</v>
      </c>
      <c r="T600" s="15" t="e">
        <f ca="1"/>
        <v>#NAME?</v>
      </c>
      <c r="U600" s="15" t="e">
        <f ca="1"/>
        <v>#NAME?</v>
      </c>
      <c r="V600" s="15" t="e">
        <f ca="1"/>
        <v>#NAME?</v>
      </c>
      <c r="W600" s="15" t="e">
        <f ca="1"/>
        <v>#NAME?</v>
      </c>
      <c r="X600" s="15" t="e">
        <f ca="1"/>
        <v>#NAME?</v>
      </c>
      <c r="Y600" s="15" t="e">
        <f ca="1"/>
        <v>#NAME?</v>
      </c>
      <c r="Z600" s="15" t="e">
        <f ca="1"/>
        <v>#NAME?</v>
      </c>
      <c r="AA600" s="15" t="e">
        <f ca="1"/>
        <v>#NAME?</v>
      </c>
      <c r="AB600" s="15" t="e">
        <f ca="1"/>
        <v>#NAME?</v>
      </c>
      <c r="AC600" s="15" t="e">
        <f ca="1"/>
        <v>#NAME?</v>
      </c>
      <c r="AD600" s="15" t="e">
        <f ca="1"/>
        <v>#NAME?</v>
      </c>
      <c r="AE600" s="15" t="e">
        <f ca="1"/>
        <v>#NAME?</v>
      </c>
      <c r="AF600" s="15" t="e">
        <f ca="1"/>
        <v>#NAME?</v>
      </c>
      <c r="AG600" s="15" t="e">
        <f ca="1"/>
        <v>#NAME?</v>
      </c>
      <c r="AH600" s="15" t="e">
        <f ca="1"/>
        <v>#NAME?</v>
      </c>
      <c r="AI600" s="15" t="e">
        <f ca="1"/>
        <v>#NAME?</v>
      </c>
      <c r="AJ600" s="30" t="e">
        <f ca="1"/>
        <v>#NAME?</v>
      </c>
    </row>
    <row r="601" spans="6:36" x14ac:dyDescent="0.25">
      <c r="F601">
        <v>600</v>
      </c>
      <c r="G601" s="25" t="e">
        <f ca="1"/>
        <v>#N/A</v>
      </c>
      <c r="H601" t="e">
        <f ca="1">[1]!cftObjectByDate($C$1,$G601,TRUE)</f>
        <v>#N/A</v>
      </c>
      <c r="K601" s="29" t="e">
        <f t="array" aca="1" ref="K601:AJ601" ca="1">TRANSPOSE([1]!cftAnnualRateTableJustRates($H601,"GBP",,,,TRUE))</f>
        <v>#NAME?</v>
      </c>
      <c r="L601" s="15" t="e">
        <f ca="1"/>
        <v>#NAME?</v>
      </c>
      <c r="M601" s="15" t="e">
        <f ca="1"/>
        <v>#NAME?</v>
      </c>
      <c r="N601" s="15" t="e">
        <f ca="1"/>
        <v>#NAME?</v>
      </c>
      <c r="O601" s="15" t="e">
        <f ca="1"/>
        <v>#NAME?</v>
      </c>
      <c r="P601" s="15" t="e">
        <f ca="1"/>
        <v>#NAME?</v>
      </c>
      <c r="Q601" s="15" t="e">
        <f ca="1"/>
        <v>#NAME?</v>
      </c>
      <c r="R601" s="15" t="e">
        <f ca="1"/>
        <v>#NAME?</v>
      </c>
      <c r="S601" s="15" t="e">
        <f ca="1"/>
        <v>#NAME?</v>
      </c>
      <c r="T601" s="15" t="e">
        <f ca="1"/>
        <v>#NAME?</v>
      </c>
      <c r="U601" s="15" t="e">
        <f ca="1"/>
        <v>#NAME?</v>
      </c>
      <c r="V601" s="15" t="e">
        <f ca="1"/>
        <v>#NAME?</v>
      </c>
      <c r="W601" s="15" t="e">
        <f ca="1"/>
        <v>#NAME?</v>
      </c>
      <c r="X601" s="15" t="e">
        <f ca="1"/>
        <v>#NAME?</v>
      </c>
      <c r="Y601" s="15" t="e">
        <f ca="1"/>
        <v>#NAME?</v>
      </c>
      <c r="Z601" s="15" t="e">
        <f ca="1"/>
        <v>#NAME?</v>
      </c>
      <c r="AA601" s="15" t="e">
        <f ca="1"/>
        <v>#NAME?</v>
      </c>
      <c r="AB601" s="15" t="e">
        <f ca="1"/>
        <v>#NAME?</v>
      </c>
      <c r="AC601" s="15" t="e">
        <f ca="1"/>
        <v>#NAME?</v>
      </c>
      <c r="AD601" s="15" t="e">
        <f ca="1"/>
        <v>#NAME?</v>
      </c>
      <c r="AE601" s="15" t="e">
        <f ca="1"/>
        <v>#NAME?</v>
      </c>
      <c r="AF601" s="15" t="e">
        <f ca="1"/>
        <v>#NAME?</v>
      </c>
      <c r="AG601" s="15" t="e">
        <f ca="1"/>
        <v>#NAME?</v>
      </c>
      <c r="AH601" s="15" t="e">
        <f ca="1"/>
        <v>#NAME?</v>
      </c>
      <c r="AI601" s="15" t="e">
        <f ca="1"/>
        <v>#NAME?</v>
      </c>
      <c r="AJ601" s="30" t="e">
        <f ca="1"/>
        <v>#NAME?</v>
      </c>
    </row>
    <row r="602" spans="6:36" x14ac:dyDescent="0.25">
      <c r="F602">
        <v>601</v>
      </c>
      <c r="G602" s="25" t="e">
        <f ca="1"/>
        <v>#N/A</v>
      </c>
      <c r="H602" t="e">
        <f ca="1">[1]!cftObjectByDate($C$1,$G602,TRUE)</f>
        <v>#N/A</v>
      </c>
      <c r="K602" s="29" t="e">
        <f t="array" aca="1" ref="K602:AJ602" ca="1">TRANSPOSE([1]!cftAnnualRateTableJustRates($H602,"GBP",,,,TRUE))</f>
        <v>#NAME?</v>
      </c>
      <c r="L602" s="15" t="e">
        <f ca="1"/>
        <v>#NAME?</v>
      </c>
      <c r="M602" s="15" t="e">
        <f ca="1"/>
        <v>#NAME?</v>
      </c>
      <c r="N602" s="15" t="e">
        <f ca="1"/>
        <v>#NAME?</v>
      </c>
      <c r="O602" s="15" t="e">
        <f ca="1"/>
        <v>#NAME?</v>
      </c>
      <c r="P602" s="15" t="e">
        <f ca="1"/>
        <v>#NAME?</v>
      </c>
      <c r="Q602" s="15" t="e">
        <f ca="1"/>
        <v>#NAME?</v>
      </c>
      <c r="R602" s="15" t="e">
        <f ca="1"/>
        <v>#NAME?</v>
      </c>
      <c r="S602" s="15" t="e">
        <f ca="1"/>
        <v>#NAME?</v>
      </c>
      <c r="T602" s="15" t="e">
        <f ca="1"/>
        <v>#NAME?</v>
      </c>
      <c r="U602" s="15" t="e">
        <f ca="1"/>
        <v>#NAME?</v>
      </c>
      <c r="V602" s="15" t="e">
        <f ca="1"/>
        <v>#NAME?</v>
      </c>
      <c r="W602" s="15" t="e">
        <f ca="1"/>
        <v>#NAME?</v>
      </c>
      <c r="X602" s="15" t="e">
        <f ca="1"/>
        <v>#NAME?</v>
      </c>
      <c r="Y602" s="15" t="e">
        <f ca="1"/>
        <v>#NAME?</v>
      </c>
      <c r="Z602" s="15" t="e">
        <f ca="1"/>
        <v>#NAME?</v>
      </c>
      <c r="AA602" s="15" t="e">
        <f ca="1"/>
        <v>#NAME?</v>
      </c>
      <c r="AB602" s="15" t="e">
        <f ca="1"/>
        <v>#NAME?</v>
      </c>
      <c r="AC602" s="15" t="e">
        <f ca="1"/>
        <v>#NAME?</v>
      </c>
      <c r="AD602" s="15" t="e">
        <f ca="1"/>
        <v>#NAME?</v>
      </c>
      <c r="AE602" s="15" t="e">
        <f ca="1"/>
        <v>#NAME?</v>
      </c>
      <c r="AF602" s="15" t="e">
        <f ca="1"/>
        <v>#NAME?</v>
      </c>
      <c r="AG602" s="15" t="e">
        <f ca="1"/>
        <v>#NAME?</v>
      </c>
      <c r="AH602" s="15" t="e">
        <f ca="1"/>
        <v>#NAME?</v>
      </c>
      <c r="AI602" s="15" t="e">
        <f ca="1"/>
        <v>#NAME?</v>
      </c>
      <c r="AJ602" s="30" t="e">
        <f ca="1"/>
        <v>#NAME?</v>
      </c>
    </row>
    <row r="603" spans="6:36" x14ac:dyDescent="0.25">
      <c r="F603">
        <v>602</v>
      </c>
      <c r="G603" s="25" t="e">
        <f ca="1"/>
        <v>#N/A</v>
      </c>
      <c r="H603" t="e">
        <f ca="1">[1]!cftObjectByDate($C$1,$G603,TRUE)</f>
        <v>#N/A</v>
      </c>
      <c r="K603" s="29" t="e">
        <f t="array" aca="1" ref="K603:AJ603" ca="1">TRANSPOSE([1]!cftAnnualRateTableJustRates($H603,"GBP",,,,TRUE))</f>
        <v>#NAME?</v>
      </c>
      <c r="L603" s="15" t="e">
        <f ca="1"/>
        <v>#NAME?</v>
      </c>
      <c r="M603" s="15" t="e">
        <f ca="1"/>
        <v>#NAME?</v>
      </c>
      <c r="N603" s="15" t="e">
        <f ca="1"/>
        <v>#NAME?</v>
      </c>
      <c r="O603" s="15" t="e">
        <f ca="1"/>
        <v>#NAME?</v>
      </c>
      <c r="P603" s="15" t="e">
        <f ca="1"/>
        <v>#NAME?</v>
      </c>
      <c r="Q603" s="15" t="e">
        <f ca="1"/>
        <v>#NAME?</v>
      </c>
      <c r="R603" s="15" t="e">
        <f ca="1"/>
        <v>#NAME?</v>
      </c>
      <c r="S603" s="15" t="e">
        <f ca="1"/>
        <v>#NAME?</v>
      </c>
      <c r="T603" s="15" t="e">
        <f ca="1"/>
        <v>#NAME?</v>
      </c>
      <c r="U603" s="15" t="e">
        <f ca="1"/>
        <v>#NAME?</v>
      </c>
      <c r="V603" s="15" t="e">
        <f ca="1"/>
        <v>#NAME?</v>
      </c>
      <c r="W603" s="15" t="e">
        <f ca="1"/>
        <v>#NAME?</v>
      </c>
      <c r="X603" s="15" t="e">
        <f ca="1"/>
        <v>#NAME?</v>
      </c>
      <c r="Y603" s="15" t="e">
        <f ca="1"/>
        <v>#NAME?</v>
      </c>
      <c r="Z603" s="15" t="e">
        <f ca="1"/>
        <v>#NAME?</v>
      </c>
      <c r="AA603" s="15" t="e">
        <f ca="1"/>
        <v>#NAME?</v>
      </c>
      <c r="AB603" s="15" t="e">
        <f ca="1"/>
        <v>#NAME?</v>
      </c>
      <c r="AC603" s="15" t="e">
        <f ca="1"/>
        <v>#NAME?</v>
      </c>
      <c r="AD603" s="15" t="e">
        <f ca="1"/>
        <v>#NAME?</v>
      </c>
      <c r="AE603" s="15" t="e">
        <f ca="1"/>
        <v>#NAME?</v>
      </c>
      <c r="AF603" s="15" t="e">
        <f ca="1"/>
        <v>#NAME?</v>
      </c>
      <c r="AG603" s="15" t="e">
        <f ca="1"/>
        <v>#NAME?</v>
      </c>
      <c r="AH603" s="15" t="e">
        <f ca="1"/>
        <v>#NAME?</v>
      </c>
      <c r="AI603" s="15" t="e">
        <f ca="1"/>
        <v>#NAME?</v>
      </c>
      <c r="AJ603" s="30" t="e">
        <f ca="1"/>
        <v>#NAME?</v>
      </c>
    </row>
    <row r="604" spans="6:36" x14ac:dyDescent="0.25">
      <c r="F604">
        <v>603</v>
      </c>
      <c r="G604" s="25" t="e">
        <f ca="1"/>
        <v>#N/A</v>
      </c>
      <c r="H604" t="e">
        <f ca="1">[1]!cftObjectByDate($C$1,$G604,TRUE)</f>
        <v>#N/A</v>
      </c>
      <c r="K604" s="29" t="e">
        <f t="array" aca="1" ref="K604:AJ604" ca="1">TRANSPOSE([1]!cftAnnualRateTableJustRates($H604,"GBP",,,,TRUE))</f>
        <v>#NAME?</v>
      </c>
      <c r="L604" s="15" t="e">
        <f ca="1"/>
        <v>#NAME?</v>
      </c>
      <c r="M604" s="15" t="e">
        <f ca="1"/>
        <v>#NAME?</v>
      </c>
      <c r="N604" s="15" t="e">
        <f ca="1"/>
        <v>#NAME?</v>
      </c>
      <c r="O604" s="15" t="e">
        <f ca="1"/>
        <v>#NAME?</v>
      </c>
      <c r="P604" s="15" t="e">
        <f ca="1"/>
        <v>#NAME?</v>
      </c>
      <c r="Q604" s="15" t="e">
        <f ca="1"/>
        <v>#NAME?</v>
      </c>
      <c r="R604" s="15" t="e">
        <f ca="1"/>
        <v>#NAME?</v>
      </c>
      <c r="S604" s="15" t="e">
        <f ca="1"/>
        <v>#NAME?</v>
      </c>
      <c r="T604" s="15" t="e">
        <f ca="1"/>
        <v>#NAME?</v>
      </c>
      <c r="U604" s="15" t="e">
        <f ca="1"/>
        <v>#NAME?</v>
      </c>
      <c r="V604" s="15" t="e">
        <f ca="1"/>
        <v>#NAME?</v>
      </c>
      <c r="W604" s="15" t="e">
        <f ca="1"/>
        <v>#NAME?</v>
      </c>
      <c r="X604" s="15" t="e">
        <f ca="1"/>
        <v>#NAME?</v>
      </c>
      <c r="Y604" s="15" t="e">
        <f ca="1"/>
        <v>#NAME?</v>
      </c>
      <c r="Z604" s="15" t="e">
        <f ca="1"/>
        <v>#NAME?</v>
      </c>
      <c r="AA604" s="15" t="e">
        <f ca="1"/>
        <v>#NAME?</v>
      </c>
      <c r="AB604" s="15" t="e">
        <f ca="1"/>
        <v>#NAME?</v>
      </c>
      <c r="AC604" s="15" t="e">
        <f ca="1"/>
        <v>#NAME?</v>
      </c>
      <c r="AD604" s="15" t="e">
        <f ca="1"/>
        <v>#NAME?</v>
      </c>
      <c r="AE604" s="15" t="e">
        <f ca="1"/>
        <v>#NAME?</v>
      </c>
      <c r="AF604" s="15" t="e">
        <f ca="1"/>
        <v>#NAME?</v>
      </c>
      <c r="AG604" s="15" t="e">
        <f ca="1"/>
        <v>#NAME?</v>
      </c>
      <c r="AH604" s="15" t="e">
        <f ca="1"/>
        <v>#NAME?</v>
      </c>
      <c r="AI604" s="15" t="e">
        <f ca="1"/>
        <v>#NAME?</v>
      </c>
      <c r="AJ604" s="30" t="e">
        <f ca="1"/>
        <v>#NAME?</v>
      </c>
    </row>
    <row r="605" spans="6:36" x14ac:dyDescent="0.25">
      <c r="F605">
        <v>604</v>
      </c>
      <c r="G605" s="25" t="e">
        <f ca="1"/>
        <v>#N/A</v>
      </c>
      <c r="H605" t="e">
        <f ca="1">[1]!cftObjectByDate($C$1,$G605,TRUE)</f>
        <v>#N/A</v>
      </c>
      <c r="K605" s="29" t="e">
        <f t="array" aca="1" ref="K605:AJ605" ca="1">TRANSPOSE([1]!cftAnnualRateTableJustRates($H605,"GBP",,,,TRUE))</f>
        <v>#NAME?</v>
      </c>
      <c r="L605" s="15" t="e">
        <f ca="1"/>
        <v>#NAME?</v>
      </c>
      <c r="M605" s="15" t="e">
        <f ca="1"/>
        <v>#NAME?</v>
      </c>
      <c r="N605" s="15" t="e">
        <f ca="1"/>
        <v>#NAME?</v>
      </c>
      <c r="O605" s="15" t="e">
        <f ca="1"/>
        <v>#NAME?</v>
      </c>
      <c r="P605" s="15" t="e">
        <f ca="1"/>
        <v>#NAME?</v>
      </c>
      <c r="Q605" s="15" t="e">
        <f ca="1"/>
        <v>#NAME?</v>
      </c>
      <c r="R605" s="15" t="e">
        <f ca="1"/>
        <v>#NAME?</v>
      </c>
      <c r="S605" s="15" t="e">
        <f ca="1"/>
        <v>#NAME?</v>
      </c>
      <c r="T605" s="15" t="e">
        <f ca="1"/>
        <v>#NAME?</v>
      </c>
      <c r="U605" s="15" t="e">
        <f ca="1"/>
        <v>#NAME?</v>
      </c>
      <c r="V605" s="15" t="e">
        <f ca="1"/>
        <v>#NAME?</v>
      </c>
      <c r="W605" s="15" t="e">
        <f ca="1"/>
        <v>#NAME?</v>
      </c>
      <c r="X605" s="15" t="e">
        <f ca="1"/>
        <v>#NAME?</v>
      </c>
      <c r="Y605" s="15" t="e">
        <f ca="1"/>
        <v>#NAME?</v>
      </c>
      <c r="Z605" s="15" t="e">
        <f ca="1"/>
        <v>#NAME?</v>
      </c>
      <c r="AA605" s="15" t="e">
        <f ca="1"/>
        <v>#NAME?</v>
      </c>
      <c r="AB605" s="15" t="e">
        <f ca="1"/>
        <v>#NAME?</v>
      </c>
      <c r="AC605" s="15" t="e">
        <f ca="1"/>
        <v>#NAME?</v>
      </c>
      <c r="AD605" s="15" t="e">
        <f ca="1"/>
        <v>#NAME?</v>
      </c>
      <c r="AE605" s="15" t="e">
        <f ca="1"/>
        <v>#NAME?</v>
      </c>
      <c r="AF605" s="15" t="e">
        <f ca="1"/>
        <v>#NAME?</v>
      </c>
      <c r="AG605" s="15" t="e">
        <f ca="1"/>
        <v>#NAME?</v>
      </c>
      <c r="AH605" s="15" t="e">
        <f ca="1"/>
        <v>#NAME?</v>
      </c>
      <c r="AI605" s="15" t="e">
        <f ca="1"/>
        <v>#NAME?</v>
      </c>
      <c r="AJ605" s="30" t="e">
        <f ca="1"/>
        <v>#NAME?</v>
      </c>
    </row>
    <row r="606" spans="6:36" x14ac:dyDescent="0.25">
      <c r="F606">
        <v>605</v>
      </c>
      <c r="G606" s="25" t="e">
        <f ca="1"/>
        <v>#N/A</v>
      </c>
      <c r="H606" t="e">
        <f ca="1">[1]!cftObjectByDate($C$1,$G606,TRUE)</f>
        <v>#N/A</v>
      </c>
      <c r="K606" s="29" t="e">
        <f t="array" aca="1" ref="K606:AJ606" ca="1">TRANSPOSE([1]!cftAnnualRateTableJustRates($H606,"GBP",,,,TRUE))</f>
        <v>#NAME?</v>
      </c>
      <c r="L606" s="15" t="e">
        <f ca="1"/>
        <v>#NAME?</v>
      </c>
      <c r="M606" s="15" t="e">
        <f ca="1"/>
        <v>#NAME?</v>
      </c>
      <c r="N606" s="15" t="e">
        <f ca="1"/>
        <v>#NAME?</v>
      </c>
      <c r="O606" s="15" t="e">
        <f ca="1"/>
        <v>#NAME?</v>
      </c>
      <c r="P606" s="15" t="e">
        <f ca="1"/>
        <v>#NAME?</v>
      </c>
      <c r="Q606" s="15" t="e">
        <f ca="1"/>
        <v>#NAME?</v>
      </c>
      <c r="R606" s="15" t="e">
        <f ca="1"/>
        <v>#NAME?</v>
      </c>
      <c r="S606" s="15" t="e">
        <f ca="1"/>
        <v>#NAME?</v>
      </c>
      <c r="T606" s="15" t="e">
        <f ca="1"/>
        <v>#NAME?</v>
      </c>
      <c r="U606" s="15" t="e">
        <f ca="1"/>
        <v>#NAME?</v>
      </c>
      <c r="V606" s="15" t="e">
        <f ca="1"/>
        <v>#NAME?</v>
      </c>
      <c r="W606" s="15" t="e">
        <f ca="1"/>
        <v>#NAME?</v>
      </c>
      <c r="X606" s="15" t="e">
        <f ca="1"/>
        <v>#NAME?</v>
      </c>
      <c r="Y606" s="15" t="e">
        <f ca="1"/>
        <v>#NAME?</v>
      </c>
      <c r="Z606" s="15" t="e">
        <f ca="1"/>
        <v>#NAME?</v>
      </c>
      <c r="AA606" s="15" t="e">
        <f ca="1"/>
        <v>#NAME?</v>
      </c>
      <c r="AB606" s="15" t="e">
        <f ca="1"/>
        <v>#NAME?</v>
      </c>
      <c r="AC606" s="15" t="e">
        <f ca="1"/>
        <v>#NAME?</v>
      </c>
      <c r="AD606" s="15" t="e">
        <f ca="1"/>
        <v>#NAME?</v>
      </c>
      <c r="AE606" s="15" t="e">
        <f ca="1"/>
        <v>#NAME?</v>
      </c>
      <c r="AF606" s="15" t="e">
        <f ca="1"/>
        <v>#NAME?</v>
      </c>
      <c r="AG606" s="15" t="e">
        <f ca="1"/>
        <v>#NAME?</v>
      </c>
      <c r="AH606" s="15" t="e">
        <f ca="1"/>
        <v>#NAME?</v>
      </c>
      <c r="AI606" s="15" t="e">
        <f ca="1"/>
        <v>#NAME?</v>
      </c>
      <c r="AJ606" s="30" t="e">
        <f ca="1"/>
        <v>#NAME?</v>
      </c>
    </row>
    <row r="607" spans="6:36" x14ac:dyDescent="0.25">
      <c r="F607">
        <v>606</v>
      </c>
      <c r="G607" s="25" t="e">
        <f ca="1"/>
        <v>#N/A</v>
      </c>
      <c r="H607" t="e">
        <f ca="1">[1]!cftObjectByDate($C$1,$G607,TRUE)</f>
        <v>#N/A</v>
      </c>
      <c r="K607" s="29" t="e">
        <f t="array" aca="1" ref="K607:AJ607" ca="1">TRANSPOSE([1]!cftAnnualRateTableJustRates($H607,"GBP",,,,TRUE))</f>
        <v>#NAME?</v>
      </c>
      <c r="L607" s="15" t="e">
        <f ca="1"/>
        <v>#NAME?</v>
      </c>
      <c r="M607" s="15" t="e">
        <f ca="1"/>
        <v>#NAME?</v>
      </c>
      <c r="N607" s="15" t="e">
        <f ca="1"/>
        <v>#NAME?</v>
      </c>
      <c r="O607" s="15" t="e">
        <f ca="1"/>
        <v>#NAME?</v>
      </c>
      <c r="P607" s="15" t="e">
        <f ca="1"/>
        <v>#NAME?</v>
      </c>
      <c r="Q607" s="15" t="e">
        <f ca="1"/>
        <v>#NAME?</v>
      </c>
      <c r="R607" s="15" t="e">
        <f ca="1"/>
        <v>#NAME?</v>
      </c>
      <c r="S607" s="15" t="e">
        <f ca="1"/>
        <v>#NAME?</v>
      </c>
      <c r="T607" s="15" t="e">
        <f ca="1"/>
        <v>#NAME?</v>
      </c>
      <c r="U607" s="15" t="e">
        <f ca="1"/>
        <v>#NAME?</v>
      </c>
      <c r="V607" s="15" t="e">
        <f ca="1"/>
        <v>#NAME?</v>
      </c>
      <c r="W607" s="15" t="e">
        <f ca="1"/>
        <v>#NAME?</v>
      </c>
      <c r="X607" s="15" t="e">
        <f ca="1"/>
        <v>#NAME?</v>
      </c>
      <c r="Y607" s="15" t="e">
        <f ca="1"/>
        <v>#NAME?</v>
      </c>
      <c r="Z607" s="15" t="e">
        <f ca="1"/>
        <v>#NAME?</v>
      </c>
      <c r="AA607" s="15" t="e">
        <f ca="1"/>
        <v>#NAME?</v>
      </c>
      <c r="AB607" s="15" t="e">
        <f ca="1"/>
        <v>#NAME?</v>
      </c>
      <c r="AC607" s="15" t="e">
        <f ca="1"/>
        <v>#NAME?</v>
      </c>
      <c r="AD607" s="15" t="e">
        <f ca="1"/>
        <v>#NAME?</v>
      </c>
      <c r="AE607" s="15" t="e">
        <f ca="1"/>
        <v>#NAME?</v>
      </c>
      <c r="AF607" s="15" t="e">
        <f ca="1"/>
        <v>#NAME?</v>
      </c>
      <c r="AG607" s="15" t="e">
        <f ca="1"/>
        <v>#NAME?</v>
      </c>
      <c r="AH607" s="15" t="e">
        <f ca="1"/>
        <v>#NAME?</v>
      </c>
      <c r="AI607" s="15" t="e">
        <f ca="1"/>
        <v>#NAME?</v>
      </c>
      <c r="AJ607" s="30" t="e">
        <f ca="1"/>
        <v>#NAME?</v>
      </c>
    </row>
    <row r="608" spans="6:36" x14ac:dyDescent="0.25">
      <c r="F608">
        <v>607</v>
      </c>
      <c r="G608" s="25" t="e">
        <f ca="1"/>
        <v>#N/A</v>
      </c>
      <c r="H608" t="e">
        <f ca="1">[1]!cftObjectByDate($C$1,$G608,TRUE)</f>
        <v>#N/A</v>
      </c>
      <c r="K608" s="29" t="e">
        <f t="array" aca="1" ref="K608:AJ608" ca="1">TRANSPOSE([1]!cftAnnualRateTableJustRates($H608,"GBP",,,,TRUE))</f>
        <v>#NAME?</v>
      </c>
      <c r="L608" s="15" t="e">
        <f ca="1"/>
        <v>#NAME?</v>
      </c>
      <c r="M608" s="15" t="e">
        <f ca="1"/>
        <v>#NAME?</v>
      </c>
      <c r="N608" s="15" t="e">
        <f ca="1"/>
        <v>#NAME?</v>
      </c>
      <c r="O608" s="15" t="e">
        <f ca="1"/>
        <v>#NAME?</v>
      </c>
      <c r="P608" s="15" t="e">
        <f ca="1"/>
        <v>#NAME?</v>
      </c>
      <c r="Q608" s="15" t="e">
        <f ca="1"/>
        <v>#NAME?</v>
      </c>
      <c r="R608" s="15" t="e">
        <f ca="1"/>
        <v>#NAME?</v>
      </c>
      <c r="S608" s="15" t="e">
        <f ca="1"/>
        <v>#NAME?</v>
      </c>
      <c r="T608" s="15" t="e">
        <f ca="1"/>
        <v>#NAME?</v>
      </c>
      <c r="U608" s="15" t="e">
        <f ca="1"/>
        <v>#NAME?</v>
      </c>
      <c r="V608" s="15" t="e">
        <f ca="1"/>
        <v>#NAME?</v>
      </c>
      <c r="W608" s="15" t="e">
        <f ca="1"/>
        <v>#NAME?</v>
      </c>
      <c r="X608" s="15" t="e">
        <f ca="1"/>
        <v>#NAME?</v>
      </c>
      <c r="Y608" s="15" t="e">
        <f ca="1"/>
        <v>#NAME?</v>
      </c>
      <c r="Z608" s="15" t="e">
        <f ca="1"/>
        <v>#NAME?</v>
      </c>
      <c r="AA608" s="15" t="e">
        <f ca="1"/>
        <v>#NAME?</v>
      </c>
      <c r="AB608" s="15" t="e">
        <f ca="1"/>
        <v>#NAME?</v>
      </c>
      <c r="AC608" s="15" t="e">
        <f ca="1"/>
        <v>#NAME?</v>
      </c>
      <c r="AD608" s="15" t="e">
        <f ca="1"/>
        <v>#NAME?</v>
      </c>
      <c r="AE608" s="15" t="e">
        <f ca="1"/>
        <v>#NAME?</v>
      </c>
      <c r="AF608" s="15" t="e">
        <f ca="1"/>
        <v>#NAME?</v>
      </c>
      <c r="AG608" s="15" t="e">
        <f ca="1"/>
        <v>#NAME?</v>
      </c>
      <c r="AH608" s="15" t="e">
        <f ca="1"/>
        <v>#NAME?</v>
      </c>
      <c r="AI608" s="15" t="e">
        <f ca="1"/>
        <v>#NAME?</v>
      </c>
      <c r="AJ608" s="30" t="e">
        <f ca="1"/>
        <v>#NAME?</v>
      </c>
    </row>
    <row r="609" spans="6:36" x14ac:dyDescent="0.25">
      <c r="F609">
        <v>608</v>
      </c>
      <c r="G609" s="25" t="e">
        <f ca="1"/>
        <v>#N/A</v>
      </c>
      <c r="H609" t="e">
        <f ca="1">[1]!cftObjectByDate($C$1,$G609,TRUE)</f>
        <v>#N/A</v>
      </c>
      <c r="K609" s="29" t="e">
        <f t="array" aca="1" ref="K609:AJ609" ca="1">TRANSPOSE([1]!cftAnnualRateTableJustRates($H609,"GBP",,,,TRUE))</f>
        <v>#NAME?</v>
      </c>
      <c r="L609" s="15" t="e">
        <f ca="1"/>
        <v>#NAME?</v>
      </c>
      <c r="M609" s="15" t="e">
        <f ca="1"/>
        <v>#NAME?</v>
      </c>
      <c r="N609" s="15" t="e">
        <f ca="1"/>
        <v>#NAME?</v>
      </c>
      <c r="O609" s="15" t="e">
        <f ca="1"/>
        <v>#NAME?</v>
      </c>
      <c r="P609" s="15" t="e">
        <f ca="1"/>
        <v>#NAME?</v>
      </c>
      <c r="Q609" s="15" t="e">
        <f ca="1"/>
        <v>#NAME?</v>
      </c>
      <c r="R609" s="15" t="e">
        <f ca="1"/>
        <v>#NAME?</v>
      </c>
      <c r="S609" s="15" t="e">
        <f ca="1"/>
        <v>#NAME?</v>
      </c>
      <c r="T609" s="15" t="e">
        <f ca="1"/>
        <v>#NAME?</v>
      </c>
      <c r="U609" s="15" t="e">
        <f ca="1"/>
        <v>#NAME?</v>
      </c>
      <c r="V609" s="15" t="e">
        <f ca="1"/>
        <v>#NAME?</v>
      </c>
      <c r="W609" s="15" t="e">
        <f ca="1"/>
        <v>#NAME?</v>
      </c>
      <c r="X609" s="15" t="e">
        <f ca="1"/>
        <v>#NAME?</v>
      </c>
      <c r="Y609" s="15" t="e">
        <f ca="1"/>
        <v>#NAME?</v>
      </c>
      <c r="Z609" s="15" t="e">
        <f ca="1"/>
        <v>#NAME?</v>
      </c>
      <c r="AA609" s="15" t="e">
        <f ca="1"/>
        <v>#NAME?</v>
      </c>
      <c r="AB609" s="15" t="e">
        <f ca="1"/>
        <v>#NAME?</v>
      </c>
      <c r="AC609" s="15" t="e">
        <f ca="1"/>
        <v>#NAME?</v>
      </c>
      <c r="AD609" s="15" t="e">
        <f ca="1"/>
        <v>#NAME?</v>
      </c>
      <c r="AE609" s="15" t="e">
        <f ca="1"/>
        <v>#NAME?</v>
      </c>
      <c r="AF609" s="15" t="e">
        <f ca="1"/>
        <v>#NAME?</v>
      </c>
      <c r="AG609" s="15" t="e">
        <f ca="1"/>
        <v>#NAME?</v>
      </c>
      <c r="AH609" s="15" t="e">
        <f ca="1"/>
        <v>#NAME?</v>
      </c>
      <c r="AI609" s="15" t="e">
        <f ca="1"/>
        <v>#NAME?</v>
      </c>
      <c r="AJ609" s="30" t="e">
        <f ca="1"/>
        <v>#NAME?</v>
      </c>
    </row>
    <row r="610" spans="6:36" x14ac:dyDescent="0.25">
      <c r="F610">
        <v>609</v>
      </c>
      <c r="G610" s="25" t="e">
        <f ca="1"/>
        <v>#N/A</v>
      </c>
      <c r="H610" t="e">
        <f ca="1">[1]!cftObjectByDate($C$1,$G610,TRUE)</f>
        <v>#N/A</v>
      </c>
      <c r="K610" s="29" t="e">
        <f t="array" aca="1" ref="K610:AJ610" ca="1">TRANSPOSE([1]!cftAnnualRateTableJustRates($H610,"GBP",,,,TRUE))</f>
        <v>#NAME?</v>
      </c>
      <c r="L610" s="15" t="e">
        <f ca="1"/>
        <v>#NAME?</v>
      </c>
      <c r="M610" s="15" t="e">
        <f ca="1"/>
        <v>#NAME?</v>
      </c>
      <c r="N610" s="15" t="e">
        <f ca="1"/>
        <v>#NAME?</v>
      </c>
      <c r="O610" s="15" t="e">
        <f ca="1"/>
        <v>#NAME?</v>
      </c>
      <c r="P610" s="15" t="e">
        <f ca="1"/>
        <v>#NAME?</v>
      </c>
      <c r="Q610" s="15" t="e">
        <f ca="1"/>
        <v>#NAME?</v>
      </c>
      <c r="R610" s="15" t="e">
        <f ca="1"/>
        <v>#NAME?</v>
      </c>
      <c r="S610" s="15" t="e">
        <f ca="1"/>
        <v>#NAME?</v>
      </c>
      <c r="T610" s="15" t="e">
        <f ca="1"/>
        <v>#NAME?</v>
      </c>
      <c r="U610" s="15" t="e">
        <f ca="1"/>
        <v>#NAME?</v>
      </c>
      <c r="V610" s="15" t="e">
        <f ca="1"/>
        <v>#NAME?</v>
      </c>
      <c r="W610" s="15" t="e">
        <f ca="1"/>
        <v>#NAME?</v>
      </c>
      <c r="X610" s="15" t="e">
        <f ca="1"/>
        <v>#NAME?</v>
      </c>
      <c r="Y610" s="15" t="e">
        <f ca="1"/>
        <v>#NAME?</v>
      </c>
      <c r="Z610" s="15" t="e">
        <f ca="1"/>
        <v>#NAME?</v>
      </c>
      <c r="AA610" s="15" t="e">
        <f ca="1"/>
        <v>#NAME?</v>
      </c>
      <c r="AB610" s="15" t="e">
        <f ca="1"/>
        <v>#NAME?</v>
      </c>
      <c r="AC610" s="15" t="e">
        <f ca="1"/>
        <v>#NAME?</v>
      </c>
      <c r="AD610" s="15" t="e">
        <f ca="1"/>
        <v>#NAME?</v>
      </c>
      <c r="AE610" s="15" t="e">
        <f ca="1"/>
        <v>#NAME?</v>
      </c>
      <c r="AF610" s="15" t="e">
        <f ca="1"/>
        <v>#NAME?</v>
      </c>
      <c r="AG610" s="15" t="e">
        <f ca="1"/>
        <v>#NAME?</v>
      </c>
      <c r="AH610" s="15" t="e">
        <f ca="1"/>
        <v>#NAME?</v>
      </c>
      <c r="AI610" s="15" t="e">
        <f ca="1"/>
        <v>#NAME?</v>
      </c>
      <c r="AJ610" s="30" t="e">
        <f ca="1"/>
        <v>#NAME?</v>
      </c>
    </row>
    <row r="611" spans="6:36" x14ac:dyDescent="0.25">
      <c r="F611">
        <v>610</v>
      </c>
      <c r="G611" s="25" t="e">
        <f ca="1"/>
        <v>#N/A</v>
      </c>
      <c r="H611" t="e">
        <f ca="1">[1]!cftObjectByDate($C$1,$G611,TRUE)</f>
        <v>#N/A</v>
      </c>
      <c r="K611" s="29" t="e">
        <f t="array" aca="1" ref="K611:AJ611" ca="1">TRANSPOSE([1]!cftAnnualRateTableJustRates($H611,"GBP",,,,TRUE))</f>
        <v>#NAME?</v>
      </c>
      <c r="L611" s="15" t="e">
        <f ca="1"/>
        <v>#NAME?</v>
      </c>
      <c r="M611" s="15" t="e">
        <f ca="1"/>
        <v>#NAME?</v>
      </c>
      <c r="N611" s="15" t="e">
        <f ca="1"/>
        <v>#NAME?</v>
      </c>
      <c r="O611" s="15" t="e">
        <f ca="1"/>
        <v>#NAME?</v>
      </c>
      <c r="P611" s="15" t="e">
        <f ca="1"/>
        <v>#NAME?</v>
      </c>
      <c r="Q611" s="15" t="e">
        <f ca="1"/>
        <v>#NAME?</v>
      </c>
      <c r="R611" s="15" t="e">
        <f ca="1"/>
        <v>#NAME?</v>
      </c>
      <c r="S611" s="15" t="e">
        <f ca="1"/>
        <v>#NAME?</v>
      </c>
      <c r="T611" s="15" t="e">
        <f ca="1"/>
        <v>#NAME?</v>
      </c>
      <c r="U611" s="15" t="e">
        <f ca="1"/>
        <v>#NAME?</v>
      </c>
      <c r="V611" s="15" t="e">
        <f ca="1"/>
        <v>#NAME?</v>
      </c>
      <c r="W611" s="15" t="e">
        <f ca="1"/>
        <v>#NAME?</v>
      </c>
      <c r="X611" s="15" t="e">
        <f ca="1"/>
        <v>#NAME?</v>
      </c>
      <c r="Y611" s="15" t="e">
        <f ca="1"/>
        <v>#NAME?</v>
      </c>
      <c r="Z611" s="15" t="e">
        <f ca="1"/>
        <v>#NAME?</v>
      </c>
      <c r="AA611" s="15" t="e">
        <f ca="1"/>
        <v>#NAME?</v>
      </c>
      <c r="AB611" s="15" t="e">
        <f ca="1"/>
        <v>#NAME?</v>
      </c>
      <c r="AC611" s="15" t="e">
        <f ca="1"/>
        <v>#NAME?</v>
      </c>
      <c r="AD611" s="15" t="e">
        <f ca="1"/>
        <v>#NAME?</v>
      </c>
      <c r="AE611" s="15" t="e">
        <f ca="1"/>
        <v>#NAME?</v>
      </c>
      <c r="AF611" s="15" t="e">
        <f ca="1"/>
        <v>#NAME?</v>
      </c>
      <c r="AG611" s="15" t="e">
        <f ca="1"/>
        <v>#NAME?</v>
      </c>
      <c r="AH611" s="15" t="e">
        <f ca="1"/>
        <v>#NAME?</v>
      </c>
      <c r="AI611" s="15" t="e">
        <f ca="1"/>
        <v>#NAME?</v>
      </c>
      <c r="AJ611" s="30" t="e">
        <f ca="1"/>
        <v>#NAME?</v>
      </c>
    </row>
    <row r="612" spans="6:36" x14ac:dyDescent="0.25">
      <c r="F612">
        <v>611</v>
      </c>
      <c r="G612" s="25" t="e">
        <f ca="1"/>
        <v>#N/A</v>
      </c>
      <c r="H612" t="e">
        <f ca="1">[1]!cftObjectByDate($C$1,$G612,TRUE)</f>
        <v>#N/A</v>
      </c>
      <c r="K612" s="29" t="e">
        <f t="array" aca="1" ref="K612:AJ612" ca="1">TRANSPOSE([1]!cftAnnualRateTableJustRates($H612,"GBP",,,,TRUE))</f>
        <v>#NAME?</v>
      </c>
      <c r="L612" s="15" t="e">
        <f ca="1"/>
        <v>#NAME?</v>
      </c>
      <c r="M612" s="15" t="e">
        <f ca="1"/>
        <v>#NAME?</v>
      </c>
      <c r="N612" s="15" t="e">
        <f ca="1"/>
        <v>#NAME?</v>
      </c>
      <c r="O612" s="15" t="e">
        <f ca="1"/>
        <v>#NAME?</v>
      </c>
      <c r="P612" s="15" t="e">
        <f ca="1"/>
        <v>#NAME?</v>
      </c>
      <c r="Q612" s="15" t="e">
        <f ca="1"/>
        <v>#NAME?</v>
      </c>
      <c r="R612" s="15" t="e">
        <f ca="1"/>
        <v>#NAME?</v>
      </c>
      <c r="S612" s="15" t="e">
        <f ca="1"/>
        <v>#NAME?</v>
      </c>
      <c r="T612" s="15" t="e">
        <f ca="1"/>
        <v>#NAME?</v>
      </c>
      <c r="U612" s="15" t="e">
        <f ca="1"/>
        <v>#NAME?</v>
      </c>
      <c r="V612" s="15" t="e">
        <f ca="1"/>
        <v>#NAME?</v>
      </c>
      <c r="W612" s="15" t="e">
        <f ca="1"/>
        <v>#NAME?</v>
      </c>
      <c r="X612" s="15" t="e">
        <f ca="1"/>
        <v>#NAME?</v>
      </c>
      <c r="Y612" s="15" t="e">
        <f ca="1"/>
        <v>#NAME?</v>
      </c>
      <c r="Z612" s="15" t="e">
        <f ca="1"/>
        <v>#NAME?</v>
      </c>
      <c r="AA612" s="15" t="e">
        <f ca="1"/>
        <v>#NAME?</v>
      </c>
      <c r="AB612" s="15" t="e">
        <f ca="1"/>
        <v>#NAME?</v>
      </c>
      <c r="AC612" s="15" t="e">
        <f ca="1"/>
        <v>#NAME?</v>
      </c>
      <c r="AD612" s="15" t="e">
        <f ca="1"/>
        <v>#NAME?</v>
      </c>
      <c r="AE612" s="15" t="e">
        <f ca="1"/>
        <v>#NAME?</v>
      </c>
      <c r="AF612" s="15" t="e">
        <f ca="1"/>
        <v>#NAME?</v>
      </c>
      <c r="AG612" s="15" t="e">
        <f ca="1"/>
        <v>#NAME?</v>
      </c>
      <c r="AH612" s="15" t="e">
        <f ca="1"/>
        <v>#NAME?</v>
      </c>
      <c r="AI612" s="15" t="e">
        <f ca="1"/>
        <v>#NAME?</v>
      </c>
      <c r="AJ612" s="30" t="e">
        <f ca="1"/>
        <v>#NAME?</v>
      </c>
    </row>
    <row r="613" spans="6:36" x14ac:dyDescent="0.25">
      <c r="F613">
        <v>612</v>
      </c>
      <c r="G613" s="25" t="e">
        <f ca="1"/>
        <v>#N/A</v>
      </c>
      <c r="H613" t="e">
        <f ca="1">[1]!cftObjectByDate($C$1,$G613,TRUE)</f>
        <v>#N/A</v>
      </c>
      <c r="K613" s="29" t="e">
        <f t="array" aca="1" ref="K613:AJ613" ca="1">TRANSPOSE([1]!cftAnnualRateTableJustRates($H613,"GBP",,,,TRUE))</f>
        <v>#NAME?</v>
      </c>
      <c r="L613" s="15" t="e">
        <f ca="1"/>
        <v>#NAME?</v>
      </c>
      <c r="M613" s="15" t="e">
        <f ca="1"/>
        <v>#NAME?</v>
      </c>
      <c r="N613" s="15" t="e">
        <f ca="1"/>
        <v>#NAME?</v>
      </c>
      <c r="O613" s="15" t="e">
        <f ca="1"/>
        <v>#NAME?</v>
      </c>
      <c r="P613" s="15" t="e">
        <f ca="1"/>
        <v>#NAME?</v>
      </c>
      <c r="Q613" s="15" t="e">
        <f ca="1"/>
        <v>#NAME?</v>
      </c>
      <c r="R613" s="15" t="e">
        <f ca="1"/>
        <v>#NAME?</v>
      </c>
      <c r="S613" s="15" t="e">
        <f ca="1"/>
        <v>#NAME?</v>
      </c>
      <c r="T613" s="15" t="e">
        <f ca="1"/>
        <v>#NAME?</v>
      </c>
      <c r="U613" s="15" t="e">
        <f ca="1"/>
        <v>#NAME?</v>
      </c>
      <c r="V613" s="15" t="e">
        <f ca="1"/>
        <v>#NAME?</v>
      </c>
      <c r="W613" s="15" t="e">
        <f ca="1"/>
        <v>#NAME?</v>
      </c>
      <c r="X613" s="15" t="e">
        <f ca="1"/>
        <v>#NAME?</v>
      </c>
      <c r="Y613" s="15" t="e">
        <f ca="1"/>
        <v>#NAME?</v>
      </c>
      <c r="Z613" s="15" t="e">
        <f ca="1"/>
        <v>#NAME?</v>
      </c>
      <c r="AA613" s="15" t="e">
        <f ca="1"/>
        <v>#NAME?</v>
      </c>
      <c r="AB613" s="15" t="e">
        <f ca="1"/>
        <v>#NAME?</v>
      </c>
      <c r="AC613" s="15" t="e">
        <f ca="1"/>
        <v>#NAME?</v>
      </c>
      <c r="AD613" s="15" t="e">
        <f ca="1"/>
        <v>#NAME?</v>
      </c>
      <c r="AE613" s="15" t="e">
        <f ca="1"/>
        <v>#NAME?</v>
      </c>
      <c r="AF613" s="15" t="e">
        <f ca="1"/>
        <v>#NAME?</v>
      </c>
      <c r="AG613" s="15" t="e">
        <f ca="1"/>
        <v>#NAME?</v>
      </c>
      <c r="AH613" s="15" t="e">
        <f ca="1"/>
        <v>#NAME?</v>
      </c>
      <c r="AI613" s="15" t="e">
        <f ca="1"/>
        <v>#NAME?</v>
      </c>
      <c r="AJ613" s="30" t="e">
        <f ca="1"/>
        <v>#NAME?</v>
      </c>
    </row>
    <row r="614" spans="6:36" x14ac:dyDescent="0.25">
      <c r="F614">
        <v>613</v>
      </c>
      <c r="G614" s="25" t="e">
        <f ca="1"/>
        <v>#N/A</v>
      </c>
      <c r="H614" t="e">
        <f ca="1">[1]!cftObjectByDate($C$1,$G614,TRUE)</f>
        <v>#N/A</v>
      </c>
      <c r="K614" s="29" t="e">
        <f t="array" aca="1" ref="K614:AJ614" ca="1">TRANSPOSE([1]!cftAnnualRateTableJustRates($H614,"GBP",,,,TRUE))</f>
        <v>#NAME?</v>
      </c>
      <c r="L614" s="15" t="e">
        <f ca="1"/>
        <v>#NAME?</v>
      </c>
      <c r="M614" s="15" t="e">
        <f ca="1"/>
        <v>#NAME?</v>
      </c>
      <c r="N614" s="15" t="e">
        <f ca="1"/>
        <v>#NAME?</v>
      </c>
      <c r="O614" s="15" t="e">
        <f ca="1"/>
        <v>#NAME?</v>
      </c>
      <c r="P614" s="15" t="e">
        <f ca="1"/>
        <v>#NAME?</v>
      </c>
      <c r="Q614" s="15" t="e">
        <f ca="1"/>
        <v>#NAME?</v>
      </c>
      <c r="R614" s="15" t="e">
        <f ca="1"/>
        <v>#NAME?</v>
      </c>
      <c r="S614" s="15" t="e">
        <f ca="1"/>
        <v>#NAME?</v>
      </c>
      <c r="T614" s="15" t="e">
        <f ca="1"/>
        <v>#NAME?</v>
      </c>
      <c r="U614" s="15" t="e">
        <f ca="1"/>
        <v>#NAME?</v>
      </c>
      <c r="V614" s="15" t="e">
        <f ca="1"/>
        <v>#NAME?</v>
      </c>
      <c r="W614" s="15" t="e">
        <f ca="1"/>
        <v>#NAME?</v>
      </c>
      <c r="X614" s="15" t="e">
        <f ca="1"/>
        <v>#NAME?</v>
      </c>
      <c r="Y614" s="15" t="e">
        <f ca="1"/>
        <v>#NAME?</v>
      </c>
      <c r="Z614" s="15" t="e">
        <f ca="1"/>
        <v>#NAME?</v>
      </c>
      <c r="AA614" s="15" t="e">
        <f ca="1"/>
        <v>#NAME?</v>
      </c>
      <c r="AB614" s="15" t="e">
        <f ca="1"/>
        <v>#NAME?</v>
      </c>
      <c r="AC614" s="15" t="e">
        <f ca="1"/>
        <v>#NAME?</v>
      </c>
      <c r="AD614" s="15" t="e">
        <f ca="1"/>
        <v>#NAME?</v>
      </c>
      <c r="AE614" s="15" t="e">
        <f ca="1"/>
        <v>#NAME?</v>
      </c>
      <c r="AF614" s="15" t="e">
        <f ca="1"/>
        <v>#NAME?</v>
      </c>
      <c r="AG614" s="15" t="e">
        <f ca="1"/>
        <v>#NAME?</v>
      </c>
      <c r="AH614" s="15" t="e">
        <f ca="1"/>
        <v>#NAME?</v>
      </c>
      <c r="AI614" s="15" t="e">
        <f ca="1"/>
        <v>#NAME?</v>
      </c>
      <c r="AJ614" s="30" t="e">
        <f ca="1"/>
        <v>#NAME?</v>
      </c>
    </row>
    <row r="615" spans="6:36" x14ac:dyDescent="0.25">
      <c r="F615">
        <v>614</v>
      </c>
      <c r="G615" s="25" t="e">
        <f ca="1"/>
        <v>#N/A</v>
      </c>
      <c r="H615" t="e">
        <f ca="1">[1]!cftObjectByDate($C$1,$G615,TRUE)</f>
        <v>#N/A</v>
      </c>
      <c r="K615" s="29" t="e">
        <f t="array" aca="1" ref="K615:AJ615" ca="1">TRANSPOSE([1]!cftAnnualRateTableJustRates($H615,"GBP",,,,TRUE))</f>
        <v>#NAME?</v>
      </c>
      <c r="L615" s="15" t="e">
        <f ca="1"/>
        <v>#NAME?</v>
      </c>
      <c r="M615" s="15" t="e">
        <f ca="1"/>
        <v>#NAME?</v>
      </c>
      <c r="N615" s="15" t="e">
        <f ca="1"/>
        <v>#NAME?</v>
      </c>
      <c r="O615" s="15" t="e">
        <f ca="1"/>
        <v>#NAME?</v>
      </c>
      <c r="P615" s="15" t="e">
        <f ca="1"/>
        <v>#NAME?</v>
      </c>
      <c r="Q615" s="15" t="e">
        <f ca="1"/>
        <v>#NAME?</v>
      </c>
      <c r="R615" s="15" t="e">
        <f ca="1"/>
        <v>#NAME?</v>
      </c>
      <c r="S615" s="15" t="e">
        <f ca="1"/>
        <v>#NAME?</v>
      </c>
      <c r="T615" s="15" t="e">
        <f ca="1"/>
        <v>#NAME?</v>
      </c>
      <c r="U615" s="15" t="e">
        <f ca="1"/>
        <v>#NAME?</v>
      </c>
      <c r="V615" s="15" t="e">
        <f ca="1"/>
        <v>#NAME?</v>
      </c>
      <c r="W615" s="15" t="e">
        <f ca="1"/>
        <v>#NAME?</v>
      </c>
      <c r="X615" s="15" t="e">
        <f ca="1"/>
        <v>#NAME?</v>
      </c>
      <c r="Y615" s="15" t="e">
        <f ca="1"/>
        <v>#NAME?</v>
      </c>
      <c r="Z615" s="15" t="e">
        <f ca="1"/>
        <v>#NAME?</v>
      </c>
      <c r="AA615" s="15" t="e">
        <f ca="1"/>
        <v>#NAME?</v>
      </c>
      <c r="AB615" s="15" t="e">
        <f ca="1"/>
        <v>#NAME?</v>
      </c>
      <c r="AC615" s="15" t="e">
        <f ca="1"/>
        <v>#NAME?</v>
      </c>
      <c r="AD615" s="15" t="e">
        <f ca="1"/>
        <v>#NAME?</v>
      </c>
      <c r="AE615" s="15" t="e">
        <f ca="1"/>
        <v>#NAME?</v>
      </c>
      <c r="AF615" s="15" t="e">
        <f ca="1"/>
        <v>#NAME?</v>
      </c>
      <c r="AG615" s="15" t="e">
        <f ca="1"/>
        <v>#NAME?</v>
      </c>
      <c r="AH615" s="15" t="e">
        <f ca="1"/>
        <v>#NAME?</v>
      </c>
      <c r="AI615" s="15" t="e">
        <f ca="1"/>
        <v>#NAME?</v>
      </c>
      <c r="AJ615" s="30" t="e">
        <f ca="1"/>
        <v>#NAME?</v>
      </c>
    </row>
    <row r="616" spans="6:36" x14ac:dyDescent="0.25">
      <c r="F616">
        <v>615</v>
      </c>
      <c r="G616" s="25" t="e">
        <f ca="1"/>
        <v>#N/A</v>
      </c>
      <c r="H616" t="e">
        <f ca="1">[1]!cftObjectByDate($C$1,$G616,TRUE)</f>
        <v>#N/A</v>
      </c>
      <c r="K616" s="29" t="e">
        <f t="array" aca="1" ref="K616:AJ616" ca="1">TRANSPOSE([1]!cftAnnualRateTableJustRates($H616,"GBP",,,,TRUE))</f>
        <v>#NAME?</v>
      </c>
      <c r="L616" s="15" t="e">
        <f ca="1"/>
        <v>#NAME?</v>
      </c>
      <c r="M616" s="15" t="e">
        <f ca="1"/>
        <v>#NAME?</v>
      </c>
      <c r="N616" s="15" t="e">
        <f ca="1"/>
        <v>#NAME?</v>
      </c>
      <c r="O616" s="15" t="e">
        <f ca="1"/>
        <v>#NAME?</v>
      </c>
      <c r="P616" s="15" t="e">
        <f ca="1"/>
        <v>#NAME?</v>
      </c>
      <c r="Q616" s="15" t="e">
        <f ca="1"/>
        <v>#NAME?</v>
      </c>
      <c r="R616" s="15" t="e">
        <f ca="1"/>
        <v>#NAME?</v>
      </c>
      <c r="S616" s="15" t="e">
        <f ca="1"/>
        <v>#NAME?</v>
      </c>
      <c r="T616" s="15" t="e">
        <f ca="1"/>
        <v>#NAME?</v>
      </c>
      <c r="U616" s="15" t="e">
        <f ca="1"/>
        <v>#NAME?</v>
      </c>
      <c r="V616" s="15" t="e">
        <f ca="1"/>
        <v>#NAME?</v>
      </c>
      <c r="W616" s="15" t="e">
        <f ca="1"/>
        <v>#NAME?</v>
      </c>
      <c r="X616" s="15" t="e">
        <f ca="1"/>
        <v>#NAME?</v>
      </c>
      <c r="Y616" s="15" t="e">
        <f ca="1"/>
        <v>#NAME?</v>
      </c>
      <c r="Z616" s="15" t="e">
        <f ca="1"/>
        <v>#NAME?</v>
      </c>
      <c r="AA616" s="15" t="e">
        <f ca="1"/>
        <v>#NAME?</v>
      </c>
      <c r="AB616" s="15" t="e">
        <f ca="1"/>
        <v>#NAME?</v>
      </c>
      <c r="AC616" s="15" t="e">
        <f ca="1"/>
        <v>#NAME?</v>
      </c>
      <c r="AD616" s="15" t="e">
        <f ca="1"/>
        <v>#NAME?</v>
      </c>
      <c r="AE616" s="15" t="e">
        <f ca="1"/>
        <v>#NAME?</v>
      </c>
      <c r="AF616" s="15" t="e">
        <f ca="1"/>
        <v>#NAME?</v>
      </c>
      <c r="AG616" s="15" t="e">
        <f ca="1"/>
        <v>#NAME?</v>
      </c>
      <c r="AH616" s="15" t="e">
        <f ca="1"/>
        <v>#NAME?</v>
      </c>
      <c r="AI616" s="15" t="e">
        <f ca="1"/>
        <v>#NAME?</v>
      </c>
      <c r="AJ616" s="30" t="e">
        <f ca="1"/>
        <v>#NAME?</v>
      </c>
    </row>
    <row r="617" spans="6:36" x14ac:dyDescent="0.25">
      <c r="F617">
        <v>616</v>
      </c>
      <c r="G617" s="25" t="e">
        <f ca="1"/>
        <v>#N/A</v>
      </c>
      <c r="H617" t="e">
        <f ca="1">[1]!cftObjectByDate($C$1,$G617,TRUE)</f>
        <v>#N/A</v>
      </c>
      <c r="K617" s="29" t="e">
        <f t="array" aca="1" ref="K617:AJ617" ca="1">TRANSPOSE([1]!cftAnnualRateTableJustRates($H617,"GBP",,,,TRUE))</f>
        <v>#NAME?</v>
      </c>
      <c r="L617" s="15" t="e">
        <f ca="1"/>
        <v>#NAME?</v>
      </c>
      <c r="M617" s="15" t="e">
        <f ca="1"/>
        <v>#NAME?</v>
      </c>
      <c r="N617" s="15" t="e">
        <f ca="1"/>
        <v>#NAME?</v>
      </c>
      <c r="O617" s="15" t="e">
        <f ca="1"/>
        <v>#NAME?</v>
      </c>
      <c r="P617" s="15" t="e">
        <f ca="1"/>
        <v>#NAME?</v>
      </c>
      <c r="Q617" s="15" t="e">
        <f ca="1"/>
        <v>#NAME?</v>
      </c>
      <c r="R617" s="15" t="e">
        <f ca="1"/>
        <v>#NAME?</v>
      </c>
      <c r="S617" s="15" t="e">
        <f ca="1"/>
        <v>#NAME?</v>
      </c>
      <c r="T617" s="15" t="e">
        <f ca="1"/>
        <v>#NAME?</v>
      </c>
      <c r="U617" s="15" t="e">
        <f ca="1"/>
        <v>#NAME?</v>
      </c>
      <c r="V617" s="15" t="e">
        <f ca="1"/>
        <v>#NAME?</v>
      </c>
      <c r="W617" s="15" t="e">
        <f ca="1"/>
        <v>#NAME?</v>
      </c>
      <c r="X617" s="15" t="e">
        <f ca="1"/>
        <v>#NAME?</v>
      </c>
      <c r="Y617" s="15" t="e">
        <f ca="1"/>
        <v>#NAME?</v>
      </c>
      <c r="Z617" s="15" t="e">
        <f ca="1"/>
        <v>#NAME?</v>
      </c>
      <c r="AA617" s="15" t="e">
        <f ca="1"/>
        <v>#NAME?</v>
      </c>
      <c r="AB617" s="15" t="e">
        <f ca="1"/>
        <v>#NAME?</v>
      </c>
      <c r="AC617" s="15" t="e">
        <f ca="1"/>
        <v>#NAME?</v>
      </c>
      <c r="AD617" s="15" t="e">
        <f ca="1"/>
        <v>#NAME?</v>
      </c>
      <c r="AE617" s="15" t="e">
        <f ca="1"/>
        <v>#NAME?</v>
      </c>
      <c r="AF617" s="15" t="e">
        <f ca="1"/>
        <v>#NAME?</v>
      </c>
      <c r="AG617" s="15" t="e">
        <f ca="1"/>
        <v>#NAME?</v>
      </c>
      <c r="AH617" s="15" t="e">
        <f ca="1"/>
        <v>#NAME?</v>
      </c>
      <c r="AI617" s="15" t="e">
        <f ca="1"/>
        <v>#NAME?</v>
      </c>
      <c r="AJ617" s="30" t="e">
        <f ca="1"/>
        <v>#NAME?</v>
      </c>
    </row>
    <row r="618" spans="6:36" x14ac:dyDescent="0.25">
      <c r="F618">
        <v>617</v>
      </c>
      <c r="G618" s="25" t="e">
        <f ca="1"/>
        <v>#N/A</v>
      </c>
      <c r="H618" t="e">
        <f ca="1">[1]!cftObjectByDate($C$1,$G618,TRUE)</f>
        <v>#N/A</v>
      </c>
      <c r="K618" s="29" t="e">
        <f t="array" aca="1" ref="K618:AJ618" ca="1">TRANSPOSE([1]!cftAnnualRateTableJustRates($H618,"GBP",,,,TRUE))</f>
        <v>#NAME?</v>
      </c>
      <c r="L618" s="15" t="e">
        <f ca="1"/>
        <v>#NAME?</v>
      </c>
      <c r="M618" s="15" t="e">
        <f ca="1"/>
        <v>#NAME?</v>
      </c>
      <c r="N618" s="15" t="e">
        <f ca="1"/>
        <v>#NAME?</v>
      </c>
      <c r="O618" s="15" t="e">
        <f ca="1"/>
        <v>#NAME?</v>
      </c>
      <c r="P618" s="15" t="e">
        <f ca="1"/>
        <v>#NAME?</v>
      </c>
      <c r="Q618" s="15" t="e">
        <f ca="1"/>
        <v>#NAME?</v>
      </c>
      <c r="R618" s="15" t="e">
        <f ca="1"/>
        <v>#NAME?</v>
      </c>
      <c r="S618" s="15" t="e">
        <f ca="1"/>
        <v>#NAME?</v>
      </c>
      <c r="T618" s="15" t="e">
        <f ca="1"/>
        <v>#NAME?</v>
      </c>
      <c r="U618" s="15" t="e">
        <f ca="1"/>
        <v>#NAME?</v>
      </c>
      <c r="V618" s="15" t="e">
        <f ca="1"/>
        <v>#NAME?</v>
      </c>
      <c r="W618" s="15" t="e">
        <f ca="1"/>
        <v>#NAME?</v>
      </c>
      <c r="X618" s="15" t="e">
        <f ca="1"/>
        <v>#NAME?</v>
      </c>
      <c r="Y618" s="15" t="e">
        <f ca="1"/>
        <v>#NAME?</v>
      </c>
      <c r="Z618" s="15" t="e">
        <f ca="1"/>
        <v>#NAME?</v>
      </c>
      <c r="AA618" s="15" t="e">
        <f ca="1"/>
        <v>#NAME?</v>
      </c>
      <c r="AB618" s="15" t="e">
        <f ca="1"/>
        <v>#NAME?</v>
      </c>
      <c r="AC618" s="15" t="e">
        <f ca="1"/>
        <v>#NAME?</v>
      </c>
      <c r="AD618" s="15" t="e">
        <f ca="1"/>
        <v>#NAME?</v>
      </c>
      <c r="AE618" s="15" t="e">
        <f ca="1"/>
        <v>#NAME?</v>
      </c>
      <c r="AF618" s="15" t="e">
        <f ca="1"/>
        <v>#NAME?</v>
      </c>
      <c r="AG618" s="15" t="e">
        <f ca="1"/>
        <v>#NAME?</v>
      </c>
      <c r="AH618" s="15" t="e">
        <f ca="1"/>
        <v>#NAME?</v>
      </c>
      <c r="AI618" s="15" t="e">
        <f ca="1"/>
        <v>#NAME?</v>
      </c>
      <c r="AJ618" s="30" t="e">
        <f ca="1"/>
        <v>#NAME?</v>
      </c>
    </row>
    <row r="619" spans="6:36" x14ac:dyDescent="0.25">
      <c r="F619">
        <v>618</v>
      </c>
      <c r="G619" s="25" t="e">
        <f ca="1"/>
        <v>#N/A</v>
      </c>
      <c r="H619" t="e">
        <f ca="1">[1]!cftObjectByDate($C$1,$G619,TRUE)</f>
        <v>#N/A</v>
      </c>
      <c r="K619" s="29" t="e">
        <f t="array" aca="1" ref="K619:AJ619" ca="1">TRANSPOSE([1]!cftAnnualRateTableJustRates($H619,"GBP",,,,TRUE))</f>
        <v>#NAME?</v>
      </c>
      <c r="L619" s="15" t="e">
        <f ca="1"/>
        <v>#NAME?</v>
      </c>
      <c r="M619" s="15" t="e">
        <f ca="1"/>
        <v>#NAME?</v>
      </c>
      <c r="N619" s="15" t="e">
        <f ca="1"/>
        <v>#NAME?</v>
      </c>
      <c r="O619" s="15" t="e">
        <f ca="1"/>
        <v>#NAME?</v>
      </c>
      <c r="P619" s="15" t="e">
        <f ca="1"/>
        <v>#NAME?</v>
      </c>
      <c r="Q619" s="15" t="e">
        <f ca="1"/>
        <v>#NAME?</v>
      </c>
      <c r="R619" s="15" t="e">
        <f ca="1"/>
        <v>#NAME?</v>
      </c>
      <c r="S619" s="15" t="e">
        <f ca="1"/>
        <v>#NAME?</v>
      </c>
      <c r="T619" s="15" t="e">
        <f ca="1"/>
        <v>#NAME?</v>
      </c>
      <c r="U619" s="15" t="e">
        <f ca="1"/>
        <v>#NAME?</v>
      </c>
      <c r="V619" s="15" t="e">
        <f ca="1"/>
        <v>#NAME?</v>
      </c>
      <c r="W619" s="15" t="e">
        <f ca="1"/>
        <v>#NAME?</v>
      </c>
      <c r="X619" s="15" t="e">
        <f ca="1"/>
        <v>#NAME?</v>
      </c>
      <c r="Y619" s="15" t="e">
        <f ca="1"/>
        <v>#NAME?</v>
      </c>
      <c r="Z619" s="15" t="e">
        <f ca="1"/>
        <v>#NAME?</v>
      </c>
      <c r="AA619" s="15" t="e">
        <f ca="1"/>
        <v>#NAME?</v>
      </c>
      <c r="AB619" s="15" t="e">
        <f ca="1"/>
        <v>#NAME?</v>
      </c>
      <c r="AC619" s="15" t="e">
        <f ca="1"/>
        <v>#NAME?</v>
      </c>
      <c r="AD619" s="15" t="e">
        <f ca="1"/>
        <v>#NAME?</v>
      </c>
      <c r="AE619" s="15" t="e">
        <f ca="1"/>
        <v>#NAME?</v>
      </c>
      <c r="AF619" s="15" t="e">
        <f ca="1"/>
        <v>#NAME?</v>
      </c>
      <c r="AG619" s="15" t="e">
        <f ca="1"/>
        <v>#NAME?</v>
      </c>
      <c r="AH619" s="15" t="e">
        <f ca="1"/>
        <v>#NAME?</v>
      </c>
      <c r="AI619" s="15" t="e">
        <f ca="1"/>
        <v>#NAME?</v>
      </c>
      <c r="AJ619" s="30" t="e">
        <f ca="1"/>
        <v>#NAME?</v>
      </c>
    </row>
    <row r="620" spans="6:36" x14ac:dyDescent="0.25">
      <c r="F620">
        <v>619</v>
      </c>
      <c r="G620" s="25" t="e">
        <f ca="1"/>
        <v>#N/A</v>
      </c>
      <c r="H620" t="e">
        <f ca="1">[1]!cftObjectByDate($C$1,$G620,TRUE)</f>
        <v>#N/A</v>
      </c>
      <c r="K620" s="29" t="e">
        <f t="array" aca="1" ref="K620:AJ620" ca="1">TRANSPOSE([1]!cftAnnualRateTableJustRates($H620,"GBP",,,,TRUE))</f>
        <v>#NAME?</v>
      </c>
      <c r="L620" s="15" t="e">
        <f ca="1"/>
        <v>#NAME?</v>
      </c>
      <c r="M620" s="15" t="e">
        <f ca="1"/>
        <v>#NAME?</v>
      </c>
      <c r="N620" s="15" t="e">
        <f ca="1"/>
        <v>#NAME?</v>
      </c>
      <c r="O620" s="15" t="e">
        <f ca="1"/>
        <v>#NAME?</v>
      </c>
      <c r="P620" s="15" t="e">
        <f ca="1"/>
        <v>#NAME?</v>
      </c>
      <c r="Q620" s="15" t="e">
        <f ca="1"/>
        <v>#NAME?</v>
      </c>
      <c r="R620" s="15" t="e">
        <f ca="1"/>
        <v>#NAME?</v>
      </c>
      <c r="S620" s="15" t="e">
        <f ca="1"/>
        <v>#NAME?</v>
      </c>
      <c r="T620" s="15" t="e">
        <f ca="1"/>
        <v>#NAME?</v>
      </c>
      <c r="U620" s="15" t="e">
        <f ca="1"/>
        <v>#NAME?</v>
      </c>
      <c r="V620" s="15" t="e">
        <f ca="1"/>
        <v>#NAME?</v>
      </c>
      <c r="W620" s="15" t="e">
        <f ca="1"/>
        <v>#NAME?</v>
      </c>
      <c r="X620" s="15" t="e">
        <f ca="1"/>
        <v>#NAME?</v>
      </c>
      <c r="Y620" s="15" t="e">
        <f ca="1"/>
        <v>#NAME?</v>
      </c>
      <c r="Z620" s="15" t="e">
        <f ca="1"/>
        <v>#NAME?</v>
      </c>
      <c r="AA620" s="15" t="e">
        <f ca="1"/>
        <v>#NAME?</v>
      </c>
      <c r="AB620" s="15" t="e">
        <f ca="1"/>
        <v>#NAME?</v>
      </c>
      <c r="AC620" s="15" t="e">
        <f ca="1"/>
        <v>#NAME?</v>
      </c>
      <c r="AD620" s="15" t="e">
        <f ca="1"/>
        <v>#NAME?</v>
      </c>
      <c r="AE620" s="15" t="e">
        <f ca="1"/>
        <v>#NAME?</v>
      </c>
      <c r="AF620" s="15" t="e">
        <f ca="1"/>
        <v>#NAME?</v>
      </c>
      <c r="AG620" s="15" t="e">
        <f ca="1"/>
        <v>#NAME?</v>
      </c>
      <c r="AH620" s="15" t="e">
        <f ca="1"/>
        <v>#NAME?</v>
      </c>
      <c r="AI620" s="15" t="e">
        <f ca="1"/>
        <v>#NAME?</v>
      </c>
      <c r="AJ620" s="30" t="e">
        <f ca="1"/>
        <v>#NAME?</v>
      </c>
    </row>
    <row r="621" spans="6:36" x14ac:dyDescent="0.25">
      <c r="F621">
        <v>620</v>
      </c>
      <c r="G621" s="25" t="e">
        <f ca="1"/>
        <v>#N/A</v>
      </c>
      <c r="H621" t="e">
        <f ca="1">[1]!cftObjectByDate($C$1,$G621,TRUE)</f>
        <v>#N/A</v>
      </c>
      <c r="K621" s="29" t="e">
        <f t="array" aca="1" ref="K621:AJ621" ca="1">TRANSPOSE([1]!cftAnnualRateTableJustRates($H621,"GBP",,,,TRUE))</f>
        <v>#NAME?</v>
      </c>
      <c r="L621" s="15" t="e">
        <f ca="1"/>
        <v>#NAME?</v>
      </c>
      <c r="M621" s="15" t="e">
        <f ca="1"/>
        <v>#NAME?</v>
      </c>
      <c r="N621" s="15" t="e">
        <f ca="1"/>
        <v>#NAME?</v>
      </c>
      <c r="O621" s="15" t="e">
        <f ca="1"/>
        <v>#NAME?</v>
      </c>
      <c r="P621" s="15" t="e">
        <f ca="1"/>
        <v>#NAME?</v>
      </c>
      <c r="Q621" s="15" t="e">
        <f ca="1"/>
        <v>#NAME?</v>
      </c>
      <c r="R621" s="15" t="e">
        <f ca="1"/>
        <v>#NAME?</v>
      </c>
      <c r="S621" s="15" t="e">
        <f ca="1"/>
        <v>#NAME?</v>
      </c>
      <c r="T621" s="15" t="e">
        <f ca="1"/>
        <v>#NAME?</v>
      </c>
      <c r="U621" s="15" t="e">
        <f ca="1"/>
        <v>#NAME?</v>
      </c>
      <c r="V621" s="15" t="e">
        <f ca="1"/>
        <v>#NAME?</v>
      </c>
      <c r="W621" s="15" t="e">
        <f ca="1"/>
        <v>#NAME?</v>
      </c>
      <c r="X621" s="15" t="e">
        <f ca="1"/>
        <v>#NAME?</v>
      </c>
      <c r="Y621" s="15" t="e">
        <f ca="1"/>
        <v>#NAME?</v>
      </c>
      <c r="Z621" s="15" t="e">
        <f ca="1"/>
        <v>#NAME?</v>
      </c>
      <c r="AA621" s="15" t="e">
        <f ca="1"/>
        <v>#NAME?</v>
      </c>
      <c r="AB621" s="15" t="e">
        <f ca="1"/>
        <v>#NAME?</v>
      </c>
      <c r="AC621" s="15" t="e">
        <f ca="1"/>
        <v>#NAME?</v>
      </c>
      <c r="AD621" s="15" t="e">
        <f ca="1"/>
        <v>#NAME?</v>
      </c>
      <c r="AE621" s="15" t="e">
        <f ca="1"/>
        <v>#NAME?</v>
      </c>
      <c r="AF621" s="15" t="e">
        <f ca="1"/>
        <v>#NAME?</v>
      </c>
      <c r="AG621" s="15" t="e">
        <f ca="1"/>
        <v>#NAME?</v>
      </c>
      <c r="AH621" s="15" t="e">
        <f ca="1"/>
        <v>#NAME?</v>
      </c>
      <c r="AI621" s="15" t="e">
        <f ca="1"/>
        <v>#NAME?</v>
      </c>
      <c r="AJ621" s="30" t="e">
        <f ca="1"/>
        <v>#NAME?</v>
      </c>
    </row>
    <row r="622" spans="6:36" x14ac:dyDescent="0.25">
      <c r="F622">
        <v>621</v>
      </c>
      <c r="G622" s="25" t="e">
        <f ca="1"/>
        <v>#N/A</v>
      </c>
      <c r="H622" t="e">
        <f ca="1">[1]!cftObjectByDate($C$1,$G622,TRUE)</f>
        <v>#N/A</v>
      </c>
      <c r="K622" s="29" t="e">
        <f t="array" aca="1" ref="K622:AJ622" ca="1">TRANSPOSE([1]!cftAnnualRateTableJustRates($H622,"GBP",,,,TRUE))</f>
        <v>#NAME?</v>
      </c>
      <c r="L622" s="15" t="e">
        <f ca="1"/>
        <v>#NAME?</v>
      </c>
      <c r="M622" s="15" t="e">
        <f ca="1"/>
        <v>#NAME?</v>
      </c>
      <c r="N622" s="15" t="e">
        <f ca="1"/>
        <v>#NAME?</v>
      </c>
      <c r="O622" s="15" t="e">
        <f ca="1"/>
        <v>#NAME?</v>
      </c>
      <c r="P622" s="15" t="e">
        <f ca="1"/>
        <v>#NAME?</v>
      </c>
      <c r="Q622" s="15" t="e">
        <f ca="1"/>
        <v>#NAME?</v>
      </c>
      <c r="R622" s="15" t="e">
        <f ca="1"/>
        <v>#NAME?</v>
      </c>
      <c r="S622" s="15" t="e">
        <f ca="1"/>
        <v>#NAME?</v>
      </c>
      <c r="T622" s="15" t="e">
        <f ca="1"/>
        <v>#NAME?</v>
      </c>
      <c r="U622" s="15" t="e">
        <f ca="1"/>
        <v>#NAME?</v>
      </c>
      <c r="V622" s="15" t="e">
        <f ca="1"/>
        <v>#NAME?</v>
      </c>
      <c r="W622" s="15" t="e">
        <f ca="1"/>
        <v>#NAME?</v>
      </c>
      <c r="X622" s="15" t="e">
        <f ca="1"/>
        <v>#NAME?</v>
      </c>
      <c r="Y622" s="15" t="e">
        <f ca="1"/>
        <v>#NAME?</v>
      </c>
      <c r="Z622" s="15" t="e">
        <f ca="1"/>
        <v>#NAME?</v>
      </c>
      <c r="AA622" s="15" t="e">
        <f ca="1"/>
        <v>#NAME?</v>
      </c>
      <c r="AB622" s="15" t="e">
        <f ca="1"/>
        <v>#NAME?</v>
      </c>
      <c r="AC622" s="15" t="e">
        <f ca="1"/>
        <v>#NAME?</v>
      </c>
      <c r="AD622" s="15" t="e">
        <f ca="1"/>
        <v>#NAME?</v>
      </c>
      <c r="AE622" s="15" t="e">
        <f ca="1"/>
        <v>#NAME?</v>
      </c>
      <c r="AF622" s="15" t="e">
        <f ca="1"/>
        <v>#NAME?</v>
      </c>
      <c r="AG622" s="15" t="e">
        <f ca="1"/>
        <v>#NAME?</v>
      </c>
      <c r="AH622" s="15" t="e">
        <f ca="1"/>
        <v>#NAME?</v>
      </c>
      <c r="AI622" s="15" t="e">
        <f ca="1"/>
        <v>#NAME?</v>
      </c>
      <c r="AJ622" s="30" t="e">
        <f ca="1"/>
        <v>#NAME?</v>
      </c>
    </row>
    <row r="623" spans="6:36" x14ac:dyDescent="0.25">
      <c r="F623">
        <v>622</v>
      </c>
      <c r="G623" s="25" t="e">
        <f ca="1"/>
        <v>#N/A</v>
      </c>
      <c r="H623" t="e">
        <f ca="1">[1]!cftObjectByDate($C$1,$G623,TRUE)</f>
        <v>#N/A</v>
      </c>
      <c r="K623" s="29" t="e">
        <f t="array" aca="1" ref="K623:AJ623" ca="1">TRANSPOSE([1]!cftAnnualRateTableJustRates($H623,"GBP",,,,TRUE))</f>
        <v>#NAME?</v>
      </c>
      <c r="L623" s="15" t="e">
        <f ca="1"/>
        <v>#NAME?</v>
      </c>
      <c r="M623" s="15" t="e">
        <f ca="1"/>
        <v>#NAME?</v>
      </c>
      <c r="N623" s="15" t="e">
        <f ca="1"/>
        <v>#NAME?</v>
      </c>
      <c r="O623" s="15" t="e">
        <f ca="1"/>
        <v>#NAME?</v>
      </c>
      <c r="P623" s="15" t="e">
        <f ca="1"/>
        <v>#NAME?</v>
      </c>
      <c r="Q623" s="15" t="e">
        <f ca="1"/>
        <v>#NAME?</v>
      </c>
      <c r="R623" s="15" t="e">
        <f ca="1"/>
        <v>#NAME?</v>
      </c>
      <c r="S623" s="15" t="e">
        <f ca="1"/>
        <v>#NAME?</v>
      </c>
      <c r="T623" s="15" t="e">
        <f ca="1"/>
        <v>#NAME?</v>
      </c>
      <c r="U623" s="15" t="e">
        <f ca="1"/>
        <v>#NAME?</v>
      </c>
      <c r="V623" s="15" t="e">
        <f ca="1"/>
        <v>#NAME?</v>
      </c>
      <c r="W623" s="15" t="e">
        <f ca="1"/>
        <v>#NAME?</v>
      </c>
      <c r="X623" s="15" t="e">
        <f ca="1"/>
        <v>#NAME?</v>
      </c>
      <c r="Y623" s="15" t="e">
        <f ca="1"/>
        <v>#NAME?</v>
      </c>
      <c r="Z623" s="15" t="e">
        <f ca="1"/>
        <v>#NAME?</v>
      </c>
      <c r="AA623" s="15" t="e">
        <f ca="1"/>
        <v>#NAME?</v>
      </c>
      <c r="AB623" s="15" t="e">
        <f ca="1"/>
        <v>#NAME?</v>
      </c>
      <c r="AC623" s="15" t="e">
        <f ca="1"/>
        <v>#NAME?</v>
      </c>
      <c r="AD623" s="15" t="e">
        <f ca="1"/>
        <v>#NAME?</v>
      </c>
      <c r="AE623" s="15" t="e">
        <f ca="1"/>
        <v>#NAME?</v>
      </c>
      <c r="AF623" s="15" t="e">
        <f ca="1"/>
        <v>#NAME?</v>
      </c>
      <c r="AG623" s="15" t="e">
        <f ca="1"/>
        <v>#NAME?</v>
      </c>
      <c r="AH623" s="15" t="e">
        <f ca="1"/>
        <v>#NAME?</v>
      </c>
      <c r="AI623" s="15" t="e">
        <f ca="1"/>
        <v>#NAME?</v>
      </c>
      <c r="AJ623" s="30" t="e">
        <f ca="1"/>
        <v>#NAME?</v>
      </c>
    </row>
    <row r="624" spans="6:36" x14ac:dyDescent="0.25">
      <c r="F624">
        <v>623</v>
      </c>
      <c r="G624" s="25" t="e">
        <f ca="1"/>
        <v>#N/A</v>
      </c>
      <c r="H624" t="e">
        <f ca="1">[1]!cftObjectByDate($C$1,$G624,TRUE)</f>
        <v>#N/A</v>
      </c>
      <c r="K624" s="29" t="e">
        <f t="array" aca="1" ref="K624:AJ624" ca="1">TRANSPOSE([1]!cftAnnualRateTableJustRates($H624,"GBP",,,,TRUE))</f>
        <v>#NAME?</v>
      </c>
      <c r="L624" s="15" t="e">
        <f ca="1"/>
        <v>#NAME?</v>
      </c>
      <c r="M624" s="15" t="e">
        <f ca="1"/>
        <v>#NAME?</v>
      </c>
      <c r="N624" s="15" t="e">
        <f ca="1"/>
        <v>#NAME?</v>
      </c>
      <c r="O624" s="15" t="e">
        <f ca="1"/>
        <v>#NAME?</v>
      </c>
      <c r="P624" s="15" t="e">
        <f ca="1"/>
        <v>#NAME?</v>
      </c>
      <c r="Q624" s="15" t="e">
        <f ca="1"/>
        <v>#NAME?</v>
      </c>
      <c r="R624" s="15" t="e">
        <f ca="1"/>
        <v>#NAME?</v>
      </c>
      <c r="S624" s="15" t="e">
        <f ca="1"/>
        <v>#NAME?</v>
      </c>
      <c r="T624" s="15" t="e">
        <f ca="1"/>
        <v>#NAME?</v>
      </c>
      <c r="U624" s="15" t="e">
        <f ca="1"/>
        <v>#NAME?</v>
      </c>
      <c r="V624" s="15" t="e">
        <f ca="1"/>
        <v>#NAME?</v>
      </c>
      <c r="W624" s="15" t="e">
        <f ca="1"/>
        <v>#NAME?</v>
      </c>
      <c r="X624" s="15" t="e">
        <f ca="1"/>
        <v>#NAME?</v>
      </c>
      <c r="Y624" s="15" t="e">
        <f ca="1"/>
        <v>#NAME?</v>
      </c>
      <c r="Z624" s="15" t="e">
        <f ca="1"/>
        <v>#NAME?</v>
      </c>
      <c r="AA624" s="15" t="e">
        <f ca="1"/>
        <v>#NAME?</v>
      </c>
      <c r="AB624" s="15" t="e">
        <f ca="1"/>
        <v>#NAME?</v>
      </c>
      <c r="AC624" s="15" t="e">
        <f ca="1"/>
        <v>#NAME?</v>
      </c>
      <c r="AD624" s="15" t="e">
        <f ca="1"/>
        <v>#NAME?</v>
      </c>
      <c r="AE624" s="15" t="e">
        <f ca="1"/>
        <v>#NAME?</v>
      </c>
      <c r="AF624" s="15" t="e">
        <f ca="1"/>
        <v>#NAME?</v>
      </c>
      <c r="AG624" s="15" t="e">
        <f ca="1"/>
        <v>#NAME?</v>
      </c>
      <c r="AH624" s="15" t="e">
        <f ca="1"/>
        <v>#NAME?</v>
      </c>
      <c r="AI624" s="15" t="e">
        <f ca="1"/>
        <v>#NAME?</v>
      </c>
      <c r="AJ624" s="30" t="e">
        <f ca="1"/>
        <v>#NAME?</v>
      </c>
    </row>
    <row r="625" spans="6:36" x14ac:dyDescent="0.25">
      <c r="F625">
        <v>624</v>
      </c>
      <c r="G625" s="25" t="e">
        <f ca="1"/>
        <v>#N/A</v>
      </c>
      <c r="H625" t="e">
        <f ca="1">[1]!cftObjectByDate($C$1,$G625,TRUE)</f>
        <v>#N/A</v>
      </c>
      <c r="K625" s="29" t="e">
        <f t="array" aca="1" ref="K625:AJ625" ca="1">TRANSPOSE([1]!cftAnnualRateTableJustRates($H625,"GBP",,,,TRUE))</f>
        <v>#NAME?</v>
      </c>
      <c r="L625" s="15" t="e">
        <f ca="1"/>
        <v>#NAME?</v>
      </c>
      <c r="M625" s="15" t="e">
        <f ca="1"/>
        <v>#NAME?</v>
      </c>
      <c r="N625" s="15" t="e">
        <f ca="1"/>
        <v>#NAME?</v>
      </c>
      <c r="O625" s="15" t="e">
        <f ca="1"/>
        <v>#NAME?</v>
      </c>
      <c r="P625" s="15" t="e">
        <f ca="1"/>
        <v>#NAME?</v>
      </c>
      <c r="Q625" s="15" t="e">
        <f ca="1"/>
        <v>#NAME?</v>
      </c>
      <c r="R625" s="15" t="e">
        <f ca="1"/>
        <v>#NAME?</v>
      </c>
      <c r="S625" s="15" t="e">
        <f ca="1"/>
        <v>#NAME?</v>
      </c>
      <c r="T625" s="15" t="e">
        <f ca="1"/>
        <v>#NAME?</v>
      </c>
      <c r="U625" s="15" t="e">
        <f ca="1"/>
        <v>#NAME?</v>
      </c>
      <c r="V625" s="15" t="e">
        <f ca="1"/>
        <v>#NAME?</v>
      </c>
      <c r="W625" s="15" t="e">
        <f ca="1"/>
        <v>#NAME?</v>
      </c>
      <c r="X625" s="15" t="e">
        <f ca="1"/>
        <v>#NAME?</v>
      </c>
      <c r="Y625" s="15" t="e">
        <f ca="1"/>
        <v>#NAME?</v>
      </c>
      <c r="Z625" s="15" t="e">
        <f ca="1"/>
        <v>#NAME?</v>
      </c>
      <c r="AA625" s="15" t="e">
        <f ca="1"/>
        <v>#NAME?</v>
      </c>
      <c r="AB625" s="15" t="e">
        <f ca="1"/>
        <v>#NAME?</v>
      </c>
      <c r="AC625" s="15" t="e">
        <f ca="1"/>
        <v>#NAME?</v>
      </c>
      <c r="AD625" s="15" t="e">
        <f ca="1"/>
        <v>#NAME?</v>
      </c>
      <c r="AE625" s="15" t="e">
        <f ca="1"/>
        <v>#NAME?</v>
      </c>
      <c r="AF625" s="15" t="e">
        <f ca="1"/>
        <v>#NAME?</v>
      </c>
      <c r="AG625" s="15" t="e">
        <f ca="1"/>
        <v>#NAME?</v>
      </c>
      <c r="AH625" s="15" t="e">
        <f ca="1"/>
        <v>#NAME?</v>
      </c>
      <c r="AI625" s="15" t="e">
        <f ca="1"/>
        <v>#NAME?</v>
      </c>
      <c r="AJ625" s="30" t="e">
        <f ca="1"/>
        <v>#NAME?</v>
      </c>
    </row>
    <row r="626" spans="6:36" x14ac:dyDescent="0.25">
      <c r="F626">
        <v>625</v>
      </c>
      <c r="G626" s="25" t="e">
        <f ca="1"/>
        <v>#N/A</v>
      </c>
      <c r="H626" t="e">
        <f ca="1">[1]!cftObjectByDate($C$1,$G626,TRUE)</f>
        <v>#N/A</v>
      </c>
      <c r="K626" s="29" t="e">
        <f t="array" aca="1" ref="K626:AJ626" ca="1">TRANSPOSE([1]!cftAnnualRateTableJustRates($H626,"GBP",,,,TRUE))</f>
        <v>#NAME?</v>
      </c>
      <c r="L626" s="15" t="e">
        <f ca="1"/>
        <v>#NAME?</v>
      </c>
      <c r="M626" s="15" t="e">
        <f ca="1"/>
        <v>#NAME?</v>
      </c>
      <c r="N626" s="15" t="e">
        <f ca="1"/>
        <v>#NAME?</v>
      </c>
      <c r="O626" s="15" t="e">
        <f ca="1"/>
        <v>#NAME?</v>
      </c>
      <c r="P626" s="15" t="e">
        <f ca="1"/>
        <v>#NAME?</v>
      </c>
      <c r="Q626" s="15" t="e">
        <f ca="1"/>
        <v>#NAME?</v>
      </c>
      <c r="R626" s="15" t="e">
        <f ca="1"/>
        <v>#NAME?</v>
      </c>
      <c r="S626" s="15" t="e">
        <f ca="1"/>
        <v>#NAME?</v>
      </c>
      <c r="T626" s="15" t="e">
        <f ca="1"/>
        <v>#NAME?</v>
      </c>
      <c r="U626" s="15" t="e">
        <f ca="1"/>
        <v>#NAME?</v>
      </c>
      <c r="V626" s="15" t="e">
        <f ca="1"/>
        <v>#NAME?</v>
      </c>
      <c r="W626" s="15" t="e">
        <f ca="1"/>
        <v>#NAME?</v>
      </c>
      <c r="X626" s="15" t="e">
        <f ca="1"/>
        <v>#NAME?</v>
      </c>
      <c r="Y626" s="15" t="e">
        <f ca="1"/>
        <v>#NAME?</v>
      </c>
      <c r="Z626" s="15" t="e">
        <f ca="1"/>
        <v>#NAME?</v>
      </c>
      <c r="AA626" s="15" t="e">
        <f ca="1"/>
        <v>#NAME?</v>
      </c>
      <c r="AB626" s="15" t="e">
        <f ca="1"/>
        <v>#NAME?</v>
      </c>
      <c r="AC626" s="15" t="e">
        <f ca="1"/>
        <v>#NAME?</v>
      </c>
      <c r="AD626" s="15" t="e">
        <f ca="1"/>
        <v>#NAME?</v>
      </c>
      <c r="AE626" s="15" t="e">
        <f ca="1"/>
        <v>#NAME?</v>
      </c>
      <c r="AF626" s="15" t="e">
        <f ca="1"/>
        <v>#NAME?</v>
      </c>
      <c r="AG626" s="15" t="e">
        <f ca="1"/>
        <v>#NAME?</v>
      </c>
      <c r="AH626" s="15" t="e">
        <f ca="1"/>
        <v>#NAME?</v>
      </c>
      <c r="AI626" s="15" t="e">
        <f ca="1"/>
        <v>#NAME?</v>
      </c>
      <c r="AJ626" s="30" t="e">
        <f ca="1"/>
        <v>#NAME?</v>
      </c>
    </row>
    <row r="627" spans="6:36" x14ac:dyDescent="0.25">
      <c r="F627">
        <v>626</v>
      </c>
      <c r="G627" s="25" t="e">
        <f ca="1"/>
        <v>#N/A</v>
      </c>
      <c r="H627" t="e">
        <f ca="1">[1]!cftObjectByDate($C$1,$G627,TRUE)</f>
        <v>#N/A</v>
      </c>
      <c r="K627" s="29" t="e">
        <f t="array" aca="1" ref="K627:AJ627" ca="1">TRANSPOSE([1]!cftAnnualRateTableJustRates($H627,"GBP",,,,TRUE))</f>
        <v>#NAME?</v>
      </c>
      <c r="L627" s="15" t="e">
        <f ca="1"/>
        <v>#NAME?</v>
      </c>
      <c r="M627" s="15" t="e">
        <f ca="1"/>
        <v>#NAME?</v>
      </c>
      <c r="N627" s="15" t="e">
        <f ca="1"/>
        <v>#NAME?</v>
      </c>
      <c r="O627" s="15" t="e">
        <f ca="1"/>
        <v>#NAME?</v>
      </c>
      <c r="P627" s="15" t="e">
        <f ca="1"/>
        <v>#NAME?</v>
      </c>
      <c r="Q627" s="15" t="e">
        <f ca="1"/>
        <v>#NAME?</v>
      </c>
      <c r="R627" s="15" t="e">
        <f ca="1"/>
        <v>#NAME?</v>
      </c>
      <c r="S627" s="15" t="e">
        <f ca="1"/>
        <v>#NAME?</v>
      </c>
      <c r="T627" s="15" t="e">
        <f ca="1"/>
        <v>#NAME?</v>
      </c>
      <c r="U627" s="15" t="e">
        <f ca="1"/>
        <v>#NAME?</v>
      </c>
      <c r="V627" s="15" t="e">
        <f ca="1"/>
        <v>#NAME?</v>
      </c>
      <c r="W627" s="15" t="e">
        <f ca="1"/>
        <v>#NAME?</v>
      </c>
      <c r="X627" s="15" t="e">
        <f ca="1"/>
        <v>#NAME?</v>
      </c>
      <c r="Y627" s="15" t="e">
        <f ca="1"/>
        <v>#NAME?</v>
      </c>
      <c r="Z627" s="15" t="e">
        <f ca="1"/>
        <v>#NAME?</v>
      </c>
      <c r="AA627" s="15" t="e">
        <f ca="1"/>
        <v>#NAME?</v>
      </c>
      <c r="AB627" s="15" t="e">
        <f ca="1"/>
        <v>#NAME?</v>
      </c>
      <c r="AC627" s="15" t="e">
        <f ca="1"/>
        <v>#NAME?</v>
      </c>
      <c r="AD627" s="15" t="e">
        <f ca="1"/>
        <v>#NAME?</v>
      </c>
      <c r="AE627" s="15" t="e">
        <f ca="1"/>
        <v>#NAME?</v>
      </c>
      <c r="AF627" s="15" t="e">
        <f ca="1"/>
        <v>#NAME?</v>
      </c>
      <c r="AG627" s="15" t="e">
        <f ca="1"/>
        <v>#NAME?</v>
      </c>
      <c r="AH627" s="15" t="e">
        <f ca="1"/>
        <v>#NAME?</v>
      </c>
      <c r="AI627" s="15" t="e">
        <f ca="1"/>
        <v>#NAME?</v>
      </c>
      <c r="AJ627" s="30" t="e">
        <f ca="1"/>
        <v>#NAME?</v>
      </c>
    </row>
    <row r="628" spans="6:36" x14ac:dyDescent="0.25">
      <c r="F628">
        <v>627</v>
      </c>
      <c r="G628" s="25" t="e">
        <f ca="1"/>
        <v>#N/A</v>
      </c>
      <c r="H628" t="e">
        <f ca="1">[1]!cftObjectByDate($C$1,$G628,TRUE)</f>
        <v>#N/A</v>
      </c>
      <c r="K628" s="29" t="e">
        <f t="array" aca="1" ref="K628:AJ628" ca="1">TRANSPOSE([1]!cftAnnualRateTableJustRates($H628,"GBP",,,,TRUE))</f>
        <v>#NAME?</v>
      </c>
      <c r="L628" s="15" t="e">
        <f ca="1"/>
        <v>#NAME?</v>
      </c>
      <c r="M628" s="15" t="e">
        <f ca="1"/>
        <v>#NAME?</v>
      </c>
      <c r="N628" s="15" t="e">
        <f ca="1"/>
        <v>#NAME?</v>
      </c>
      <c r="O628" s="15" t="e">
        <f ca="1"/>
        <v>#NAME?</v>
      </c>
      <c r="P628" s="15" t="e">
        <f ca="1"/>
        <v>#NAME?</v>
      </c>
      <c r="Q628" s="15" t="e">
        <f ca="1"/>
        <v>#NAME?</v>
      </c>
      <c r="R628" s="15" t="e">
        <f ca="1"/>
        <v>#NAME?</v>
      </c>
      <c r="S628" s="15" t="e">
        <f ca="1"/>
        <v>#NAME?</v>
      </c>
      <c r="T628" s="15" t="e">
        <f ca="1"/>
        <v>#NAME?</v>
      </c>
      <c r="U628" s="15" t="e">
        <f ca="1"/>
        <v>#NAME?</v>
      </c>
      <c r="V628" s="15" t="e">
        <f ca="1"/>
        <v>#NAME?</v>
      </c>
      <c r="W628" s="15" t="e">
        <f ca="1"/>
        <v>#NAME?</v>
      </c>
      <c r="X628" s="15" t="e">
        <f ca="1"/>
        <v>#NAME?</v>
      </c>
      <c r="Y628" s="15" t="e">
        <f ca="1"/>
        <v>#NAME?</v>
      </c>
      <c r="Z628" s="15" t="e">
        <f ca="1"/>
        <v>#NAME?</v>
      </c>
      <c r="AA628" s="15" t="e">
        <f ca="1"/>
        <v>#NAME?</v>
      </c>
      <c r="AB628" s="15" t="e">
        <f ca="1"/>
        <v>#NAME?</v>
      </c>
      <c r="AC628" s="15" t="e">
        <f ca="1"/>
        <v>#NAME?</v>
      </c>
      <c r="AD628" s="15" t="e">
        <f ca="1"/>
        <v>#NAME?</v>
      </c>
      <c r="AE628" s="15" t="e">
        <f ca="1"/>
        <v>#NAME?</v>
      </c>
      <c r="AF628" s="15" t="e">
        <f ca="1"/>
        <v>#NAME?</v>
      </c>
      <c r="AG628" s="15" t="e">
        <f ca="1"/>
        <v>#NAME?</v>
      </c>
      <c r="AH628" s="15" t="e">
        <f ca="1"/>
        <v>#NAME?</v>
      </c>
      <c r="AI628" s="15" t="e">
        <f ca="1"/>
        <v>#NAME?</v>
      </c>
      <c r="AJ628" s="30" t="e">
        <f ca="1"/>
        <v>#NAME?</v>
      </c>
    </row>
    <row r="629" spans="6:36" x14ac:dyDescent="0.25">
      <c r="F629">
        <v>628</v>
      </c>
      <c r="G629" s="25" t="e">
        <f ca="1"/>
        <v>#N/A</v>
      </c>
      <c r="H629" t="e">
        <f ca="1">[1]!cftObjectByDate($C$1,$G629,TRUE)</f>
        <v>#N/A</v>
      </c>
      <c r="K629" s="29" t="e">
        <f t="array" aca="1" ref="K629:AJ629" ca="1">TRANSPOSE([1]!cftAnnualRateTableJustRates($H629,"GBP",,,,TRUE))</f>
        <v>#NAME?</v>
      </c>
      <c r="L629" s="15" t="e">
        <f ca="1"/>
        <v>#NAME?</v>
      </c>
      <c r="M629" s="15" t="e">
        <f ca="1"/>
        <v>#NAME?</v>
      </c>
      <c r="N629" s="15" t="e">
        <f ca="1"/>
        <v>#NAME?</v>
      </c>
      <c r="O629" s="15" t="e">
        <f ca="1"/>
        <v>#NAME?</v>
      </c>
      <c r="P629" s="15" t="e">
        <f ca="1"/>
        <v>#NAME?</v>
      </c>
      <c r="Q629" s="15" t="e">
        <f ca="1"/>
        <v>#NAME?</v>
      </c>
      <c r="R629" s="15" t="e">
        <f ca="1"/>
        <v>#NAME?</v>
      </c>
      <c r="S629" s="15" t="e">
        <f ca="1"/>
        <v>#NAME?</v>
      </c>
      <c r="T629" s="15" t="e">
        <f ca="1"/>
        <v>#NAME?</v>
      </c>
      <c r="U629" s="15" t="e">
        <f ca="1"/>
        <v>#NAME?</v>
      </c>
      <c r="V629" s="15" t="e">
        <f ca="1"/>
        <v>#NAME?</v>
      </c>
      <c r="W629" s="15" t="e">
        <f ca="1"/>
        <v>#NAME?</v>
      </c>
      <c r="X629" s="15" t="e">
        <f ca="1"/>
        <v>#NAME?</v>
      </c>
      <c r="Y629" s="15" t="e">
        <f ca="1"/>
        <v>#NAME?</v>
      </c>
      <c r="Z629" s="15" t="e">
        <f ca="1"/>
        <v>#NAME?</v>
      </c>
      <c r="AA629" s="15" t="e">
        <f ca="1"/>
        <v>#NAME?</v>
      </c>
      <c r="AB629" s="15" t="e">
        <f ca="1"/>
        <v>#NAME?</v>
      </c>
      <c r="AC629" s="15" t="e">
        <f ca="1"/>
        <v>#NAME?</v>
      </c>
      <c r="AD629" s="15" t="e">
        <f ca="1"/>
        <v>#NAME?</v>
      </c>
      <c r="AE629" s="15" t="e">
        <f ca="1"/>
        <v>#NAME?</v>
      </c>
      <c r="AF629" s="15" t="e">
        <f ca="1"/>
        <v>#NAME?</v>
      </c>
      <c r="AG629" s="15" t="e">
        <f ca="1"/>
        <v>#NAME?</v>
      </c>
      <c r="AH629" s="15" t="e">
        <f ca="1"/>
        <v>#NAME?</v>
      </c>
      <c r="AI629" s="15" t="e">
        <f ca="1"/>
        <v>#NAME?</v>
      </c>
      <c r="AJ629" s="30" t="e">
        <f ca="1"/>
        <v>#NAME?</v>
      </c>
    </row>
    <row r="630" spans="6:36" x14ac:dyDescent="0.25">
      <c r="F630">
        <v>629</v>
      </c>
      <c r="G630" s="25" t="e">
        <f ca="1"/>
        <v>#N/A</v>
      </c>
      <c r="H630" t="e">
        <f ca="1">[1]!cftObjectByDate($C$1,$G630,TRUE)</f>
        <v>#N/A</v>
      </c>
      <c r="K630" s="29" t="e">
        <f t="array" aca="1" ref="K630:AJ630" ca="1">TRANSPOSE([1]!cftAnnualRateTableJustRates($H630,"GBP",,,,TRUE))</f>
        <v>#NAME?</v>
      </c>
      <c r="L630" s="15" t="e">
        <f ca="1"/>
        <v>#NAME?</v>
      </c>
      <c r="M630" s="15" t="e">
        <f ca="1"/>
        <v>#NAME?</v>
      </c>
      <c r="N630" s="15" t="e">
        <f ca="1"/>
        <v>#NAME?</v>
      </c>
      <c r="O630" s="15" t="e">
        <f ca="1"/>
        <v>#NAME?</v>
      </c>
      <c r="P630" s="15" t="e">
        <f ca="1"/>
        <v>#NAME?</v>
      </c>
      <c r="Q630" s="15" t="e">
        <f ca="1"/>
        <v>#NAME?</v>
      </c>
      <c r="R630" s="15" t="e">
        <f ca="1"/>
        <v>#NAME?</v>
      </c>
      <c r="S630" s="15" t="e">
        <f ca="1"/>
        <v>#NAME?</v>
      </c>
      <c r="T630" s="15" t="e">
        <f ca="1"/>
        <v>#NAME?</v>
      </c>
      <c r="U630" s="15" t="e">
        <f ca="1"/>
        <v>#NAME?</v>
      </c>
      <c r="V630" s="15" t="e">
        <f ca="1"/>
        <v>#NAME?</v>
      </c>
      <c r="W630" s="15" t="e">
        <f ca="1"/>
        <v>#NAME?</v>
      </c>
      <c r="X630" s="15" t="e">
        <f ca="1"/>
        <v>#NAME?</v>
      </c>
      <c r="Y630" s="15" t="e">
        <f ca="1"/>
        <v>#NAME?</v>
      </c>
      <c r="Z630" s="15" t="e">
        <f ca="1"/>
        <v>#NAME?</v>
      </c>
      <c r="AA630" s="15" t="e">
        <f ca="1"/>
        <v>#NAME?</v>
      </c>
      <c r="AB630" s="15" t="e">
        <f ca="1"/>
        <v>#NAME?</v>
      </c>
      <c r="AC630" s="15" t="e">
        <f ca="1"/>
        <v>#NAME?</v>
      </c>
      <c r="AD630" s="15" t="e">
        <f ca="1"/>
        <v>#NAME?</v>
      </c>
      <c r="AE630" s="15" t="e">
        <f ca="1"/>
        <v>#NAME?</v>
      </c>
      <c r="AF630" s="15" t="e">
        <f ca="1"/>
        <v>#NAME?</v>
      </c>
      <c r="AG630" s="15" t="e">
        <f ca="1"/>
        <v>#NAME?</v>
      </c>
      <c r="AH630" s="15" t="e">
        <f ca="1"/>
        <v>#NAME?</v>
      </c>
      <c r="AI630" s="15" t="e">
        <f ca="1"/>
        <v>#NAME?</v>
      </c>
      <c r="AJ630" s="30" t="e">
        <f ca="1"/>
        <v>#NAME?</v>
      </c>
    </row>
    <row r="631" spans="6:36" x14ac:dyDescent="0.25">
      <c r="F631">
        <v>630</v>
      </c>
      <c r="G631" s="25" t="e">
        <f ca="1"/>
        <v>#N/A</v>
      </c>
      <c r="H631" t="e">
        <f ca="1">[1]!cftObjectByDate($C$1,$G631,TRUE)</f>
        <v>#N/A</v>
      </c>
      <c r="K631" s="29" t="e">
        <f t="array" aca="1" ref="K631:AJ631" ca="1">TRANSPOSE([1]!cftAnnualRateTableJustRates($H631,"GBP",,,,TRUE))</f>
        <v>#NAME?</v>
      </c>
      <c r="L631" s="15" t="e">
        <f ca="1"/>
        <v>#NAME?</v>
      </c>
      <c r="M631" s="15" t="e">
        <f ca="1"/>
        <v>#NAME?</v>
      </c>
      <c r="N631" s="15" t="e">
        <f ca="1"/>
        <v>#NAME?</v>
      </c>
      <c r="O631" s="15" t="e">
        <f ca="1"/>
        <v>#NAME?</v>
      </c>
      <c r="P631" s="15" t="e">
        <f ca="1"/>
        <v>#NAME?</v>
      </c>
      <c r="Q631" s="15" t="e">
        <f ca="1"/>
        <v>#NAME?</v>
      </c>
      <c r="R631" s="15" t="e">
        <f ca="1"/>
        <v>#NAME?</v>
      </c>
      <c r="S631" s="15" t="e">
        <f ca="1"/>
        <v>#NAME?</v>
      </c>
      <c r="T631" s="15" t="e">
        <f ca="1"/>
        <v>#NAME?</v>
      </c>
      <c r="U631" s="15" t="e">
        <f ca="1"/>
        <v>#NAME?</v>
      </c>
      <c r="V631" s="15" t="e">
        <f ca="1"/>
        <v>#NAME?</v>
      </c>
      <c r="W631" s="15" t="e">
        <f ca="1"/>
        <v>#NAME?</v>
      </c>
      <c r="X631" s="15" t="e">
        <f ca="1"/>
        <v>#NAME?</v>
      </c>
      <c r="Y631" s="15" t="e">
        <f ca="1"/>
        <v>#NAME?</v>
      </c>
      <c r="Z631" s="15" t="e">
        <f ca="1"/>
        <v>#NAME?</v>
      </c>
      <c r="AA631" s="15" t="e">
        <f ca="1"/>
        <v>#NAME?</v>
      </c>
      <c r="AB631" s="15" t="e">
        <f ca="1"/>
        <v>#NAME?</v>
      </c>
      <c r="AC631" s="15" t="e">
        <f ca="1"/>
        <v>#NAME?</v>
      </c>
      <c r="AD631" s="15" t="e">
        <f ca="1"/>
        <v>#NAME?</v>
      </c>
      <c r="AE631" s="15" t="e">
        <f ca="1"/>
        <v>#NAME?</v>
      </c>
      <c r="AF631" s="15" t="e">
        <f ca="1"/>
        <v>#NAME?</v>
      </c>
      <c r="AG631" s="15" t="e">
        <f ca="1"/>
        <v>#NAME?</v>
      </c>
      <c r="AH631" s="15" t="e">
        <f ca="1"/>
        <v>#NAME?</v>
      </c>
      <c r="AI631" s="15" t="e">
        <f ca="1"/>
        <v>#NAME?</v>
      </c>
      <c r="AJ631" s="30" t="e">
        <f ca="1"/>
        <v>#NAME?</v>
      </c>
    </row>
    <row r="632" spans="6:36" x14ac:dyDescent="0.25">
      <c r="F632">
        <v>631</v>
      </c>
      <c r="G632" s="25" t="e">
        <f ca="1"/>
        <v>#N/A</v>
      </c>
      <c r="H632" t="e">
        <f ca="1">[1]!cftObjectByDate($C$1,$G632,TRUE)</f>
        <v>#N/A</v>
      </c>
      <c r="K632" s="29" t="e">
        <f t="array" aca="1" ref="K632:AJ632" ca="1">TRANSPOSE([1]!cftAnnualRateTableJustRates($H632,"GBP",,,,TRUE))</f>
        <v>#NAME?</v>
      </c>
      <c r="L632" s="15" t="e">
        <f ca="1"/>
        <v>#NAME?</v>
      </c>
      <c r="M632" s="15" t="e">
        <f ca="1"/>
        <v>#NAME?</v>
      </c>
      <c r="N632" s="15" t="e">
        <f ca="1"/>
        <v>#NAME?</v>
      </c>
      <c r="O632" s="15" t="e">
        <f ca="1"/>
        <v>#NAME?</v>
      </c>
      <c r="P632" s="15" t="e">
        <f ca="1"/>
        <v>#NAME?</v>
      </c>
      <c r="Q632" s="15" t="e">
        <f ca="1"/>
        <v>#NAME?</v>
      </c>
      <c r="R632" s="15" t="e">
        <f ca="1"/>
        <v>#NAME?</v>
      </c>
      <c r="S632" s="15" t="e">
        <f ca="1"/>
        <v>#NAME?</v>
      </c>
      <c r="T632" s="15" t="e">
        <f ca="1"/>
        <v>#NAME?</v>
      </c>
      <c r="U632" s="15" t="e">
        <f ca="1"/>
        <v>#NAME?</v>
      </c>
      <c r="V632" s="15" t="e">
        <f ca="1"/>
        <v>#NAME?</v>
      </c>
      <c r="W632" s="15" t="e">
        <f ca="1"/>
        <v>#NAME?</v>
      </c>
      <c r="X632" s="15" t="e">
        <f ca="1"/>
        <v>#NAME?</v>
      </c>
      <c r="Y632" s="15" t="e">
        <f ca="1"/>
        <v>#NAME?</v>
      </c>
      <c r="Z632" s="15" t="e">
        <f ca="1"/>
        <v>#NAME?</v>
      </c>
      <c r="AA632" s="15" t="e">
        <f ca="1"/>
        <v>#NAME?</v>
      </c>
      <c r="AB632" s="15" t="e">
        <f ca="1"/>
        <v>#NAME?</v>
      </c>
      <c r="AC632" s="15" t="e">
        <f ca="1"/>
        <v>#NAME?</v>
      </c>
      <c r="AD632" s="15" t="e">
        <f ca="1"/>
        <v>#NAME?</v>
      </c>
      <c r="AE632" s="15" t="e">
        <f ca="1"/>
        <v>#NAME?</v>
      </c>
      <c r="AF632" s="15" t="e">
        <f ca="1"/>
        <v>#NAME?</v>
      </c>
      <c r="AG632" s="15" t="e">
        <f ca="1"/>
        <v>#NAME?</v>
      </c>
      <c r="AH632" s="15" t="e">
        <f ca="1"/>
        <v>#NAME?</v>
      </c>
      <c r="AI632" s="15" t="e">
        <f ca="1"/>
        <v>#NAME?</v>
      </c>
      <c r="AJ632" s="30" t="e">
        <f ca="1"/>
        <v>#NAME?</v>
      </c>
    </row>
    <row r="633" spans="6:36" x14ac:dyDescent="0.25">
      <c r="F633">
        <v>632</v>
      </c>
      <c r="G633" s="25" t="e">
        <f ca="1"/>
        <v>#N/A</v>
      </c>
      <c r="H633" t="e">
        <f ca="1">[1]!cftObjectByDate($C$1,$G633,TRUE)</f>
        <v>#N/A</v>
      </c>
      <c r="K633" s="29" t="e">
        <f t="array" aca="1" ref="K633:AJ633" ca="1">TRANSPOSE([1]!cftAnnualRateTableJustRates($H633,"GBP",,,,TRUE))</f>
        <v>#NAME?</v>
      </c>
      <c r="L633" s="15" t="e">
        <f ca="1"/>
        <v>#NAME?</v>
      </c>
      <c r="M633" s="15" t="e">
        <f ca="1"/>
        <v>#NAME?</v>
      </c>
      <c r="N633" s="15" t="e">
        <f ca="1"/>
        <v>#NAME?</v>
      </c>
      <c r="O633" s="15" t="e">
        <f ca="1"/>
        <v>#NAME?</v>
      </c>
      <c r="P633" s="15" t="e">
        <f ca="1"/>
        <v>#NAME?</v>
      </c>
      <c r="Q633" s="15" t="e">
        <f ca="1"/>
        <v>#NAME?</v>
      </c>
      <c r="R633" s="15" t="e">
        <f ca="1"/>
        <v>#NAME?</v>
      </c>
      <c r="S633" s="15" t="e">
        <f ca="1"/>
        <v>#NAME?</v>
      </c>
      <c r="T633" s="15" t="e">
        <f ca="1"/>
        <v>#NAME?</v>
      </c>
      <c r="U633" s="15" t="e">
        <f ca="1"/>
        <v>#NAME?</v>
      </c>
      <c r="V633" s="15" t="e">
        <f ca="1"/>
        <v>#NAME?</v>
      </c>
      <c r="W633" s="15" t="e">
        <f ca="1"/>
        <v>#NAME?</v>
      </c>
      <c r="X633" s="15" t="e">
        <f ca="1"/>
        <v>#NAME?</v>
      </c>
      <c r="Y633" s="15" t="e">
        <f ca="1"/>
        <v>#NAME?</v>
      </c>
      <c r="Z633" s="15" t="e">
        <f ca="1"/>
        <v>#NAME?</v>
      </c>
      <c r="AA633" s="15" t="e">
        <f ca="1"/>
        <v>#NAME?</v>
      </c>
      <c r="AB633" s="15" t="e">
        <f ca="1"/>
        <v>#NAME?</v>
      </c>
      <c r="AC633" s="15" t="e">
        <f ca="1"/>
        <v>#NAME?</v>
      </c>
      <c r="AD633" s="15" t="e">
        <f ca="1"/>
        <v>#NAME?</v>
      </c>
      <c r="AE633" s="15" t="e">
        <f ca="1"/>
        <v>#NAME?</v>
      </c>
      <c r="AF633" s="15" t="e">
        <f ca="1"/>
        <v>#NAME?</v>
      </c>
      <c r="AG633" s="15" t="e">
        <f ca="1"/>
        <v>#NAME?</v>
      </c>
      <c r="AH633" s="15" t="e">
        <f ca="1"/>
        <v>#NAME?</v>
      </c>
      <c r="AI633" s="15" t="e">
        <f ca="1"/>
        <v>#NAME?</v>
      </c>
      <c r="AJ633" s="30" t="e">
        <f ca="1"/>
        <v>#NAME?</v>
      </c>
    </row>
    <row r="634" spans="6:36" x14ac:dyDescent="0.25">
      <c r="F634">
        <v>633</v>
      </c>
      <c r="G634" s="25" t="e">
        <f ca="1"/>
        <v>#N/A</v>
      </c>
      <c r="H634" t="e">
        <f ca="1">[1]!cftObjectByDate($C$1,$G634,TRUE)</f>
        <v>#N/A</v>
      </c>
      <c r="K634" s="29" t="e">
        <f t="array" aca="1" ref="K634:AJ634" ca="1">TRANSPOSE([1]!cftAnnualRateTableJustRates($H634,"GBP",,,,TRUE))</f>
        <v>#NAME?</v>
      </c>
      <c r="L634" s="15" t="e">
        <f ca="1"/>
        <v>#NAME?</v>
      </c>
      <c r="M634" s="15" t="e">
        <f ca="1"/>
        <v>#NAME?</v>
      </c>
      <c r="N634" s="15" t="e">
        <f ca="1"/>
        <v>#NAME?</v>
      </c>
      <c r="O634" s="15" t="e">
        <f ca="1"/>
        <v>#NAME?</v>
      </c>
      <c r="P634" s="15" t="e">
        <f ca="1"/>
        <v>#NAME?</v>
      </c>
      <c r="Q634" s="15" t="e">
        <f ca="1"/>
        <v>#NAME?</v>
      </c>
      <c r="R634" s="15" t="e">
        <f ca="1"/>
        <v>#NAME?</v>
      </c>
      <c r="S634" s="15" t="e">
        <f ca="1"/>
        <v>#NAME?</v>
      </c>
      <c r="T634" s="15" t="e">
        <f ca="1"/>
        <v>#NAME?</v>
      </c>
      <c r="U634" s="15" t="e">
        <f ca="1"/>
        <v>#NAME?</v>
      </c>
      <c r="V634" s="15" t="e">
        <f ca="1"/>
        <v>#NAME?</v>
      </c>
      <c r="W634" s="15" t="e">
        <f ca="1"/>
        <v>#NAME?</v>
      </c>
      <c r="X634" s="15" t="e">
        <f ca="1"/>
        <v>#NAME?</v>
      </c>
      <c r="Y634" s="15" t="e">
        <f ca="1"/>
        <v>#NAME?</v>
      </c>
      <c r="Z634" s="15" t="e">
        <f ca="1"/>
        <v>#NAME?</v>
      </c>
      <c r="AA634" s="15" t="e">
        <f ca="1"/>
        <v>#NAME?</v>
      </c>
      <c r="AB634" s="15" t="e">
        <f ca="1"/>
        <v>#NAME?</v>
      </c>
      <c r="AC634" s="15" t="e">
        <f ca="1"/>
        <v>#NAME?</v>
      </c>
      <c r="AD634" s="15" t="e">
        <f ca="1"/>
        <v>#NAME?</v>
      </c>
      <c r="AE634" s="15" t="e">
        <f ca="1"/>
        <v>#NAME?</v>
      </c>
      <c r="AF634" s="15" t="e">
        <f ca="1"/>
        <v>#NAME?</v>
      </c>
      <c r="AG634" s="15" t="e">
        <f ca="1"/>
        <v>#NAME?</v>
      </c>
      <c r="AH634" s="15" t="e">
        <f ca="1"/>
        <v>#NAME?</v>
      </c>
      <c r="AI634" s="15" t="e">
        <f ca="1"/>
        <v>#NAME?</v>
      </c>
      <c r="AJ634" s="30" t="e">
        <f ca="1"/>
        <v>#NAME?</v>
      </c>
    </row>
    <row r="635" spans="6:36" x14ac:dyDescent="0.25">
      <c r="F635">
        <v>634</v>
      </c>
      <c r="G635" s="25" t="e">
        <f ca="1"/>
        <v>#N/A</v>
      </c>
      <c r="H635" t="e">
        <f ca="1">[1]!cftObjectByDate($C$1,$G635,TRUE)</f>
        <v>#N/A</v>
      </c>
      <c r="K635" s="29" t="e">
        <f t="array" aca="1" ref="K635:AJ635" ca="1">TRANSPOSE([1]!cftAnnualRateTableJustRates($H635,"GBP",,,,TRUE))</f>
        <v>#NAME?</v>
      </c>
      <c r="L635" s="15" t="e">
        <f ca="1"/>
        <v>#NAME?</v>
      </c>
      <c r="M635" s="15" t="e">
        <f ca="1"/>
        <v>#NAME?</v>
      </c>
      <c r="N635" s="15" t="e">
        <f ca="1"/>
        <v>#NAME?</v>
      </c>
      <c r="O635" s="15" t="e">
        <f ca="1"/>
        <v>#NAME?</v>
      </c>
      <c r="P635" s="15" t="e">
        <f ca="1"/>
        <v>#NAME?</v>
      </c>
      <c r="Q635" s="15" t="e">
        <f ca="1"/>
        <v>#NAME?</v>
      </c>
      <c r="R635" s="15" t="e">
        <f ca="1"/>
        <v>#NAME?</v>
      </c>
      <c r="S635" s="15" t="e">
        <f ca="1"/>
        <v>#NAME?</v>
      </c>
      <c r="T635" s="15" t="e">
        <f ca="1"/>
        <v>#NAME?</v>
      </c>
      <c r="U635" s="15" t="e">
        <f ca="1"/>
        <v>#NAME?</v>
      </c>
      <c r="V635" s="15" t="e">
        <f ca="1"/>
        <v>#NAME?</v>
      </c>
      <c r="W635" s="15" t="e">
        <f ca="1"/>
        <v>#NAME?</v>
      </c>
      <c r="X635" s="15" t="e">
        <f ca="1"/>
        <v>#NAME?</v>
      </c>
      <c r="Y635" s="15" t="e">
        <f ca="1"/>
        <v>#NAME?</v>
      </c>
      <c r="Z635" s="15" t="e">
        <f ca="1"/>
        <v>#NAME?</v>
      </c>
      <c r="AA635" s="15" t="e">
        <f ca="1"/>
        <v>#NAME?</v>
      </c>
      <c r="AB635" s="15" t="e">
        <f ca="1"/>
        <v>#NAME?</v>
      </c>
      <c r="AC635" s="15" t="e">
        <f ca="1"/>
        <v>#NAME?</v>
      </c>
      <c r="AD635" s="15" t="e">
        <f ca="1"/>
        <v>#NAME?</v>
      </c>
      <c r="AE635" s="15" t="e">
        <f ca="1"/>
        <v>#NAME?</v>
      </c>
      <c r="AF635" s="15" t="e">
        <f ca="1"/>
        <v>#NAME?</v>
      </c>
      <c r="AG635" s="15" t="e">
        <f ca="1"/>
        <v>#NAME?</v>
      </c>
      <c r="AH635" s="15" t="e">
        <f ca="1"/>
        <v>#NAME?</v>
      </c>
      <c r="AI635" s="15" t="e">
        <f ca="1"/>
        <v>#NAME?</v>
      </c>
      <c r="AJ635" s="30" t="e">
        <f ca="1"/>
        <v>#NAME?</v>
      </c>
    </row>
    <row r="636" spans="6:36" x14ac:dyDescent="0.25">
      <c r="F636">
        <v>635</v>
      </c>
      <c r="G636" s="25" t="e">
        <f ca="1"/>
        <v>#N/A</v>
      </c>
      <c r="H636" t="e">
        <f ca="1">[1]!cftObjectByDate($C$1,$G636,TRUE)</f>
        <v>#N/A</v>
      </c>
      <c r="K636" s="29" t="e">
        <f t="array" aca="1" ref="K636:AJ636" ca="1">TRANSPOSE([1]!cftAnnualRateTableJustRates($H636,"GBP",,,,TRUE))</f>
        <v>#NAME?</v>
      </c>
      <c r="L636" s="15" t="e">
        <f ca="1"/>
        <v>#NAME?</v>
      </c>
      <c r="M636" s="15" t="e">
        <f ca="1"/>
        <v>#NAME?</v>
      </c>
      <c r="N636" s="15" t="e">
        <f ca="1"/>
        <v>#NAME?</v>
      </c>
      <c r="O636" s="15" t="e">
        <f ca="1"/>
        <v>#NAME?</v>
      </c>
      <c r="P636" s="15" t="e">
        <f ca="1"/>
        <v>#NAME?</v>
      </c>
      <c r="Q636" s="15" t="e">
        <f ca="1"/>
        <v>#NAME?</v>
      </c>
      <c r="R636" s="15" t="e">
        <f ca="1"/>
        <v>#NAME?</v>
      </c>
      <c r="S636" s="15" t="e">
        <f ca="1"/>
        <v>#NAME?</v>
      </c>
      <c r="T636" s="15" t="e">
        <f ca="1"/>
        <v>#NAME?</v>
      </c>
      <c r="U636" s="15" t="e">
        <f ca="1"/>
        <v>#NAME?</v>
      </c>
      <c r="V636" s="15" t="e">
        <f ca="1"/>
        <v>#NAME?</v>
      </c>
      <c r="W636" s="15" t="e">
        <f ca="1"/>
        <v>#NAME?</v>
      </c>
      <c r="X636" s="15" t="e">
        <f ca="1"/>
        <v>#NAME?</v>
      </c>
      <c r="Y636" s="15" t="e">
        <f ca="1"/>
        <v>#NAME?</v>
      </c>
      <c r="Z636" s="15" t="e">
        <f ca="1"/>
        <v>#NAME?</v>
      </c>
      <c r="AA636" s="15" t="e">
        <f ca="1"/>
        <v>#NAME?</v>
      </c>
      <c r="AB636" s="15" t="e">
        <f ca="1"/>
        <v>#NAME?</v>
      </c>
      <c r="AC636" s="15" t="e">
        <f ca="1"/>
        <v>#NAME?</v>
      </c>
      <c r="AD636" s="15" t="e">
        <f ca="1"/>
        <v>#NAME?</v>
      </c>
      <c r="AE636" s="15" t="e">
        <f ca="1"/>
        <v>#NAME?</v>
      </c>
      <c r="AF636" s="15" t="e">
        <f ca="1"/>
        <v>#NAME?</v>
      </c>
      <c r="AG636" s="15" t="e">
        <f ca="1"/>
        <v>#NAME?</v>
      </c>
      <c r="AH636" s="15" t="e">
        <f ca="1"/>
        <v>#NAME?</v>
      </c>
      <c r="AI636" s="15" t="e">
        <f ca="1"/>
        <v>#NAME?</v>
      </c>
      <c r="AJ636" s="30" t="e">
        <f ca="1"/>
        <v>#NAME?</v>
      </c>
    </row>
    <row r="637" spans="6:36" x14ac:dyDescent="0.25">
      <c r="F637">
        <v>636</v>
      </c>
      <c r="G637" s="25" t="e">
        <f ca="1"/>
        <v>#N/A</v>
      </c>
      <c r="H637" t="e">
        <f ca="1">[1]!cftObjectByDate($C$1,$G637,TRUE)</f>
        <v>#N/A</v>
      </c>
      <c r="K637" s="29" t="e">
        <f t="array" aca="1" ref="K637:AJ637" ca="1">TRANSPOSE([1]!cftAnnualRateTableJustRates($H637,"GBP",,,,TRUE))</f>
        <v>#NAME?</v>
      </c>
      <c r="L637" s="15" t="e">
        <f ca="1"/>
        <v>#NAME?</v>
      </c>
      <c r="M637" s="15" t="e">
        <f ca="1"/>
        <v>#NAME?</v>
      </c>
      <c r="N637" s="15" t="e">
        <f ca="1"/>
        <v>#NAME?</v>
      </c>
      <c r="O637" s="15" t="e">
        <f ca="1"/>
        <v>#NAME?</v>
      </c>
      <c r="P637" s="15" t="e">
        <f ca="1"/>
        <v>#NAME?</v>
      </c>
      <c r="Q637" s="15" t="e">
        <f ca="1"/>
        <v>#NAME?</v>
      </c>
      <c r="R637" s="15" t="e">
        <f ca="1"/>
        <v>#NAME?</v>
      </c>
      <c r="S637" s="15" t="e">
        <f ca="1"/>
        <v>#NAME?</v>
      </c>
      <c r="T637" s="15" t="e">
        <f ca="1"/>
        <v>#NAME?</v>
      </c>
      <c r="U637" s="15" t="e">
        <f ca="1"/>
        <v>#NAME?</v>
      </c>
      <c r="V637" s="15" t="e">
        <f ca="1"/>
        <v>#NAME?</v>
      </c>
      <c r="W637" s="15" t="e">
        <f ca="1"/>
        <v>#NAME?</v>
      </c>
      <c r="X637" s="15" t="e">
        <f ca="1"/>
        <v>#NAME?</v>
      </c>
      <c r="Y637" s="15" t="e">
        <f ca="1"/>
        <v>#NAME?</v>
      </c>
      <c r="Z637" s="15" t="e">
        <f ca="1"/>
        <v>#NAME?</v>
      </c>
      <c r="AA637" s="15" t="e">
        <f ca="1"/>
        <v>#NAME?</v>
      </c>
      <c r="AB637" s="15" t="e">
        <f ca="1"/>
        <v>#NAME?</v>
      </c>
      <c r="AC637" s="15" t="e">
        <f ca="1"/>
        <v>#NAME?</v>
      </c>
      <c r="AD637" s="15" t="e">
        <f ca="1"/>
        <v>#NAME?</v>
      </c>
      <c r="AE637" s="15" t="e">
        <f ca="1"/>
        <v>#NAME?</v>
      </c>
      <c r="AF637" s="15" t="e">
        <f ca="1"/>
        <v>#NAME?</v>
      </c>
      <c r="AG637" s="15" t="e">
        <f ca="1"/>
        <v>#NAME?</v>
      </c>
      <c r="AH637" s="15" t="e">
        <f ca="1"/>
        <v>#NAME?</v>
      </c>
      <c r="AI637" s="15" t="e">
        <f ca="1"/>
        <v>#NAME?</v>
      </c>
      <c r="AJ637" s="30" t="e">
        <f ca="1"/>
        <v>#NAME?</v>
      </c>
    </row>
    <row r="638" spans="6:36" x14ac:dyDescent="0.25">
      <c r="F638">
        <v>637</v>
      </c>
      <c r="G638" s="25" t="e">
        <f ca="1"/>
        <v>#N/A</v>
      </c>
      <c r="H638" t="e">
        <f ca="1">[1]!cftObjectByDate($C$1,$G638,TRUE)</f>
        <v>#N/A</v>
      </c>
      <c r="K638" s="29" t="e">
        <f t="array" aca="1" ref="K638:AJ638" ca="1">TRANSPOSE([1]!cftAnnualRateTableJustRates($H638,"GBP",,,,TRUE))</f>
        <v>#NAME?</v>
      </c>
      <c r="L638" s="15" t="e">
        <f ca="1"/>
        <v>#NAME?</v>
      </c>
      <c r="M638" s="15" t="e">
        <f ca="1"/>
        <v>#NAME?</v>
      </c>
      <c r="N638" s="15" t="e">
        <f ca="1"/>
        <v>#NAME?</v>
      </c>
      <c r="O638" s="15" t="e">
        <f ca="1"/>
        <v>#NAME?</v>
      </c>
      <c r="P638" s="15" t="e">
        <f ca="1"/>
        <v>#NAME?</v>
      </c>
      <c r="Q638" s="15" t="e">
        <f ca="1"/>
        <v>#NAME?</v>
      </c>
      <c r="R638" s="15" t="e">
        <f ca="1"/>
        <v>#NAME?</v>
      </c>
      <c r="S638" s="15" t="e">
        <f ca="1"/>
        <v>#NAME?</v>
      </c>
      <c r="T638" s="15" t="e">
        <f ca="1"/>
        <v>#NAME?</v>
      </c>
      <c r="U638" s="15" t="e">
        <f ca="1"/>
        <v>#NAME?</v>
      </c>
      <c r="V638" s="15" t="e">
        <f ca="1"/>
        <v>#NAME?</v>
      </c>
      <c r="W638" s="15" t="e">
        <f ca="1"/>
        <v>#NAME?</v>
      </c>
      <c r="X638" s="15" t="e">
        <f ca="1"/>
        <v>#NAME?</v>
      </c>
      <c r="Y638" s="15" t="e">
        <f ca="1"/>
        <v>#NAME?</v>
      </c>
      <c r="Z638" s="15" t="e">
        <f ca="1"/>
        <v>#NAME?</v>
      </c>
      <c r="AA638" s="15" t="e">
        <f ca="1"/>
        <v>#NAME?</v>
      </c>
      <c r="AB638" s="15" t="e">
        <f ca="1"/>
        <v>#NAME?</v>
      </c>
      <c r="AC638" s="15" t="e">
        <f ca="1"/>
        <v>#NAME?</v>
      </c>
      <c r="AD638" s="15" t="e">
        <f ca="1"/>
        <v>#NAME?</v>
      </c>
      <c r="AE638" s="15" t="e">
        <f ca="1"/>
        <v>#NAME?</v>
      </c>
      <c r="AF638" s="15" t="e">
        <f ca="1"/>
        <v>#NAME?</v>
      </c>
      <c r="AG638" s="15" t="e">
        <f ca="1"/>
        <v>#NAME?</v>
      </c>
      <c r="AH638" s="15" t="e">
        <f ca="1"/>
        <v>#NAME?</v>
      </c>
      <c r="AI638" s="15" t="e">
        <f ca="1"/>
        <v>#NAME?</v>
      </c>
      <c r="AJ638" s="30" t="e">
        <f ca="1"/>
        <v>#NAME?</v>
      </c>
    </row>
    <row r="639" spans="6:36" x14ac:dyDescent="0.25">
      <c r="F639">
        <v>638</v>
      </c>
      <c r="G639" s="25" t="e">
        <f ca="1"/>
        <v>#N/A</v>
      </c>
      <c r="H639" t="e">
        <f ca="1">[1]!cftObjectByDate($C$1,$G639,TRUE)</f>
        <v>#N/A</v>
      </c>
      <c r="K639" s="29" t="e">
        <f t="array" aca="1" ref="K639:AJ639" ca="1">TRANSPOSE([1]!cftAnnualRateTableJustRates($H639,"GBP",,,,TRUE))</f>
        <v>#NAME?</v>
      </c>
      <c r="L639" s="15" t="e">
        <f ca="1"/>
        <v>#NAME?</v>
      </c>
      <c r="M639" s="15" t="e">
        <f ca="1"/>
        <v>#NAME?</v>
      </c>
      <c r="N639" s="15" t="e">
        <f ca="1"/>
        <v>#NAME?</v>
      </c>
      <c r="O639" s="15" t="e">
        <f ca="1"/>
        <v>#NAME?</v>
      </c>
      <c r="P639" s="15" t="e">
        <f ca="1"/>
        <v>#NAME?</v>
      </c>
      <c r="Q639" s="15" t="e">
        <f ca="1"/>
        <v>#NAME?</v>
      </c>
      <c r="R639" s="15" t="e">
        <f ca="1"/>
        <v>#NAME?</v>
      </c>
      <c r="S639" s="15" t="e">
        <f ca="1"/>
        <v>#NAME?</v>
      </c>
      <c r="T639" s="15" t="e">
        <f ca="1"/>
        <v>#NAME?</v>
      </c>
      <c r="U639" s="15" t="e">
        <f ca="1"/>
        <v>#NAME?</v>
      </c>
      <c r="V639" s="15" t="e">
        <f ca="1"/>
        <v>#NAME?</v>
      </c>
      <c r="W639" s="15" t="e">
        <f ca="1"/>
        <v>#NAME?</v>
      </c>
      <c r="X639" s="15" t="e">
        <f ca="1"/>
        <v>#NAME?</v>
      </c>
      <c r="Y639" s="15" t="e">
        <f ca="1"/>
        <v>#NAME?</v>
      </c>
      <c r="Z639" s="15" t="e">
        <f ca="1"/>
        <v>#NAME?</v>
      </c>
      <c r="AA639" s="15" t="e">
        <f ca="1"/>
        <v>#NAME?</v>
      </c>
      <c r="AB639" s="15" t="e">
        <f ca="1"/>
        <v>#NAME?</v>
      </c>
      <c r="AC639" s="15" t="e">
        <f ca="1"/>
        <v>#NAME?</v>
      </c>
      <c r="AD639" s="15" t="e">
        <f ca="1"/>
        <v>#NAME?</v>
      </c>
      <c r="AE639" s="15" t="e">
        <f ca="1"/>
        <v>#NAME?</v>
      </c>
      <c r="AF639" s="15" t="e">
        <f ca="1"/>
        <v>#NAME?</v>
      </c>
      <c r="AG639" s="15" t="e">
        <f ca="1"/>
        <v>#NAME?</v>
      </c>
      <c r="AH639" s="15" t="e">
        <f ca="1"/>
        <v>#NAME?</v>
      </c>
      <c r="AI639" s="15" t="e">
        <f ca="1"/>
        <v>#NAME?</v>
      </c>
      <c r="AJ639" s="30" t="e">
        <f ca="1"/>
        <v>#NAME?</v>
      </c>
    </row>
    <row r="640" spans="6:36" x14ac:dyDescent="0.25">
      <c r="F640">
        <v>639</v>
      </c>
      <c r="G640" s="25" t="e">
        <f ca="1"/>
        <v>#N/A</v>
      </c>
      <c r="H640" t="e">
        <f ca="1">[1]!cftObjectByDate($C$1,$G640,TRUE)</f>
        <v>#N/A</v>
      </c>
      <c r="K640" s="29" t="e">
        <f t="array" aca="1" ref="K640:AJ640" ca="1">TRANSPOSE([1]!cftAnnualRateTableJustRates($H640,"GBP",,,,TRUE))</f>
        <v>#NAME?</v>
      </c>
      <c r="L640" s="15" t="e">
        <f ca="1"/>
        <v>#NAME?</v>
      </c>
      <c r="M640" s="15" t="e">
        <f ca="1"/>
        <v>#NAME?</v>
      </c>
      <c r="N640" s="15" t="e">
        <f ca="1"/>
        <v>#NAME?</v>
      </c>
      <c r="O640" s="15" t="e">
        <f ca="1"/>
        <v>#NAME?</v>
      </c>
      <c r="P640" s="15" t="e">
        <f ca="1"/>
        <v>#NAME?</v>
      </c>
      <c r="Q640" s="15" t="e">
        <f ca="1"/>
        <v>#NAME?</v>
      </c>
      <c r="R640" s="15" t="e">
        <f ca="1"/>
        <v>#NAME?</v>
      </c>
      <c r="S640" s="15" t="e">
        <f ca="1"/>
        <v>#NAME?</v>
      </c>
      <c r="T640" s="15" t="e">
        <f ca="1"/>
        <v>#NAME?</v>
      </c>
      <c r="U640" s="15" t="e">
        <f ca="1"/>
        <v>#NAME?</v>
      </c>
      <c r="V640" s="15" t="e">
        <f ca="1"/>
        <v>#NAME?</v>
      </c>
      <c r="W640" s="15" t="e">
        <f ca="1"/>
        <v>#NAME?</v>
      </c>
      <c r="X640" s="15" t="e">
        <f ca="1"/>
        <v>#NAME?</v>
      </c>
      <c r="Y640" s="15" t="e">
        <f ca="1"/>
        <v>#NAME?</v>
      </c>
      <c r="Z640" s="15" t="e">
        <f ca="1"/>
        <v>#NAME?</v>
      </c>
      <c r="AA640" s="15" t="e">
        <f ca="1"/>
        <v>#NAME?</v>
      </c>
      <c r="AB640" s="15" t="e">
        <f ca="1"/>
        <v>#NAME?</v>
      </c>
      <c r="AC640" s="15" t="e">
        <f ca="1"/>
        <v>#NAME?</v>
      </c>
      <c r="AD640" s="15" t="e">
        <f ca="1"/>
        <v>#NAME?</v>
      </c>
      <c r="AE640" s="15" t="e">
        <f ca="1"/>
        <v>#NAME?</v>
      </c>
      <c r="AF640" s="15" t="e">
        <f ca="1"/>
        <v>#NAME?</v>
      </c>
      <c r="AG640" s="15" t="e">
        <f ca="1"/>
        <v>#NAME?</v>
      </c>
      <c r="AH640" s="15" t="e">
        <f ca="1"/>
        <v>#NAME?</v>
      </c>
      <c r="AI640" s="15" t="e">
        <f ca="1"/>
        <v>#NAME?</v>
      </c>
      <c r="AJ640" s="30" t="e">
        <f ca="1"/>
        <v>#NAME?</v>
      </c>
    </row>
    <row r="641" spans="6:36" x14ac:dyDescent="0.25">
      <c r="F641">
        <v>640</v>
      </c>
      <c r="G641" s="25" t="e">
        <f ca="1"/>
        <v>#N/A</v>
      </c>
      <c r="H641" t="e">
        <f ca="1">[1]!cftObjectByDate($C$1,$G641,TRUE)</f>
        <v>#N/A</v>
      </c>
      <c r="K641" s="29" t="e">
        <f t="array" aca="1" ref="K641:AJ641" ca="1">TRANSPOSE([1]!cftAnnualRateTableJustRates($H641,"GBP",,,,TRUE))</f>
        <v>#NAME?</v>
      </c>
      <c r="L641" s="15" t="e">
        <f ca="1"/>
        <v>#NAME?</v>
      </c>
      <c r="M641" s="15" t="e">
        <f ca="1"/>
        <v>#NAME?</v>
      </c>
      <c r="N641" s="15" t="e">
        <f ca="1"/>
        <v>#NAME?</v>
      </c>
      <c r="O641" s="15" t="e">
        <f ca="1"/>
        <v>#NAME?</v>
      </c>
      <c r="P641" s="15" t="e">
        <f ca="1"/>
        <v>#NAME?</v>
      </c>
      <c r="Q641" s="15" t="e">
        <f ca="1"/>
        <v>#NAME?</v>
      </c>
      <c r="R641" s="15" t="e">
        <f ca="1"/>
        <v>#NAME?</v>
      </c>
      <c r="S641" s="15" t="e">
        <f ca="1"/>
        <v>#NAME?</v>
      </c>
      <c r="T641" s="15" t="e">
        <f ca="1"/>
        <v>#NAME?</v>
      </c>
      <c r="U641" s="15" t="e">
        <f ca="1"/>
        <v>#NAME?</v>
      </c>
      <c r="V641" s="15" t="e">
        <f ca="1"/>
        <v>#NAME?</v>
      </c>
      <c r="W641" s="15" t="e">
        <f ca="1"/>
        <v>#NAME?</v>
      </c>
      <c r="X641" s="15" t="e">
        <f ca="1"/>
        <v>#NAME?</v>
      </c>
      <c r="Y641" s="15" t="e">
        <f ca="1"/>
        <v>#NAME?</v>
      </c>
      <c r="Z641" s="15" t="e">
        <f ca="1"/>
        <v>#NAME?</v>
      </c>
      <c r="AA641" s="15" t="e">
        <f ca="1"/>
        <v>#NAME?</v>
      </c>
      <c r="AB641" s="15" t="e">
        <f ca="1"/>
        <v>#NAME?</v>
      </c>
      <c r="AC641" s="15" t="e">
        <f ca="1"/>
        <v>#NAME?</v>
      </c>
      <c r="AD641" s="15" t="e">
        <f ca="1"/>
        <v>#NAME?</v>
      </c>
      <c r="AE641" s="15" t="e">
        <f ca="1"/>
        <v>#NAME?</v>
      </c>
      <c r="AF641" s="15" t="e">
        <f ca="1"/>
        <v>#NAME?</v>
      </c>
      <c r="AG641" s="15" t="e">
        <f ca="1"/>
        <v>#NAME?</v>
      </c>
      <c r="AH641" s="15" t="e">
        <f ca="1"/>
        <v>#NAME?</v>
      </c>
      <c r="AI641" s="15" t="e">
        <f ca="1"/>
        <v>#NAME?</v>
      </c>
      <c r="AJ641" s="30" t="e">
        <f ca="1"/>
        <v>#NAME?</v>
      </c>
    </row>
    <row r="642" spans="6:36" x14ac:dyDescent="0.25">
      <c r="F642">
        <v>641</v>
      </c>
      <c r="G642" s="25" t="e">
        <f ca="1"/>
        <v>#N/A</v>
      </c>
      <c r="H642" t="e">
        <f ca="1">[1]!cftObjectByDate($C$1,$G642,TRUE)</f>
        <v>#N/A</v>
      </c>
      <c r="K642" s="29" t="e">
        <f t="array" aca="1" ref="K642:AJ642" ca="1">TRANSPOSE([1]!cftAnnualRateTableJustRates($H642,"GBP",,,,TRUE))</f>
        <v>#NAME?</v>
      </c>
      <c r="L642" s="15" t="e">
        <f ca="1"/>
        <v>#NAME?</v>
      </c>
      <c r="M642" s="15" t="e">
        <f ca="1"/>
        <v>#NAME?</v>
      </c>
      <c r="N642" s="15" t="e">
        <f ca="1"/>
        <v>#NAME?</v>
      </c>
      <c r="O642" s="15" t="e">
        <f ca="1"/>
        <v>#NAME?</v>
      </c>
      <c r="P642" s="15" t="e">
        <f ca="1"/>
        <v>#NAME?</v>
      </c>
      <c r="Q642" s="15" t="e">
        <f ca="1"/>
        <v>#NAME?</v>
      </c>
      <c r="R642" s="15" t="e">
        <f ca="1"/>
        <v>#NAME?</v>
      </c>
      <c r="S642" s="15" t="e">
        <f ca="1"/>
        <v>#NAME?</v>
      </c>
      <c r="T642" s="15" t="e">
        <f ca="1"/>
        <v>#NAME?</v>
      </c>
      <c r="U642" s="15" t="e">
        <f ca="1"/>
        <v>#NAME?</v>
      </c>
      <c r="V642" s="15" t="e">
        <f ca="1"/>
        <v>#NAME?</v>
      </c>
      <c r="W642" s="15" t="e">
        <f ca="1"/>
        <v>#NAME?</v>
      </c>
      <c r="X642" s="15" t="e">
        <f ca="1"/>
        <v>#NAME?</v>
      </c>
      <c r="Y642" s="15" t="e">
        <f ca="1"/>
        <v>#NAME?</v>
      </c>
      <c r="Z642" s="15" t="e">
        <f ca="1"/>
        <v>#NAME?</v>
      </c>
      <c r="AA642" s="15" t="e">
        <f ca="1"/>
        <v>#NAME?</v>
      </c>
      <c r="AB642" s="15" t="e">
        <f ca="1"/>
        <v>#NAME?</v>
      </c>
      <c r="AC642" s="15" t="e">
        <f ca="1"/>
        <v>#NAME?</v>
      </c>
      <c r="AD642" s="15" t="e">
        <f ca="1"/>
        <v>#NAME?</v>
      </c>
      <c r="AE642" s="15" t="e">
        <f ca="1"/>
        <v>#NAME?</v>
      </c>
      <c r="AF642" s="15" t="e">
        <f ca="1"/>
        <v>#NAME?</v>
      </c>
      <c r="AG642" s="15" t="e">
        <f ca="1"/>
        <v>#NAME?</v>
      </c>
      <c r="AH642" s="15" t="e">
        <f ca="1"/>
        <v>#NAME?</v>
      </c>
      <c r="AI642" s="15" t="e">
        <f ca="1"/>
        <v>#NAME?</v>
      </c>
      <c r="AJ642" s="30" t="e">
        <f ca="1"/>
        <v>#NAME?</v>
      </c>
    </row>
    <row r="643" spans="6:36" x14ac:dyDescent="0.25">
      <c r="F643">
        <v>642</v>
      </c>
      <c r="G643" s="25" t="e">
        <f ca="1"/>
        <v>#N/A</v>
      </c>
      <c r="H643" t="e">
        <f ca="1">[1]!cftObjectByDate($C$1,$G643,TRUE)</f>
        <v>#N/A</v>
      </c>
      <c r="K643" s="29" t="e">
        <f t="array" aca="1" ref="K643:AJ643" ca="1">TRANSPOSE([1]!cftAnnualRateTableJustRates($H643,"GBP",,,,TRUE))</f>
        <v>#NAME?</v>
      </c>
      <c r="L643" s="15" t="e">
        <f ca="1"/>
        <v>#NAME?</v>
      </c>
      <c r="M643" s="15" t="e">
        <f ca="1"/>
        <v>#NAME?</v>
      </c>
      <c r="N643" s="15" t="e">
        <f ca="1"/>
        <v>#NAME?</v>
      </c>
      <c r="O643" s="15" t="e">
        <f ca="1"/>
        <v>#NAME?</v>
      </c>
      <c r="P643" s="15" t="e">
        <f ca="1"/>
        <v>#NAME?</v>
      </c>
      <c r="Q643" s="15" t="e">
        <f ca="1"/>
        <v>#NAME?</v>
      </c>
      <c r="R643" s="15" t="e">
        <f ca="1"/>
        <v>#NAME?</v>
      </c>
      <c r="S643" s="15" t="e">
        <f ca="1"/>
        <v>#NAME?</v>
      </c>
      <c r="T643" s="15" t="e">
        <f ca="1"/>
        <v>#NAME?</v>
      </c>
      <c r="U643" s="15" t="e">
        <f ca="1"/>
        <v>#NAME?</v>
      </c>
      <c r="V643" s="15" t="e">
        <f ca="1"/>
        <v>#NAME?</v>
      </c>
      <c r="W643" s="15" t="e">
        <f ca="1"/>
        <v>#NAME?</v>
      </c>
      <c r="X643" s="15" t="e">
        <f ca="1"/>
        <v>#NAME?</v>
      </c>
      <c r="Y643" s="15" t="e">
        <f ca="1"/>
        <v>#NAME?</v>
      </c>
      <c r="Z643" s="15" t="e">
        <f ca="1"/>
        <v>#NAME?</v>
      </c>
      <c r="AA643" s="15" t="e">
        <f ca="1"/>
        <v>#NAME?</v>
      </c>
      <c r="AB643" s="15" t="e">
        <f ca="1"/>
        <v>#NAME?</v>
      </c>
      <c r="AC643" s="15" t="e">
        <f ca="1"/>
        <v>#NAME?</v>
      </c>
      <c r="AD643" s="15" t="e">
        <f ca="1"/>
        <v>#NAME?</v>
      </c>
      <c r="AE643" s="15" t="e">
        <f ca="1"/>
        <v>#NAME?</v>
      </c>
      <c r="AF643" s="15" t="e">
        <f ca="1"/>
        <v>#NAME?</v>
      </c>
      <c r="AG643" s="15" t="e">
        <f ca="1"/>
        <v>#NAME?</v>
      </c>
      <c r="AH643" s="15" t="e">
        <f ca="1"/>
        <v>#NAME?</v>
      </c>
      <c r="AI643" s="15" t="e">
        <f ca="1"/>
        <v>#NAME?</v>
      </c>
      <c r="AJ643" s="30" t="e">
        <f ca="1"/>
        <v>#NAME?</v>
      </c>
    </row>
    <row r="644" spans="6:36" x14ac:dyDescent="0.25">
      <c r="F644">
        <v>643</v>
      </c>
      <c r="G644" s="25" t="e">
        <f ca="1"/>
        <v>#N/A</v>
      </c>
      <c r="H644" t="e">
        <f ca="1">[1]!cftObjectByDate($C$1,$G644,TRUE)</f>
        <v>#N/A</v>
      </c>
      <c r="K644" s="29" t="e">
        <f t="array" aca="1" ref="K644:AJ644" ca="1">TRANSPOSE([1]!cftAnnualRateTableJustRates($H644,"GBP",,,,TRUE))</f>
        <v>#NAME?</v>
      </c>
      <c r="L644" s="15" t="e">
        <f ca="1"/>
        <v>#NAME?</v>
      </c>
      <c r="M644" s="15" t="e">
        <f ca="1"/>
        <v>#NAME?</v>
      </c>
      <c r="N644" s="15" t="e">
        <f ca="1"/>
        <v>#NAME?</v>
      </c>
      <c r="O644" s="15" t="e">
        <f ca="1"/>
        <v>#NAME?</v>
      </c>
      <c r="P644" s="15" t="e">
        <f ca="1"/>
        <v>#NAME?</v>
      </c>
      <c r="Q644" s="15" t="e">
        <f ca="1"/>
        <v>#NAME?</v>
      </c>
      <c r="R644" s="15" t="e">
        <f ca="1"/>
        <v>#NAME?</v>
      </c>
      <c r="S644" s="15" t="e">
        <f ca="1"/>
        <v>#NAME?</v>
      </c>
      <c r="T644" s="15" t="e">
        <f ca="1"/>
        <v>#NAME?</v>
      </c>
      <c r="U644" s="15" t="e">
        <f ca="1"/>
        <v>#NAME?</v>
      </c>
      <c r="V644" s="15" t="e">
        <f ca="1"/>
        <v>#NAME?</v>
      </c>
      <c r="W644" s="15" t="e">
        <f ca="1"/>
        <v>#NAME?</v>
      </c>
      <c r="X644" s="15" t="e">
        <f ca="1"/>
        <v>#NAME?</v>
      </c>
      <c r="Y644" s="15" t="e">
        <f ca="1"/>
        <v>#NAME?</v>
      </c>
      <c r="Z644" s="15" t="e">
        <f ca="1"/>
        <v>#NAME?</v>
      </c>
      <c r="AA644" s="15" t="e">
        <f ca="1"/>
        <v>#NAME?</v>
      </c>
      <c r="AB644" s="15" t="e">
        <f ca="1"/>
        <v>#NAME?</v>
      </c>
      <c r="AC644" s="15" t="e">
        <f ca="1"/>
        <v>#NAME?</v>
      </c>
      <c r="AD644" s="15" t="e">
        <f ca="1"/>
        <v>#NAME?</v>
      </c>
      <c r="AE644" s="15" t="e">
        <f ca="1"/>
        <v>#NAME?</v>
      </c>
      <c r="AF644" s="15" t="e">
        <f ca="1"/>
        <v>#NAME?</v>
      </c>
      <c r="AG644" s="15" t="e">
        <f ca="1"/>
        <v>#NAME?</v>
      </c>
      <c r="AH644" s="15" t="e">
        <f ca="1"/>
        <v>#NAME?</v>
      </c>
      <c r="AI644" s="15" t="e">
        <f ca="1"/>
        <v>#NAME?</v>
      </c>
      <c r="AJ644" s="30" t="e">
        <f ca="1"/>
        <v>#NAME?</v>
      </c>
    </row>
    <row r="645" spans="6:36" x14ac:dyDescent="0.25">
      <c r="F645">
        <v>644</v>
      </c>
      <c r="G645" s="25" t="e">
        <f ca="1"/>
        <v>#N/A</v>
      </c>
      <c r="H645" t="e">
        <f ca="1">[1]!cftObjectByDate($C$1,$G645,TRUE)</f>
        <v>#N/A</v>
      </c>
      <c r="K645" s="29" t="e">
        <f t="array" aca="1" ref="K645:AJ645" ca="1">TRANSPOSE([1]!cftAnnualRateTableJustRates($H645,"GBP",,,,TRUE))</f>
        <v>#NAME?</v>
      </c>
      <c r="L645" s="15" t="e">
        <f ca="1"/>
        <v>#NAME?</v>
      </c>
      <c r="M645" s="15" t="e">
        <f ca="1"/>
        <v>#NAME?</v>
      </c>
      <c r="N645" s="15" t="e">
        <f ca="1"/>
        <v>#NAME?</v>
      </c>
      <c r="O645" s="15" t="e">
        <f ca="1"/>
        <v>#NAME?</v>
      </c>
      <c r="P645" s="15" t="e">
        <f ca="1"/>
        <v>#NAME?</v>
      </c>
      <c r="Q645" s="15" t="e">
        <f ca="1"/>
        <v>#NAME?</v>
      </c>
      <c r="R645" s="15" t="e">
        <f ca="1"/>
        <v>#NAME?</v>
      </c>
      <c r="S645" s="15" t="e">
        <f ca="1"/>
        <v>#NAME?</v>
      </c>
      <c r="T645" s="15" t="e">
        <f ca="1"/>
        <v>#NAME?</v>
      </c>
      <c r="U645" s="15" t="e">
        <f ca="1"/>
        <v>#NAME?</v>
      </c>
      <c r="V645" s="15" t="e">
        <f ca="1"/>
        <v>#NAME?</v>
      </c>
      <c r="W645" s="15" t="e">
        <f ca="1"/>
        <v>#NAME?</v>
      </c>
      <c r="X645" s="15" t="e">
        <f ca="1"/>
        <v>#NAME?</v>
      </c>
      <c r="Y645" s="15" t="e">
        <f ca="1"/>
        <v>#NAME?</v>
      </c>
      <c r="Z645" s="15" t="e">
        <f ca="1"/>
        <v>#NAME?</v>
      </c>
      <c r="AA645" s="15" t="e">
        <f ca="1"/>
        <v>#NAME?</v>
      </c>
      <c r="AB645" s="15" t="e">
        <f ca="1"/>
        <v>#NAME?</v>
      </c>
      <c r="AC645" s="15" t="e">
        <f ca="1"/>
        <v>#NAME?</v>
      </c>
      <c r="AD645" s="15" t="e">
        <f ca="1"/>
        <v>#NAME?</v>
      </c>
      <c r="AE645" s="15" t="e">
        <f ca="1"/>
        <v>#NAME?</v>
      </c>
      <c r="AF645" s="15" t="e">
        <f ca="1"/>
        <v>#NAME?</v>
      </c>
      <c r="AG645" s="15" t="e">
        <f ca="1"/>
        <v>#NAME?</v>
      </c>
      <c r="AH645" s="15" t="e">
        <f ca="1"/>
        <v>#NAME?</v>
      </c>
      <c r="AI645" s="15" t="e">
        <f ca="1"/>
        <v>#NAME?</v>
      </c>
      <c r="AJ645" s="30" t="e">
        <f ca="1"/>
        <v>#NAME?</v>
      </c>
    </row>
    <row r="646" spans="6:36" x14ac:dyDescent="0.25">
      <c r="F646">
        <v>645</v>
      </c>
      <c r="G646" s="25" t="e">
        <f ca="1"/>
        <v>#N/A</v>
      </c>
      <c r="H646" t="e">
        <f ca="1">[1]!cftObjectByDate($C$1,$G646,TRUE)</f>
        <v>#N/A</v>
      </c>
      <c r="K646" s="29" t="e">
        <f t="array" aca="1" ref="K646:AJ646" ca="1">TRANSPOSE([1]!cftAnnualRateTableJustRates($H646,"GBP",,,,TRUE))</f>
        <v>#NAME?</v>
      </c>
      <c r="L646" s="15" t="e">
        <f ca="1"/>
        <v>#NAME?</v>
      </c>
      <c r="M646" s="15" t="e">
        <f ca="1"/>
        <v>#NAME?</v>
      </c>
      <c r="N646" s="15" t="e">
        <f ca="1"/>
        <v>#NAME?</v>
      </c>
      <c r="O646" s="15" t="e">
        <f ca="1"/>
        <v>#NAME?</v>
      </c>
      <c r="P646" s="15" t="e">
        <f ca="1"/>
        <v>#NAME?</v>
      </c>
      <c r="Q646" s="15" t="e">
        <f ca="1"/>
        <v>#NAME?</v>
      </c>
      <c r="R646" s="15" t="e">
        <f ca="1"/>
        <v>#NAME?</v>
      </c>
      <c r="S646" s="15" t="e">
        <f ca="1"/>
        <v>#NAME?</v>
      </c>
      <c r="T646" s="15" t="e">
        <f ca="1"/>
        <v>#NAME?</v>
      </c>
      <c r="U646" s="15" t="e">
        <f ca="1"/>
        <v>#NAME?</v>
      </c>
      <c r="V646" s="15" t="e">
        <f ca="1"/>
        <v>#NAME?</v>
      </c>
      <c r="W646" s="15" t="e">
        <f ca="1"/>
        <v>#NAME?</v>
      </c>
      <c r="X646" s="15" t="e">
        <f ca="1"/>
        <v>#NAME?</v>
      </c>
      <c r="Y646" s="15" t="e">
        <f ca="1"/>
        <v>#NAME?</v>
      </c>
      <c r="Z646" s="15" t="e">
        <f ca="1"/>
        <v>#NAME?</v>
      </c>
      <c r="AA646" s="15" t="e">
        <f ca="1"/>
        <v>#NAME?</v>
      </c>
      <c r="AB646" s="15" t="e">
        <f ca="1"/>
        <v>#NAME?</v>
      </c>
      <c r="AC646" s="15" t="e">
        <f ca="1"/>
        <v>#NAME?</v>
      </c>
      <c r="AD646" s="15" t="e">
        <f ca="1"/>
        <v>#NAME?</v>
      </c>
      <c r="AE646" s="15" t="e">
        <f ca="1"/>
        <v>#NAME?</v>
      </c>
      <c r="AF646" s="15" t="e">
        <f ca="1"/>
        <v>#NAME?</v>
      </c>
      <c r="AG646" s="15" t="e">
        <f ca="1"/>
        <v>#NAME?</v>
      </c>
      <c r="AH646" s="15" t="e">
        <f ca="1"/>
        <v>#NAME?</v>
      </c>
      <c r="AI646" s="15" t="e">
        <f ca="1"/>
        <v>#NAME?</v>
      </c>
      <c r="AJ646" s="30" t="e">
        <f ca="1"/>
        <v>#NAME?</v>
      </c>
    </row>
    <row r="647" spans="6:36" x14ac:dyDescent="0.25">
      <c r="F647">
        <v>646</v>
      </c>
      <c r="G647" s="25" t="e">
        <f ca="1"/>
        <v>#N/A</v>
      </c>
      <c r="H647" t="e">
        <f ca="1">[1]!cftObjectByDate($C$1,$G647,TRUE)</f>
        <v>#N/A</v>
      </c>
      <c r="K647" s="29" t="e">
        <f t="array" aca="1" ref="K647:AJ647" ca="1">TRANSPOSE([1]!cftAnnualRateTableJustRates($H647,"GBP",,,,TRUE))</f>
        <v>#NAME?</v>
      </c>
      <c r="L647" s="15" t="e">
        <f ca="1"/>
        <v>#NAME?</v>
      </c>
      <c r="M647" s="15" t="e">
        <f ca="1"/>
        <v>#NAME?</v>
      </c>
      <c r="N647" s="15" t="e">
        <f ca="1"/>
        <v>#NAME?</v>
      </c>
      <c r="O647" s="15" t="e">
        <f ca="1"/>
        <v>#NAME?</v>
      </c>
      <c r="P647" s="15" t="e">
        <f ca="1"/>
        <v>#NAME?</v>
      </c>
      <c r="Q647" s="15" t="e">
        <f ca="1"/>
        <v>#NAME?</v>
      </c>
      <c r="R647" s="15" t="e">
        <f ca="1"/>
        <v>#NAME?</v>
      </c>
      <c r="S647" s="15" t="e">
        <f ca="1"/>
        <v>#NAME?</v>
      </c>
      <c r="T647" s="15" t="e">
        <f ca="1"/>
        <v>#NAME?</v>
      </c>
      <c r="U647" s="15" t="e">
        <f ca="1"/>
        <v>#NAME?</v>
      </c>
      <c r="V647" s="15" t="e">
        <f ca="1"/>
        <v>#NAME?</v>
      </c>
      <c r="W647" s="15" t="e">
        <f ca="1"/>
        <v>#NAME?</v>
      </c>
      <c r="X647" s="15" t="e">
        <f ca="1"/>
        <v>#NAME?</v>
      </c>
      <c r="Y647" s="15" t="e">
        <f ca="1"/>
        <v>#NAME?</v>
      </c>
      <c r="Z647" s="15" t="e">
        <f ca="1"/>
        <v>#NAME?</v>
      </c>
      <c r="AA647" s="15" t="e">
        <f ca="1"/>
        <v>#NAME?</v>
      </c>
      <c r="AB647" s="15" t="e">
        <f ca="1"/>
        <v>#NAME?</v>
      </c>
      <c r="AC647" s="15" t="e">
        <f ca="1"/>
        <v>#NAME?</v>
      </c>
      <c r="AD647" s="15" t="e">
        <f ca="1"/>
        <v>#NAME?</v>
      </c>
      <c r="AE647" s="15" t="e">
        <f ca="1"/>
        <v>#NAME?</v>
      </c>
      <c r="AF647" s="15" t="e">
        <f ca="1"/>
        <v>#NAME?</v>
      </c>
      <c r="AG647" s="15" t="e">
        <f ca="1"/>
        <v>#NAME?</v>
      </c>
      <c r="AH647" s="15" t="e">
        <f ca="1"/>
        <v>#NAME?</v>
      </c>
      <c r="AI647" s="15" t="e">
        <f ca="1"/>
        <v>#NAME?</v>
      </c>
      <c r="AJ647" s="30" t="e">
        <f ca="1"/>
        <v>#NAME?</v>
      </c>
    </row>
    <row r="648" spans="6:36" x14ac:dyDescent="0.25">
      <c r="F648">
        <v>647</v>
      </c>
      <c r="G648" s="25" t="e">
        <f ca="1"/>
        <v>#N/A</v>
      </c>
      <c r="H648" t="e">
        <f ca="1">[1]!cftObjectByDate($C$1,$G648,TRUE)</f>
        <v>#N/A</v>
      </c>
      <c r="K648" s="29" t="e">
        <f t="array" aca="1" ref="K648:AJ648" ca="1">TRANSPOSE([1]!cftAnnualRateTableJustRates($H648,"GBP",,,,TRUE))</f>
        <v>#NAME?</v>
      </c>
      <c r="L648" s="15" t="e">
        <f ca="1"/>
        <v>#NAME?</v>
      </c>
      <c r="M648" s="15" t="e">
        <f ca="1"/>
        <v>#NAME?</v>
      </c>
      <c r="N648" s="15" t="e">
        <f ca="1"/>
        <v>#NAME?</v>
      </c>
      <c r="O648" s="15" t="e">
        <f ca="1"/>
        <v>#NAME?</v>
      </c>
      <c r="P648" s="15" t="e">
        <f ca="1"/>
        <v>#NAME?</v>
      </c>
      <c r="Q648" s="15" t="e">
        <f ca="1"/>
        <v>#NAME?</v>
      </c>
      <c r="R648" s="15" t="e">
        <f ca="1"/>
        <v>#NAME?</v>
      </c>
      <c r="S648" s="15" t="e">
        <f ca="1"/>
        <v>#NAME?</v>
      </c>
      <c r="T648" s="15" t="e">
        <f ca="1"/>
        <v>#NAME?</v>
      </c>
      <c r="U648" s="15" t="e">
        <f ca="1"/>
        <v>#NAME?</v>
      </c>
      <c r="V648" s="15" t="e">
        <f ca="1"/>
        <v>#NAME?</v>
      </c>
      <c r="W648" s="15" t="e">
        <f ca="1"/>
        <v>#NAME?</v>
      </c>
      <c r="X648" s="15" t="e">
        <f ca="1"/>
        <v>#NAME?</v>
      </c>
      <c r="Y648" s="15" t="e">
        <f ca="1"/>
        <v>#NAME?</v>
      </c>
      <c r="Z648" s="15" t="e">
        <f ca="1"/>
        <v>#NAME?</v>
      </c>
      <c r="AA648" s="15" t="e">
        <f ca="1"/>
        <v>#NAME?</v>
      </c>
      <c r="AB648" s="15" t="e">
        <f ca="1"/>
        <v>#NAME?</v>
      </c>
      <c r="AC648" s="15" t="e">
        <f ca="1"/>
        <v>#NAME?</v>
      </c>
      <c r="AD648" s="15" t="e">
        <f ca="1"/>
        <v>#NAME?</v>
      </c>
      <c r="AE648" s="15" t="e">
        <f ca="1"/>
        <v>#NAME?</v>
      </c>
      <c r="AF648" s="15" t="e">
        <f ca="1"/>
        <v>#NAME?</v>
      </c>
      <c r="AG648" s="15" t="e">
        <f ca="1"/>
        <v>#NAME?</v>
      </c>
      <c r="AH648" s="15" t="e">
        <f ca="1"/>
        <v>#NAME?</v>
      </c>
      <c r="AI648" s="15" t="e">
        <f ca="1"/>
        <v>#NAME?</v>
      </c>
      <c r="AJ648" s="30" t="e">
        <f ca="1"/>
        <v>#NAME?</v>
      </c>
    </row>
    <row r="649" spans="6:36" x14ac:dyDescent="0.25">
      <c r="F649">
        <v>648</v>
      </c>
      <c r="G649" s="25" t="e">
        <f ca="1"/>
        <v>#N/A</v>
      </c>
      <c r="H649" t="e">
        <f ca="1">[1]!cftObjectByDate($C$1,$G649,TRUE)</f>
        <v>#N/A</v>
      </c>
      <c r="K649" s="29" t="e">
        <f t="array" aca="1" ref="K649:AJ649" ca="1">TRANSPOSE([1]!cftAnnualRateTableJustRates($H649,"GBP",,,,TRUE))</f>
        <v>#NAME?</v>
      </c>
      <c r="L649" s="15" t="e">
        <f ca="1"/>
        <v>#NAME?</v>
      </c>
      <c r="M649" s="15" t="e">
        <f ca="1"/>
        <v>#NAME?</v>
      </c>
      <c r="N649" s="15" t="e">
        <f ca="1"/>
        <v>#NAME?</v>
      </c>
      <c r="O649" s="15" t="e">
        <f ca="1"/>
        <v>#NAME?</v>
      </c>
      <c r="P649" s="15" t="e">
        <f ca="1"/>
        <v>#NAME?</v>
      </c>
      <c r="Q649" s="15" t="e">
        <f ca="1"/>
        <v>#NAME?</v>
      </c>
      <c r="R649" s="15" t="e">
        <f ca="1"/>
        <v>#NAME?</v>
      </c>
      <c r="S649" s="15" t="e">
        <f ca="1"/>
        <v>#NAME?</v>
      </c>
      <c r="T649" s="15" t="e">
        <f ca="1"/>
        <v>#NAME?</v>
      </c>
      <c r="U649" s="15" t="e">
        <f ca="1"/>
        <v>#NAME?</v>
      </c>
      <c r="V649" s="15" t="e">
        <f ca="1"/>
        <v>#NAME?</v>
      </c>
      <c r="W649" s="15" t="e">
        <f ca="1"/>
        <v>#NAME?</v>
      </c>
      <c r="X649" s="15" t="e">
        <f ca="1"/>
        <v>#NAME?</v>
      </c>
      <c r="Y649" s="15" t="e">
        <f ca="1"/>
        <v>#NAME?</v>
      </c>
      <c r="Z649" s="15" t="e">
        <f ca="1"/>
        <v>#NAME?</v>
      </c>
      <c r="AA649" s="15" t="e">
        <f ca="1"/>
        <v>#NAME?</v>
      </c>
      <c r="AB649" s="15" t="e">
        <f ca="1"/>
        <v>#NAME?</v>
      </c>
      <c r="AC649" s="15" t="e">
        <f ca="1"/>
        <v>#NAME?</v>
      </c>
      <c r="AD649" s="15" t="e">
        <f ca="1"/>
        <v>#NAME?</v>
      </c>
      <c r="AE649" s="15" t="e">
        <f ca="1"/>
        <v>#NAME?</v>
      </c>
      <c r="AF649" s="15" t="e">
        <f ca="1"/>
        <v>#NAME?</v>
      </c>
      <c r="AG649" s="15" t="e">
        <f ca="1"/>
        <v>#NAME?</v>
      </c>
      <c r="AH649" s="15" t="e">
        <f ca="1"/>
        <v>#NAME?</v>
      </c>
      <c r="AI649" s="15" t="e">
        <f ca="1"/>
        <v>#NAME?</v>
      </c>
      <c r="AJ649" s="30" t="e">
        <f ca="1"/>
        <v>#NAME?</v>
      </c>
    </row>
    <row r="650" spans="6:36" x14ac:dyDescent="0.25">
      <c r="F650">
        <v>649</v>
      </c>
      <c r="G650" s="25" t="e">
        <f ca="1"/>
        <v>#N/A</v>
      </c>
      <c r="H650" t="e">
        <f ca="1">[1]!cftObjectByDate($C$1,$G650,TRUE)</f>
        <v>#N/A</v>
      </c>
      <c r="K650" s="29" t="e">
        <f t="array" aca="1" ref="K650:AJ650" ca="1">TRANSPOSE([1]!cftAnnualRateTableJustRates($H650,"GBP",,,,TRUE))</f>
        <v>#NAME?</v>
      </c>
      <c r="L650" s="15" t="e">
        <f ca="1"/>
        <v>#NAME?</v>
      </c>
      <c r="M650" s="15" t="e">
        <f ca="1"/>
        <v>#NAME?</v>
      </c>
      <c r="N650" s="15" t="e">
        <f ca="1"/>
        <v>#NAME?</v>
      </c>
      <c r="O650" s="15" t="e">
        <f ca="1"/>
        <v>#NAME?</v>
      </c>
      <c r="P650" s="15" t="e">
        <f ca="1"/>
        <v>#NAME?</v>
      </c>
      <c r="Q650" s="15" t="e">
        <f ca="1"/>
        <v>#NAME?</v>
      </c>
      <c r="R650" s="15" t="e">
        <f ca="1"/>
        <v>#NAME?</v>
      </c>
      <c r="S650" s="15" t="e">
        <f ca="1"/>
        <v>#NAME?</v>
      </c>
      <c r="T650" s="15" t="e">
        <f ca="1"/>
        <v>#NAME?</v>
      </c>
      <c r="U650" s="15" t="e">
        <f ca="1"/>
        <v>#NAME?</v>
      </c>
      <c r="V650" s="15" t="e">
        <f ca="1"/>
        <v>#NAME?</v>
      </c>
      <c r="W650" s="15" t="e">
        <f ca="1"/>
        <v>#NAME?</v>
      </c>
      <c r="X650" s="15" t="e">
        <f ca="1"/>
        <v>#NAME?</v>
      </c>
      <c r="Y650" s="15" t="e">
        <f ca="1"/>
        <v>#NAME?</v>
      </c>
      <c r="Z650" s="15" t="e">
        <f ca="1"/>
        <v>#NAME?</v>
      </c>
      <c r="AA650" s="15" t="e">
        <f ca="1"/>
        <v>#NAME?</v>
      </c>
      <c r="AB650" s="15" t="e">
        <f ca="1"/>
        <v>#NAME?</v>
      </c>
      <c r="AC650" s="15" t="e">
        <f ca="1"/>
        <v>#NAME?</v>
      </c>
      <c r="AD650" s="15" t="e">
        <f ca="1"/>
        <v>#NAME?</v>
      </c>
      <c r="AE650" s="15" t="e">
        <f ca="1"/>
        <v>#NAME?</v>
      </c>
      <c r="AF650" s="15" t="e">
        <f ca="1"/>
        <v>#NAME?</v>
      </c>
      <c r="AG650" s="15" t="e">
        <f ca="1"/>
        <v>#NAME?</v>
      </c>
      <c r="AH650" s="15" t="e">
        <f ca="1"/>
        <v>#NAME?</v>
      </c>
      <c r="AI650" s="15" t="e">
        <f ca="1"/>
        <v>#NAME?</v>
      </c>
      <c r="AJ650" s="30" t="e">
        <f ca="1"/>
        <v>#NAME?</v>
      </c>
    </row>
    <row r="651" spans="6:36" x14ac:dyDescent="0.25">
      <c r="F651">
        <v>650</v>
      </c>
      <c r="G651" s="25" t="e">
        <f ca="1"/>
        <v>#N/A</v>
      </c>
      <c r="H651" t="e">
        <f ca="1">[1]!cftObjectByDate($C$1,$G651,TRUE)</f>
        <v>#N/A</v>
      </c>
      <c r="K651" s="29" t="e">
        <f t="array" aca="1" ref="K651:AJ651" ca="1">TRANSPOSE([1]!cftAnnualRateTableJustRates($H651,"GBP",,,,TRUE))</f>
        <v>#NAME?</v>
      </c>
      <c r="L651" s="15" t="e">
        <f ca="1"/>
        <v>#NAME?</v>
      </c>
      <c r="M651" s="15" t="e">
        <f ca="1"/>
        <v>#NAME?</v>
      </c>
      <c r="N651" s="15" t="e">
        <f ca="1"/>
        <v>#NAME?</v>
      </c>
      <c r="O651" s="15" t="e">
        <f ca="1"/>
        <v>#NAME?</v>
      </c>
      <c r="P651" s="15" t="e">
        <f ca="1"/>
        <v>#NAME?</v>
      </c>
      <c r="Q651" s="15" t="e">
        <f ca="1"/>
        <v>#NAME?</v>
      </c>
      <c r="R651" s="15" t="e">
        <f ca="1"/>
        <v>#NAME?</v>
      </c>
      <c r="S651" s="15" t="e">
        <f ca="1"/>
        <v>#NAME?</v>
      </c>
      <c r="T651" s="15" t="e">
        <f ca="1"/>
        <v>#NAME?</v>
      </c>
      <c r="U651" s="15" t="e">
        <f ca="1"/>
        <v>#NAME?</v>
      </c>
      <c r="V651" s="15" t="e">
        <f ca="1"/>
        <v>#NAME?</v>
      </c>
      <c r="W651" s="15" t="e">
        <f ca="1"/>
        <v>#NAME?</v>
      </c>
      <c r="X651" s="15" t="e">
        <f ca="1"/>
        <v>#NAME?</v>
      </c>
      <c r="Y651" s="15" t="e">
        <f ca="1"/>
        <v>#NAME?</v>
      </c>
      <c r="Z651" s="15" t="e">
        <f ca="1"/>
        <v>#NAME?</v>
      </c>
      <c r="AA651" s="15" t="e">
        <f ca="1"/>
        <v>#NAME?</v>
      </c>
      <c r="AB651" s="15" t="e">
        <f ca="1"/>
        <v>#NAME?</v>
      </c>
      <c r="AC651" s="15" t="e">
        <f ca="1"/>
        <v>#NAME?</v>
      </c>
      <c r="AD651" s="15" t="e">
        <f ca="1"/>
        <v>#NAME?</v>
      </c>
      <c r="AE651" s="15" t="e">
        <f ca="1"/>
        <v>#NAME?</v>
      </c>
      <c r="AF651" s="15" t="e">
        <f ca="1"/>
        <v>#NAME?</v>
      </c>
      <c r="AG651" s="15" t="e">
        <f ca="1"/>
        <v>#NAME?</v>
      </c>
      <c r="AH651" s="15" t="e">
        <f ca="1"/>
        <v>#NAME?</v>
      </c>
      <c r="AI651" s="15" t="e">
        <f ca="1"/>
        <v>#NAME?</v>
      </c>
      <c r="AJ651" s="30" t="e">
        <f ca="1"/>
        <v>#NAME?</v>
      </c>
    </row>
    <row r="652" spans="6:36" x14ac:dyDescent="0.25">
      <c r="F652">
        <v>651</v>
      </c>
      <c r="G652" s="25" t="e">
        <f ca="1"/>
        <v>#N/A</v>
      </c>
      <c r="H652" t="e">
        <f ca="1">[1]!cftObjectByDate($C$1,$G652,TRUE)</f>
        <v>#N/A</v>
      </c>
      <c r="K652" s="29" t="e">
        <f t="array" aca="1" ref="K652:AJ652" ca="1">TRANSPOSE([1]!cftAnnualRateTableJustRates($H652,"GBP",,,,TRUE))</f>
        <v>#NAME?</v>
      </c>
      <c r="L652" s="15" t="e">
        <f ca="1"/>
        <v>#NAME?</v>
      </c>
      <c r="M652" s="15" t="e">
        <f ca="1"/>
        <v>#NAME?</v>
      </c>
      <c r="N652" s="15" t="e">
        <f ca="1"/>
        <v>#NAME?</v>
      </c>
      <c r="O652" s="15" t="e">
        <f ca="1"/>
        <v>#NAME?</v>
      </c>
      <c r="P652" s="15" t="e">
        <f ca="1"/>
        <v>#NAME?</v>
      </c>
      <c r="Q652" s="15" t="e">
        <f ca="1"/>
        <v>#NAME?</v>
      </c>
      <c r="R652" s="15" t="e">
        <f ca="1"/>
        <v>#NAME?</v>
      </c>
      <c r="S652" s="15" t="e">
        <f ca="1"/>
        <v>#NAME?</v>
      </c>
      <c r="T652" s="15" t="e">
        <f ca="1"/>
        <v>#NAME?</v>
      </c>
      <c r="U652" s="15" t="e">
        <f ca="1"/>
        <v>#NAME?</v>
      </c>
      <c r="V652" s="15" t="e">
        <f ca="1"/>
        <v>#NAME?</v>
      </c>
      <c r="W652" s="15" t="e">
        <f ca="1"/>
        <v>#NAME?</v>
      </c>
      <c r="X652" s="15" t="e">
        <f ca="1"/>
        <v>#NAME?</v>
      </c>
      <c r="Y652" s="15" t="e">
        <f ca="1"/>
        <v>#NAME?</v>
      </c>
      <c r="Z652" s="15" t="e">
        <f ca="1"/>
        <v>#NAME?</v>
      </c>
      <c r="AA652" s="15" t="e">
        <f ca="1"/>
        <v>#NAME?</v>
      </c>
      <c r="AB652" s="15" t="e">
        <f ca="1"/>
        <v>#NAME?</v>
      </c>
      <c r="AC652" s="15" t="e">
        <f ca="1"/>
        <v>#NAME?</v>
      </c>
      <c r="AD652" s="15" t="e">
        <f ca="1"/>
        <v>#NAME?</v>
      </c>
      <c r="AE652" s="15" t="e">
        <f ca="1"/>
        <v>#NAME?</v>
      </c>
      <c r="AF652" s="15" t="e">
        <f ca="1"/>
        <v>#NAME?</v>
      </c>
      <c r="AG652" s="15" t="e">
        <f ca="1"/>
        <v>#NAME?</v>
      </c>
      <c r="AH652" s="15" t="e">
        <f ca="1"/>
        <v>#NAME?</v>
      </c>
      <c r="AI652" s="15" t="e">
        <f ca="1"/>
        <v>#NAME?</v>
      </c>
      <c r="AJ652" s="30" t="e">
        <f ca="1"/>
        <v>#NAME?</v>
      </c>
    </row>
    <row r="653" spans="6:36" x14ac:dyDescent="0.25">
      <c r="F653">
        <v>652</v>
      </c>
      <c r="G653" s="25" t="e">
        <f ca="1"/>
        <v>#N/A</v>
      </c>
      <c r="H653" t="e">
        <f ca="1">[1]!cftObjectByDate($C$1,$G653,TRUE)</f>
        <v>#N/A</v>
      </c>
      <c r="K653" s="29" t="e">
        <f t="array" aca="1" ref="K653:AJ653" ca="1">TRANSPOSE([1]!cftAnnualRateTableJustRates($H653,"GBP",,,,TRUE))</f>
        <v>#NAME?</v>
      </c>
      <c r="L653" s="15" t="e">
        <f ca="1"/>
        <v>#NAME?</v>
      </c>
      <c r="M653" s="15" t="e">
        <f ca="1"/>
        <v>#NAME?</v>
      </c>
      <c r="N653" s="15" t="e">
        <f ca="1"/>
        <v>#NAME?</v>
      </c>
      <c r="O653" s="15" t="e">
        <f ca="1"/>
        <v>#NAME?</v>
      </c>
      <c r="P653" s="15" t="e">
        <f ca="1"/>
        <v>#NAME?</v>
      </c>
      <c r="Q653" s="15" t="e">
        <f ca="1"/>
        <v>#NAME?</v>
      </c>
      <c r="R653" s="15" t="e">
        <f ca="1"/>
        <v>#NAME?</v>
      </c>
      <c r="S653" s="15" t="e">
        <f ca="1"/>
        <v>#NAME?</v>
      </c>
      <c r="T653" s="15" t="e">
        <f ca="1"/>
        <v>#NAME?</v>
      </c>
      <c r="U653" s="15" t="e">
        <f ca="1"/>
        <v>#NAME?</v>
      </c>
      <c r="V653" s="15" t="e">
        <f ca="1"/>
        <v>#NAME?</v>
      </c>
      <c r="W653" s="15" t="e">
        <f ca="1"/>
        <v>#NAME?</v>
      </c>
      <c r="X653" s="15" t="e">
        <f ca="1"/>
        <v>#NAME?</v>
      </c>
      <c r="Y653" s="15" t="e">
        <f ca="1"/>
        <v>#NAME?</v>
      </c>
      <c r="Z653" s="15" t="e">
        <f ca="1"/>
        <v>#NAME?</v>
      </c>
      <c r="AA653" s="15" t="e">
        <f ca="1"/>
        <v>#NAME?</v>
      </c>
      <c r="AB653" s="15" t="e">
        <f ca="1"/>
        <v>#NAME?</v>
      </c>
      <c r="AC653" s="15" t="e">
        <f ca="1"/>
        <v>#NAME?</v>
      </c>
      <c r="AD653" s="15" t="e">
        <f ca="1"/>
        <v>#NAME?</v>
      </c>
      <c r="AE653" s="15" t="e">
        <f ca="1"/>
        <v>#NAME?</v>
      </c>
      <c r="AF653" s="15" t="e">
        <f ca="1"/>
        <v>#NAME?</v>
      </c>
      <c r="AG653" s="15" t="e">
        <f ca="1"/>
        <v>#NAME?</v>
      </c>
      <c r="AH653" s="15" t="e">
        <f ca="1"/>
        <v>#NAME?</v>
      </c>
      <c r="AI653" s="15" t="e">
        <f ca="1"/>
        <v>#NAME?</v>
      </c>
      <c r="AJ653" s="30" t="e">
        <f ca="1"/>
        <v>#NAME?</v>
      </c>
    </row>
    <row r="654" spans="6:36" x14ac:dyDescent="0.25">
      <c r="F654">
        <v>653</v>
      </c>
      <c r="G654" s="25" t="e">
        <f ca="1"/>
        <v>#N/A</v>
      </c>
      <c r="H654" t="e">
        <f ca="1">[1]!cftObjectByDate($C$1,$G654,TRUE)</f>
        <v>#N/A</v>
      </c>
      <c r="K654" s="29" t="e">
        <f t="array" aca="1" ref="K654:AJ654" ca="1">TRANSPOSE([1]!cftAnnualRateTableJustRates($H654,"GBP",,,,TRUE))</f>
        <v>#NAME?</v>
      </c>
      <c r="L654" s="15" t="e">
        <f ca="1"/>
        <v>#NAME?</v>
      </c>
      <c r="M654" s="15" t="e">
        <f ca="1"/>
        <v>#NAME?</v>
      </c>
      <c r="N654" s="15" t="e">
        <f ca="1"/>
        <v>#NAME?</v>
      </c>
      <c r="O654" s="15" t="e">
        <f ca="1"/>
        <v>#NAME?</v>
      </c>
      <c r="P654" s="15" t="e">
        <f ca="1"/>
        <v>#NAME?</v>
      </c>
      <c r="Q654" s="15" t="e">
        <f ca="1"/>
        <v>#NAME?</v>
      </c>
      <c r="R654" s="15" t="e">
        <f ca="1"/>
        <v>#NAME?</v>
      </c>
      <c r="S654" s="15" t="e">
        <f ca="1"/>
        <v>#NAME?</v>
      </c>
      <c r="T654" s="15" t="e">
        <f ca="1"/>
        <v>#NAME?</v>
      </c>
      <c r="U654" s="15" t="e">
        <f ca="1"/>
        <v>#NAME?</v>
      </c>
      <c r="V654" s="15" t="e">
        <f ca="1"/>
        <v>#NAME?</v>
      </c>
      <c r="W654" s="15" t="e">
        <f ca="1"/>
        <v>#NAME?</v>
      </c>
      <c r="X654" s="15" t="e">
        <f ca="1"/>
        <v>#NAME?</v>
      </c>
      <c r="Y654" s="15" t="e">
        <f ca="1"/>
        <v>#NAME?</v>
      </c>
      <c r="Z654" s="15" t="e">
        <f ca="1"/>
        <v>#NAME?</v>
      </c>
      <c r="AA654" s="15" t="e">
        <f ca="1"/>
        <v>#NAME?</v>
      </c>
      <c r="AB654" s="15" t="e">
        <f ca="1"/>
        <v>#NAME?</v>
      </c>
      <c r="AC654" s="15" t="e">
        <f ca="1"/>
        <v>#NAME?</v>
      </c>
      <c r="AD654" s="15" t="e">
        <f ca="1"/>
        <v>#NAME?</v>
      </c>
      <c r="AE654" s="15" t="e">
        <f ca="1"/>
        <v>#NAME?</v>
      </c>
      <c r="AF654" s="15" t="e">
        <f ca="1"/>
        <v>#NAME?</v>
      </c>
      <c r="AG654" s="15" t="e">
        <f ca="1"/>
        <v>#NAME?</v>
      </c>
      <c r="AH654" s="15" t="e">
        <f ca="1"/>
        <v>#NAME?</v>
      </c>
      <c r="AI654" s="15" t="e">
        <f ca="1"/>
        <v>#NAME?</v>
      </c>
      <c r="AJ654" s="30" t="e">
        <f ca="1"/>
        <v>#NAME?</v>
      </c>
    </row>
    <row r="655" spans="6:36" x14ac:dyDescent="0.25">
      <c r="F655">
        <v>654</v>
      </c>
      <c r="G655" s="25" t="e">
        <f ca="1"/>
        <v>#N/A</v>
      </c>
      <c r="H655" t="e">
        <f ca="1">[1]!cftObjectByDate($C$1,$G655,TRUE)</f>
        <v>#N/A</v>
      </c>
      <c r="K655" s="29" t="e">
        <f t="array" aca="1" ref="K655:AJ655" ca="1">TRANSPOSE([1]!cftAnnualRateTableJustRates($H655,"GBP",,,,TRUE))</f>
        <v>#NAME?</v>
      </c>
      <c r="L655" s="15" t="e">
        <f ca="1"/>
        <v>#NAME?</v>
      </c>
      <c r="M655" s="15" t="e">
        <f ca="1"/>
        <v>#NAME?</v>
      </c>
      <c r="N655" s="15" t="e">
        <f ca="1"/>
        <v>#NAME?</v>
      </c>
      <c r="O655" s="15" t="e">
        <f ca="1"/>
        <v>#NAME?</v>
      </c>
      <c r="P655" s="15" t="e">
        <f ca="1"/>
        <v>#NAME?</v>
      </c>
      <c r="Q655" s="15" t="e">
        <f ca="1"/>
        <v>#NAME?</v>
      </c>
      <c r="R655" s="15" t="e">
        <f ca="1"/>
        <v>#NAME?</v>
      </c>
      <c r="S655" s="15" t="e">
        <f ca="1"/>
        <v>#NAME?</v>
      </c>
      <c r="T655" s="15" t="e">
        <f ca="1"/>
        <v>#NAME?</v>
      </c>
      <c r="U655" s="15" t="e">
        <f ca="1"/>
        <v>#NAME?</v>
      </c>
      <c r="V655" s="15" t="e">
        <f ca="1"/>
        <v>#NAME?</v>
      </c>
      <c r="W655" s="15" t="e">
        <f ca="1"/>
        <v>#NAME?</v>
      </c>
      <c r="X655" s="15" t="e">
        <f ca="1"/>
        <v>#NAME?</v>
      </c>
      <c r="Y655" s="15" t="e">
        <f ca="1"/>
        <v>#NAME?</v>
      </c>
      <c r="Z655" s="15" t="e">
        <f ca="1"/>
        <v>#NAME?</v>
      </c>
      <c r="AA655" s="15" t="e">
        <f ca="1"/>
        <v>#NAME?</v>
      </c>
      <c r="AB655" s="15" t="e">
        <f ca="1"/>
        <v>#NAME?</v>
      </c>
      <c r="AC655" s="15" t="e">
        <f ca="1"/>
        <v>#NAME?</v>
      </c>
      <c r="AD655" s="15" t="e">
        <f ca="1"/>
        <v>#NAME?</v>
      </c>
      <c r="AE655" s="15" t="e">
        <f ca="1"/>
        <v>#NAME?</v>
      </c>
      <c r="AF655" s="15" t="e">
        <f ca="1"/>
        <v>#NAME?</v>
      </c>
      <c r="AG655" s="15" t="e">
        <f ca="1"/>
        <v>#NAME?</v>
      </c>
      <c r="AH655" s="15" t="e">
        <f ca="1"/>
        <v>#NAME?</v>
      </c>
      <c r="AI655" s="15" t="e">
        <f ca="1"/>
        <v>#NAME?</v>
      </c>
      <c r="AJ655" s="30" t="e">
        <f ca="1"/>
        <v>#NAME?</v>
      </c>
    </row>
    <row r="656" spans="6:36" x14ac:dyDescent="0.25">
      <c r="F656">
        <v>655</v>
      </c>
      <c r="G656" s="25" t="e">
        <f ca="1"/>
        <v>#N/A</v>
      </c>
      <c r="H656" t="e">
        <f ca="1">[1]!cftObjectByDate($C$1,$G656,TRUE)</f>
        <v>#N/A</v>
      </c>
      <c r="K656" s="29" t="e">
        <f t="array" aca="1" ref="K656:AJ656" ca="1">TRANSPOSE([1]!cftAnnualRateTableJustRates($H656,"GBP",,,,TRUE))</f>
        <v>#NAME?</v>
      </c>
      <c r="L656" s="15" t="e">
        <f ca="1"/>
        <v>#NAME?</v>
      </c>
      <c r="M656" s="15" t="e">
        <f ca="1"/>
        <v>#NAME?</v>
      </c>
      <c r="N656" s="15" t="e">
        <f ca="1"/>
        <v>#NAME?</v>
      </c>
      <c r="O656" s="15" t="e">
        <f ca="1"/>
        <v>#NAME?</v>
      </c>
      <c r="P656" s="15" t="e">
        <f ca="1"/>
        <v>#NAME?</v>
      </c>
      <c r="Q656" s="15" t="e">
        <f ca="1"/>
        <v>#NAME?</v>
      </c>
      <c r="R656" s="15" t="e">
        <f ca="1"/>
        <v>#NAME?</v>
      </c>
      <c r="S656" s="15" t="e">
        <f ca="1"/>
        <v>#NAME?</v>
      </c>
      <c r="T656" s="15" t="e">
        <f ca="1"/>
        <v>#NAME?</v>
      </c>
      <c r="U656" s="15" t="e">
        <f ca="1"/>
        <v>#NAME?</v>
      </c>
      <c r="V656" s="15" t="e">
        <f ca="1"/>
        <v>#NAME?</v>
      </c>
      <c r="W656" s="15" t="e">
        <f ca="1"/>
        <v>#NAME?</v>
      </c>
      <c r="X656" s="15" t="e">
        <f ca="1"/>
        <v>#NAME?</v>
      </c>
      <c r="Y656" s="15" t="e">
        <f ca="1"/>
        <v>#NAME?</v>
      </c>
      <c r="Z656" s="15" t="e">
        <f ca="1"/>
        <v>#NAME?</v>
      </c>
      <c r="AA656" s="15" t="e">
        <f ca="1"/>
        <v>#NAME?</v>
      </c>
      <c r="AB656" s="15" t="e">
        <f ca="1"/>
        <v>#NAME?</v>
      </c>
      <c r="AC656" s="15" t="e">
        <f ca="1"/>
        <v>#NAME?</v>
      </c>
      <c r="AD656" s="15" t="e">
        <f ca="1"/>
        <v>#NAME?</v>
      </c>
      <c r="AE656" s="15" t="e">
        <f ca="1"/>
        <v>#NAME?</v>
      </c>
      <c r="AF656" s="15" t="e">
        <f ca="1"/>
        <v>#NAME?</v>
      </c>
      <c r="AG656" s="15" t="e">
        <f ca="1"/>
        <v>#NAME?</v>
      </c>
      <c r="AH656" s="15" t="e">
        <f ca="1"/>
        <v>#NAME?</v>
      </c>
      <c r="AI656" s="15" t="e">
        <f ca="1"/>
        <v>#NAME?</v>
      </c>
      <c r="AJ656" s="30" t="e">
        <f ca="1"/>
        <v>#NAME?</v>
      </c>
    </row>
    <row r="657" spans="6:36" x14ac:dyDescent="0.25">
      <c r="F657">
        <v>656</v>
      </c>
      <c r="G657" s="25" t="e">
        <f ca="1"/>
        <v>#N/A</v>
      </c>
      <c r="H657" t="e">
        <f ca="1">[1]!cftObjectByDate($C$1,$G657,TRUE)</f>
        <v>#N/A</v>
      </c>
      <c r="K657" s="29" t="e">
        <f t="array" aca="1" ref="K657:AJ657" ca="1">TRANSPOSE([1]!cftAnnualRateTableJustRates($H657,"GBP",,,,TRUE))</f>
        <v>#NAME?</v>
      </c>
      <c r="L657" s="15" t="e">
        <f ca="1"/>
        <v>#NAME?</v>
      </c>
      <c r="M657" s="15" t="e">
        <f ca="1"/>
        <v>#NAME?</v>
      </c>
      <c r="N657" s="15" t="e">
        <f ca="1"/>
        <v>#NAME?</v>
      </c>
      <c r="O657" s="15" t="e">
        <f ca="1"/>
        <v>#NAME?</v>
      </c>
      <c r="P657" s="15" t="e">
        <f ca="1"/>
        <v>#NAME?</v>
      </c>
      <c r="Q657" s="15" t="e">
        <f ca="1"/>
        <v>#NAME?</v>
      </c>
      <c r="R657" s="15" t="e">
        <f ca="1"/>
        <v>#NAME?</v>
      </c>
      <c r="S657" s="15" t="e">
        <f ca="1"/>
        <v>#NAME?</v>
      </c>
      <c r="T657" s="15" t="e">
        <f ca="1"/>
        <v>#NAME?</v>
      </c>
      <c r="U657" s="15" t="e">
        <f ca="1"/>
        <v>#NAME?</v>
      </c>
      <c r="V657" s="15" t="e">
        <f ca="1"/>
        <v>#NAME?</v>
      </c>
      <c r="W657" s="15" t="e">
        <f ca="1"/>
        <v>#NAME?</v>
      </c>
      <c r="X657" s="15" t="e">
        <f ca="1"/>
        <v>#NAME?</v>
      </c>
      <c r="Y657" s="15" t="e">
        <f ca="1"/>
        <v>#NAME?</v>
      </c>
      <c r="Z657" s="15" t="e">
        <f ca="1"/>
        <v>#NAME?</v>
      </c>
      <c r="AA657" s="15" t="e">
        <f ca="1"/>
        <v>#NAME?</v>
      </c>
      <c r="AB657" s="15" t="e">
        <f ca="1"/>
        <v>#NAME?</v>
      </c>
      <c r="AC657" s="15" t="e">
        <f ca="1"/>
        <v>#NAME?</v>
      </c>
      <c r="AD657" s="15" t="e">
        <f ca="1"/>
        <v>#NAME?</v>
      </c>
      <c r="AE657" s="15" t="e">
        <f ca="1"/>
        <v>#NAME?</v>
      </c>
      <c r="AF657" s="15" t="e">
        <f ca="1"/>
        <v>#NAME?</v>
      </c>
      <c r="AG657" s="15" t="e">
        <f ca="1"/>
        <v>#NAME?</v>
      </c>
      <c r="AH657" s="15" t="e">
        <f ca="1"/>
        <v>#NAME?</v>
      </c>
      <c r="AI657" s="15" t="e">
        <f ca="1"/>
        <v>#NAME?</v>
      </c>
      <c r="AJ657" s="30" t="e">
        <f ca="1"/>
        <v>#NAME?</v>
      </c>
    </row>
    <row r="658" spans="6:36" x14ac:dyDescent="0.25">
      <c r="F658">
        <v>657</v>
      </c>
      <c r="G658" s="25" t="e">
        <f ca="1"/>
        <v>#N/A</v>
      </c>
      <c r="H658" t="e">
        <f ca="1">[1]!cftObjectByDate($C$1,$G658,TRUE)</f>
        <v>#N/A</v>
      </c>
      <c r="K658" s="29" t="e">
        <f t="array" aca="1" ref="K658:AJ658" ca="1">TRANSPOSE([1]!cftAnnualRateTableJustRates($H658,"GBP",,,,TRUE))</f>
        <v>#NAME?</v>
      </c>
      <c r="L658" s="15" t="e">
        <f ca="1"/>
        <v>#NAME?</v>
      </c>
      <c r="M658" s="15" t="e">
        <f ca="1"/>
        <v>#NAME?</v>
      </c>
      <c r="N658" s="15" t="e">
        <f ca="1"/>
        <v>#NAME?</v>
      </c>
      <c r="O658" s="15" t="e">
        <f ca="1"/>
        <v>#NAME?</v>
      </c>
      <c r="P658" s="15" t="e">
        <f ca="1"/>
        <v>#NAME?</v>
      </c>
      <c r="Q658" s="15" t="e">
        <f ca="1"/>
        <v>#NAME?</v>
      </c>
      <c r="R658" s="15" t="e">
        <f ca="1"/>
        <v>#NAME?</v>
      </c>
      <c r="S658" s="15" t="e">
        <f ca="1"/>
        <v>#NAME?</v>
      </c>
      <c r="T658" s="15" t="e">
        <f ca="1"/>
        <v>#NAME?</v>
      </c>
      <c r="U658" s="15" t="e">
        <f ca="1"/>
        <v>#NAME?</v>
      </c>
      <c r="V658" s="15" t="e">
        <f ca="1"/>
        <v>#NAME?</v>
      </c>
      <c r="W658" s="15" t="e">
        <f ca="1"/>
        <v>#NAME?</v>
      </c>
      <c r="X658" s="15" t="e">
        <f ca="1"/>
        <v>#NAME?</v>
      </c>
      <c r="Y658" s="15" t="e">
        <f ca="1"/>
        <v>#NAME?</v>
      </c>
      <c r="Z658" s="15" t="e">
        <f ca="1"/>
        <v>#NAME?</v>
      </c>
      <c r="AA658" s="15" t="e">
        <f ca="1"/>
        <v>#NAME?</v>
      </c>
      <c r="AB658" s="15" t="e">
        <f ca="1"/>
        <v>#NAME?</v>
      </c>
      <c r="AC658" s="15" t="e">
        <f ca="1"/>
        <v>#NAME?</v>
      </c>
      <c r="AD658" s="15" t="e">
        <f ca="1"/>
        <v>#NAME?</v>
      </c>
      <c r="AE658" s="15" t="e">
        <f ca="1"/>
        <v>#NAME?</v>
      </c>
      <c r="AF658" s="15" t="e">
        <f ca="1"/>
        <v>#NAME?</v>
      </c>
      <c r="AG658" s="15" t="e">
        <f ca="1"/>
        <v>#NAME?</v>
      </c>
      <c r="AH658" s="15" t="e">
        <f ca="1"/>
        <v>#NAME?</v>
      </c>
      <c r="AI658" s="15" t="e">
        <f ca="1"/>
        <v>#NAME?</v>
      </c>
      <c r="AJ658" s="30" t="e">
        <f ca="1"/>
        <v>#NAME?</v>
      </c>
    </row>
    <row r="659" spans="6:36" x14ac:dyDescent="0.25">
      <c r="F659">
        <v>658</v>
      </c>
      <c r="G659" s="25" t="e">
        <f ca="1"/>
        <v>#N/A</v>
      </c>
      <c r="H659" t="e">
        <f ca="1">[1]!cftObjectByDate($C$1,$G659,TRUE)</f>
        <v>#N/A</v>
      </c>
      <c r="K659" s="29" t="e">
        <f t="array" aca="1" ref="K659:AJ659" ca="1">TRANSPOSE([1]!cftAnnualRateTableJustRates($H659,"GBP",,,,TRUE))</f>
        <v>#NAME?</v>
      </c>
      <c r="L659" s="15" t="e">
        <f ca="1"/>
        <v>#NAME?</v>
      </c>
      <c r="M659" s="15" t="e">
        <f ca="1"/>
        <v>#NAME?</v>
      </c>
      <c r="N659" s="15" t="e">
        <f ca="1"/>
        <v>#NAME?</v>
      </c>
      <c r="O659" s="15" t="e">
        <f ca="1"/>
        <v>#NAME?</v>
      </c>
      <c r="P659" s="15" t="e">
        <f ca="1"/>
        <v>#NAME?</v>
      </c>
      <c r="Q659" s="15" t="e">
        <f ca="1"/>
        <v>#NAME?</v>
      </c>
      <c r="R659" s="15" t="e">
        <f ca="1"/>
        <v>#NAME?</v>
      </c>
      <c r="S659" s="15" t="e">
        <f ca="1"/>
        <v>#NAME?</v>
      </c>
      <c r="T659" s="15" t="e">
        <f ca="1"/>
        <v>#NAME?</v>
      </c>
      <c r="U659" s="15" t="e">
        <f ca="1"/>
        <v>#NAME?</v>
      </c>
      <c r="V659" s="15" t="e">
        <f ca="1"/>
        <v>#NAME?</v>
      </c>
      <c r="W659" s="15" t="e">
        <f ca="1"/>
        <v>#NAME?</v>
      </c>
      <c r="X659" s="15" t="e">
        <f ca="1"/>
        <v>#NAME?</v>
      </c>
      <c r="Y659" s="15" t="e">
        <f ca="1"/>
        <v>#NAME?</v>
      </c>
      <c r="Z659" s="15" t="e">
        <f ca="1"/>
        <v>#NAME?</v>
      </c>
      <c r="AA659" s="15" t="e">
        <f ca="1"/>
        <v>#NAME?</v>
      </c>
      <c r="AB659" s="15" t="e">
        <f ca="1"/>
        <v>#NAME?</v>
      </c>
      <c r="AC659" s="15" t="e">
        <f ca="1"/>
        <v>#NAME?</v>
      </c>
      <c r="AD659" s="15" t="e">
        <f ca="1"/>
        <v>#NAME?</v>
      </c>
      <c r="AE659" s="15" t="e">
        <f ca="1"/>
        <v>#NAME?</v>
      </c>
      <c r="AF659" s="15" t="e">
        <f ca="1"/>
        <v>#NAME?</v>
      </c>
      <c r="AG659" s="15" t="e">
        <f ca="1"/>
        <v>#NAME?</v>
      </c>
      <c r="AH659" s="15" t="e">
        <f ca="1"/>
        <v>#NAME?</v>
      </c>
      <c r="AI659" s="15" t="e">
        <f ca="1"/>
        <v>#NAME?</v>
      </c>
      <c r="AJ659" s="30" t="e">
        <f ca="1"/>
        <v>#NAME?</v>
      </c>
    </row>
    <row r="660" spans="6:36" x14ac:dyDescent="0.25">
      <c r="F660">
        <v>659</v>
      </c>
      <c r="G660" s="25" t="e">
        <f ca="1"/>
        <v>#N/A</v>
      </c>
      <c r="H660" t="e">
        <f ca="1">[1]!cftObjectByDate($C$1,$G660,TRUE)</f>
        <v>#N/A</v>
      </c>
      <c r="K660" s="29" t="e">
        <f t="array" aca="1" ref="K660:AJ660" ca="1">TRANSPOSE([1]!cftAnnualRateTableJustRates($H660,"GBP",,,,TRUE))</f>
        <v>#NAME?</v>
      </c>
      <c r="L660" s="15" t="e">
        <f ca="1"/>
        <v>#NAME?</v>
      </c>
      <c r="M660" s="15" t="e">
        <f ca="1"/>
        <v>#NAME?</v>
      </c>
      <c r="N660" s="15" t="e">
        <f ca="1"/>
        <v>#NAME?</v>
      </c>
      <c r="O660" s="15" t="e">
        <f ca="1"/>
        <v>#NAME?</v>
      </c>
      <c r="P660" s="15" t="e">
        <f ca="1"/>
        <v>#NAME?</v>
      </c>
      <c r="Q660" s="15" t="e">
        <f ca="1"/>
        <v>#NAME?</v>
      </c>
      <c r="R660" s="15" t="e">
        <f ca="1"/>
        <v>#NAME?</v>
      </c>
      <c r="S660" s="15" t="e">
        <f ca="1"/>
        <v>#NAME?</v>
      </c>
      <c r="T660" s="15" t="e">
        <f ca="1"/>
        <v>#NAME?</v>
      </c>
      <c r="U660" s="15" t="e">
        <f ca="1"/>
        <v>#NAME?</v>
      </c>
      <c r="V660" s="15" t="e">
        <f ca="1"/>
        <v>#NAME?</v>
      </c>
      <c r="W660" s="15" t="e">
        <f ca="1"/>
        <v>#NAME?</v>
      </c>
      <c r="X660" s="15" t="e">
        <f ca="1"/>
        <v>#NAME?</v>
      </c>
      <c r="Y660" s="15" t="e">
        <f ca="1"/>
        <v>#NAME?</v>
      </c>
      <c r="Z660" s="15" t="e">
        <f ca="1"/>
        <v>#NAME?</v>
      </c>
      <c r="AA660" s="15" t="e">
        <f ca="1"/>
        <v>#NAME?</v>
      </c>
      <c r="AB660" s="15" t="e">
        <f ca="1"/>
        <v>#NAME?</v>
      </c>
      <c r="AC660" s="15" t="e">
        <f ca="1"/>
        <v>#NAME?</v>
      </c>
      <c r="AD660" s="15" t="e">
        <f ca="1"/>
        <v>#NAME?</v>
      </c>
      <c r="AE660" s="15" t="e">
        <f ca="1"/>
        <v>#NAME?</v>
      </c>
      <c r="AF660" s="15" t="e">
        <f ca="1"/>
        <v>#NAME?</v>
      </c>
      <c r="AG660" s="15" t="e">
        <f ca="1"/>
        <v>#NAME?</v>
      </c>
      <c r="AH660" s="15" t="e">
        <f ca="1"/>
        <v>#NAME?</v>
      </c>
      <c r="AI660" s="15" t="e">
        <f ca="1"/>
        <v>#NAME?</v>
      </c>
      <c r="AJ660" s="30" t="e">
        <f ca="1"/>
        <v>#NAME?</v>
      </c>
    </row>
    <row r="661" spans="6:36" x14ac:dyDescent="0.25">
      <c r="F661">
        <v>660</v>
      </c>
      <c r="G661" s="25" t="e">
        <f ca="1"/>
        <v>#N/A</v>
      </c>
      <c r="H661" t="e">
        <f ca="1">[1]!cftObjectByDate($C$1,$G661,TRUE)</f>
        <v>#N/A</v>
      </c>
      <c r="K661" s="29" t="e">
        <f t="array" aca="1" ref="K661:AJ661" ca="1">TRANSPOSE([1]!cftAnnualRateTableJustRates($H661,"GBP",,,,TRUE))</f>
        <v>#NAME?</v>
      </c>
      <c r="L661" s="15" t="e">
        <f ca="1"/>
        <v>#NAME?</v>
      </c>
      <c r="M661" s="15" t="e">
        <f ca="1"/>
        <v>#NAME?</v>
      </c>
      <c r="N661" s="15" t="e">
        <f ca="1"/>
        <v>#NAME?</v>
      </c>
      <c r="O661" s="15" t="e">
        <f ca="1"/>
        <v>#NAME?</v>
      </c>
      <c r="P661" s="15" t="e">
        <f ca="1"/>
        <v>#NAME?</v>
      </c>
      <c r="Q661" s="15" t="e">
        <f ca="1"/>
        <v>#NAME?</v>
      </c>
      <c r="R661" s="15" t="e">
        <f ca="1"/>
        <v>#NAME?</v>
      </c>
      <c r="S661" s="15" t="e">
        <f ca="1"/>
        <v>#NAME?</v>
      </c>
      <c r="T661" s="15" t="e">
        <f ca="1"/>
        <v>#NAME?</v>
      </c>
      <c r="U661" s="15" t="e">
        <f ca="1"/>
        <v>#NAME?</v>
      </c>
      <c r="V661" s="15" t="e">
        <f ca="1"/>
        <v>#NAME?</v>
      </c>
      <c r="W661" s="15" t="e">
        <f ca="1"/>
        <v>#NAME?</v>
      </c>
      <c r="X661" s="15" t="e">
        <f ca="1"/>
        <v>#NAME?</v>
      </c>
      <c r="Y661" s="15" t="e">
        <f ca="1"/>
        <v>#NAME?</v>
      </c>
      <c r="Z661" s="15" t="e">
        <f ca="1"/>
        <v>#NAME?</v>
      </c>
      <c r="AA661" s="15" t="e">
        <f ca="1"/>
        <v>#NAME?</v>
      </c>
      <c r="AB661" s="15" t="e">
        <f ca="1"/>
        <v>#NAME?</v>
      </c>
      <c r="AC661" s="15" t="e">
        <f ca="1"/>
        <v>#NAME?</v>
      </c>
      <c r="AD661" s="15" t="e">
        <f ca="1"/>
        <v>#NAME?</v>
      </c>
      <c r="AE661" s="15" t="e">
        <f ca="1"/>
        <v>#NAME?</v>
      </c>
      <c r="AF661" s="15" t="e">
        <f ca="1"/>
        <v>#NAME?</v>
      </c>
      <c r="AG661" s="15" t="e">
        <f ca="1"/>
        <v>#NAME?</v>
      </c>
      <c r="AH661" s="15" t="e">
        <f ca="1"/>
        <v>#NAME?</v>
      </c>
      <c r="AI661" s="15" t="e">
        <f ca="1"/>
        <v>#NAME?</v>
      </c>
      <c r="AJ661" s="30" t="e">
        <f ca="1"/>
        <v>#NAME?</v>
      </c>
    </row>
    <row r="662" spans="6:36" x14ac:dyDescent="0.25">
      <c r="F662">
        <v>661</v>
      </c>
      <c r="G662" s="25" t="e">
        <f ca="1"/>
        <v>#N/A</v>
      </c>
      <c r="H662" t="e">
        <f ca="1">[1]!cftObjectByDate($C$1,$G662,TRUE)</f>
        <v>#N/A</v>
      </c>
      <c r="K662" s="29" t="e">
        <f t="array" aca="1" ref="K662:AJ662" ca="1">TRANSPOSE([1]!cftAnnualRateTableJustRates($H662,"GBP",,,,TRUE))</f>
        <v>#NAME?</v>
      </c>
      <c r="L662" s="15" t="e">
        <f ca="1"/>
        <v>#NAME?</v>
      </c>
      <c r="M662" s="15" t="e">
        <f ca="1"/>
        <v>#NAME?</v>
      </c>
      <c r="N662" s="15" t="e">
        <f ca="1"/>
        <v>#NAME?</v>
      </c>
      <c r="O662" s="15" t="e">
        <f ca="1"/>
        <v>#NAME?</v>
      </c>
      <c r="P662" s="15" t="e">
        <f ca="1"/>
        <v>#NAME?</v>
      </c>
      <c r="Q662" s="15" t="e">
        <f ca="1"/>
        <v>#NAME?</v>
      </c>
      <c r="R662" s="15" t="e">
        <f ca="1"/>
        <v>#NAME?</v>
      </c>
      <c r="S662" s="15" t="e">
        <f ca="1"/>
        <v>#NAME?</v>
      </c>
      <c r="T662" s="15" t="e">
        <f ca="1"/>
        <v>#NAME?</v>
      </c>
      <c r="U662" s="15" t="e">
        <f ca="1"/>
        <v>#NAME?</v>
      </c>
      <c r="V662" s="15" t="e">
        <f ca="1"/>
        <v>#NAME?</v>
      </c>
      <c r="W662" s="15" t="e">
        <f ca="1"/>
        <v>#NAME?</v>
      </c>
      <c r="X662" s="15" t="e">
        <f ca="1"/>
        <v>#NAME?</v>
      </c>
      <c r="Y662" s="15" t="e">
        <f ca="1"/>
        <v>#NAME?</v>
      </c>
      <c r="Z662" s="15" t="e">
        <f ca="1"/>
        <v>#NAME?</v>
      </c>
      <c r="AA662" s="15" t="e">
        <f ca="1"/>
        <v>#NAME?</v>
      </c>
      <c r="AB662" s="15" t="e">
        <f ca="1"/>
        <v>#NAME?</v>
      </c>
      <c r="AC662" s="15" t="e">
        <f ca="1"/>
        <v>#NAME?</v>
      </c>
      <c r="AD662" s="15" t="e">
        <f ca="1"/>
        <v>#NAME?</v>
      </c>
      <c r="AE662" s="15" t="e">
        <f ca="1"/>
        <v>#NAME?</v>
      </c>
      <c r="AF662" s="15" t="e">
        <f ca="1"/>
        <v>#NAME?</v>
      </c>
      <c r="AG662" s="15" t="e">
        <f ca="1"/>
        <v>#NAME?</v>
      </c>
      <c r="AH662" s="15" t="e">
        <f ca="1"/>
        <v>#NAME?</v>
      </c>
      <c r="AI662" s="15" t="e">
        <f ca="1"/>
        <v>#NAME?</v>
      </c>
      <c r="AJ662" s="30" t="e">
        <f ca="1"/>
        <v>#NAME?</v>
      </c>
    </row>
    <row r="663" spans="6:36" x14ac:dyDescent="0.25">
      <c r="F663">
        <v>662</v>
      </c>
      <c r="G663" s="25" t="e">
        <f ca="1"/>
        <v>#N/A</v>
      </c>
      <c r="H663" t="e">
        <f ca="1">[1]!cftObjectByDate($C$1,$G663,TRUE)</f>
        <v>#N/A</v>
      </c>
      <c r="K663" s="29" t="e">
        <f t="array" aca="1" ref="K663:AJ663" ca="1">TRANSPOSE([1]!cftAnnualRateTableJustRates($H663,"GBP",,,,TRUE))</f>
        <v>#NAME?</v>
      </c>
      <c r="L663" s="15" t="e">
        <f ca="1"/>
        <v>#NAME?</v>
      </c>
      <c r="M663" s="15" t="e">
        <f ca="1"/>
        <v>#NAME?</v>
      </c>
      <c r="N663" s="15" t="e">
        <f ca="1"/>
        <v>#NAME?</v>
      </c>
      <c r="O663" s="15" t="e">
        <f ca="1"/>
        <v>#NAME?</v>
      </c>
      <c r="P663" s="15" t="e">
        <f ca="1"/>
        <v>#NAME?</v>
      </c>
      <c r="Q663" s="15" t="e">
        <f ca="1"/>
        <v>#NAME?</v>
      </c>
      <c r="R663" s="15" t="e">
        <f ca="1"/>
        <v>#NAME?</v>
      </c>
      <c r="S663" s="15" t="e">
        <f ca="1"/>
        <v>#NAME?</v>
      </c>
      <c r="T663" s="15" t="e">
        <f ca="1"/>
        <v>#NAME?</v>
      </c>
      <c r="U663" s="15" t="e">
        <f ca="1"/>
        <v>#NAME?</v>
      </c>
      <c r="V663" s="15" t="e">
        <f ca="1"/>
        <v>#NAME?</v>
      </c>
      <c r="W663" s="15" t="e">
        <f ca="1"/>
        <v>#NAME?</v>
      </c>
      <c r="X663" s="15" t="e">
        <f ca="1"/>
        <v>#NAME?</v>
      </c>
      <c r="Y663" s="15" t="e">
        <f ca="1"/>
        <v>#NAME?</v>
      </c>
      <c r="Z663" s="15" t="e">
        <f ca="1"/>
        <v>#NAME?</v>
      </c>
      <c r="AA663" s="15" t="e">
        <f ca="1"/>
        <v>#NAME?</v>
      </c>
      <c r="AB663" s="15" t="e">
        <f ca="1"/>
        <v>#NAME?</v>
      </c>
      <c r="AC663" s="15" t="e">
        <f ca="1"/>
        <v>#NAME?</v>
      </c>
      <c r="AD663" s="15" t="e">
        <f ca="1"/>
        <v>#NAME?</v>
      </c>
      <c r="AE663" s="15" t="e">
        <f ca="1"/>
        <v>#NAME?</v>
      </c>
      <c r="AF663" s="15" t="e">
        <f ca="1"/>
        <v>#NAME?</v>
      </c>
      <c r="AG663" s="15" t="e">
        <f ca="1"/>
        <v>#NAME?</v>
      </c>
      <c r="AH663" s="15" t="e">
        <f ca="1"/>
        <v>#NAME?</v>
      </c>
      <c r="AI663" s="15" t="e">
        <f ca="1"/>
        <v>#NAME?</v>
      </c>
      <c r="AJ663" s="30" t="e">
        <f ca="1"/>
        <v>#NAME?</v>
      </c>
    </row>
    <row r="664" spans="6:36" x14ac:dyDescent="0.25">
      <c r="F664">
        <v>663</v>
      </c>
      <c r="G664" s="25" t="e">
        <f ca="1"/>
        <v>#N/A</v>
      </c>
      <c r="H664" t="e">
        <f ca="1">[1]!cftObjectByDate($C$1,$G664,TRUE)</f>
        <v>#N/A</v>
      </c>
      <c r="K664" s="29" t="e">
        <f t="array" aca="1" ref="K664:AJ664" ca="1">TRANSPOSE([1]!cftAnnualRateTableJustRates($H664,"GBP",,,,TRUE))</f>
        <v>#NAME?</v>
      </c>
      <c r="L664" s="15" t="e">
        <f ca="1"/>
        <v>#NAME?</v>
      </c>
      <c r="M664" s="15" t="e">
        <f ca="1"/>
        <v>#NAME?</v>
      </c>
      <c r="N664" s="15" t="e">
        <f ca="1"/>
        <v>#NAME?</v>
      </c>
      <c r="O664" s="15" t="e">
        <f ca="1"/>
        <v>#NAME?</v>
      </c>
      <c r="P664" s="15" t="e">
        <f ca="1"/>
        <v>#NAME?</v>
      </c>
      <c r="Q664" s="15" t="e">
        <f ca="1"/>
        <v>#NAME?</v>
      </c>
      <c r="R664" s="15" t="e">
        <f ca="1"/>
        <v>#NAME?</v>
      </c>
      <c r="S664" s="15" t="e">
        <f ca="1"/>
        <v>#NAME?</v>
      </c>
      <c r="T664" s="15" t="e">
        <f ca="1"/>
        <v>#NAME?</v>
      </c>
      <c r="U664" s="15" t="e">
        <f ca="1"/>
        <v>#NAME?</v>
      </c>
      <c r="V664" s="15" t="e">
        <f ca="1"/>
        <v>#NAME?</v>
      </c>
      <c r="W664" s="15" t="e">
        <f ca="1"/>
        <v>#NAME?</v>
      </c>
      <c r="X664" s="15" t="e">
        <f ca="1"/>
        <v>#NAME?</v>
      </c>
      <c r="Y664" s="15" t="e">
        <f ca="1"/>
        <v>#NAME?</v>
      </c>
      <c r="Z664" s="15" t="e">
        <f ca="1"/>
        <v>#NAME?</v>
      </c>
      <c r="AA664" s="15" t="e">
        <f ca="1"/>
        <v>#NAME?</v>
      </c>
      <c r="AB664" s="15" t="e">
        <f ca="1"/>
        <v>#NAME?</v>
      </c>
      <c r="AC664" s="15" t="e">
        <f ca="1"/>
        <v>#NAME?</v>
      </c>
      <c r="AD664" s="15" t="e">
        <f ca="1"/>
        <v>#NAME?</v>
      </c>
      <c r="AE664" s="15" t="e">
        <f ca="1"/>
        <v>#NAME?</v>
      </c>
      <c r="AF664" s="15" t="e">
        <f ca="1"/>
        <v>#NAME?</v>
      </c>
      <c r="AG664" s="15" t="e">
        <f ca="1"/>
        <v>#NAME?</v>
      </c>
      <c r="AH664" s="15" t="e">
        <f ca="1"/>
        <v>#NAME?</v>
      </c>
      <c r="AI664" s="15" t="e">
        <f ca="1"/>
        <v>#NAME?</v>
      </c>
      <c r="AJ664" s="30" t="e">
        <f ca="1"/>
        <v>#NAME?</v>
      </c>
    </row>
    <row r="665" spans="6:36" x14ac:dyDescent="0.25">
      <c r="F665">
        <v>664</v>
      </c>
      <c r="G665" s="25" t="e">
        <f ca="1"/>
        <v>#N/A</v>
      </c>
      <c r="H665" t="e">
        <f ca="1">[1]!cftObjectByDate($C$1,$G665,TRUE)</f>
        <v>#N/A</v>
      </c>
      <c r="K665" s="29" t="e">
        <f t="array" aca="1" ref="K665:AJ665" ca="1">TRANSPOSE([1]!cftAnnualRateTableJustRates($H665,"GBP",,,,TRUE))</f>
        <v>#NAME?</v>
      </c>
      <c r="L665" s="15" t="e">
        <f ca="1"/>
        <v>#NAME?</v>
      </c>
      <c r="M665" s="15" t="e">
        <f ca="1"/>
        <v>#NAME?</v>
      </c>
      <c r="N665" s="15" t="e">
        <f ca="1"/>
        <v>#NAME?</v>
      </c>
      <c r="O665" s="15" t="e">
        <f ca="1"/>
        <v>#NAME?</v>
      </c>
      <c r="P665" s="15" t="e">
        <f ca="1"/>
        <v>#NAME?</v>
      </c>
      <c r="Q665" s="15" t="e">
        <f ca="1"/>
        <v>#NAME?</v>
      </c>
      <c r="R665" s="15" t="e">
        <f ca="1"/>
        <v>#NAME?</v>
      </c>
      <c r="S665" s="15" t="e">
        <f ca="1"/>
        <v>#NAME?</v>
      </c>
      <c r="T665" s="15" t="e">
        <f ca="1"/>
        <v>#NAME?</v>
      </c>
      <c r="U665" s="15" t="e">
        <f ca="1"/>
        <v>#NAME?</v>
      </c>
      <c r="V665" s="15" t="e">
        <f ca="1"/>
        <v>#NAME?</v>
      </c>
      <c r="W665" s="15" t="e">
        <f ca="1"/>
        <v>#NAME?</v>
      </c>
      <c r="X665" s="15" t="e">
        <f ca="1"/>
        <v>#NAME?</v>
      </c>
      <c r="Y665" s="15" t="e">
        <f ca="1"/>
        <v>#NAME?</v>
      </c>
      <c r="Z665" s="15" t="e">
        <f ca="1"/>
        <v>#NAME?</v>
      </c>
      <c r="AA665" s="15" t="e">
        <f ca="1"/>
        <v>#NAME?</v>
      </c>
      <c r="AB665" s="15" t="e">
        <f ca="1"/>
        <v>#NAME?</v>
      </c>
      <c r="AC665" s="15" t="e">
        <f ca="1"/>
        <v>#NAME?</v>
      </c>
      <c r="AD665" s="15" t="e">
        <f ca="1"/>
        <v>#NAME?</v>
      </c>
      <c r="AE665" s="15" t="e">
        <f ca="1"/>
        <v>#NAME?</v>
      </c>
      <c r="AF665" s="15" t="e">
        <f ca="1"/>
        <v>#NAME?</v>
      </c>
      <c r="AG665" s="15" t="e">
        <f ca="1"/>
        <v>#NAME?</v>
      </c>
      <c r="AH665" s="15" t="e">
        <f ca="1"/>
        <v>#NAME?</v>
      </c>
      <c r="AI665" s="15" t="e">
        <f ca="1"/>
        <v>#NAME?</v>
      </c>
      <c r="AJ665" s="30" t="e">
        <f ca="1"/>
        <v>#NAME?</v>
      </c>
    </row>
    <row r="666" spans="6:36" x14ac:dyDescent="0.25">
      <c r="F666">
        <v>665</v>
      </c>
      <c r="G666" s="25" t="e">
        <f ca="1"/>
        <v>#N/A</v>
      </c>
      <c r="H666" t="e">
        <f ca="1">[1]!cftObjectByDate($C$1,$G666,TRUE)</f>
        <v>#N/A</v>
      </c>
      <c r="K666" s="29" t="e">
        <f t="array" aca="1" ref="K666:AJ666" ca="1">TRANSPOSE([1]!cftAnnualRateTableJustRates($H666,"GBP",,,,TRUE))</f>
        <v>#NAME?</v>
      </c>
      <c r="L666" s="15" t="e">
        <f ca="1"/>
        <v>#NAME?</v>
      </c>
      <c r="M666" s="15" t="e">
        <f ca="1"/>
        <v>#NAME?</v>
      </c>
      <c r="N666" s="15" t="e">
        <f ca="1"/>
        <v>#NAME?</v>
      </c>
      <c r="O666" s="15" t="e">
        <f ca="1"/>
        <v>#NAME?</v>
      </c>
      <c r="P666" s="15" t="e">
        <f ca="1"/>
        <v>#NAME?</v>
      </c>
      <c r="Q666" s="15" t="e">
        <f ca="1"/>
        <v>#NAME?</v>
      </c>
      <c r="R666" s="15" t="e">
        <f ca="1"/>
        <v>#NAME?</v>
      </c>
      <c r="S666" s="15" t="e">
        <f ca="1"/>
        <v>#NAME?</v>
      </c>
      <c r="T666" s="15" t="e">
        <f ca="1"/>
        <v>#NAME?</v>
      </c>
      <c r="U666" s="15" t="e">
        <f ca="1"/>
        <v>#NAME?</v>
      </c>
      <c r="V666" s="15" t="e">
        <f ca="1"/>
        <v>#NAME?</v>
      </c>
      <c r="W666" s="15" t="e">
        <f ca="1"/>
        <v>#NAME?</v>
      </c>
      <c r="X666" s="15" t="e">
        <f ca="1"/>
        <v>#NAME?</v>
      </c>
      <c r="Y666" s="15" t="e">
        <f ca="1"/>
        <v>#NAME?</v>
      </c>
      <c r="Z666" s="15" t="e">
        <f ca="1"/>
        <v>#NAME?</v>
      </c>
      <c r="AA666" s="15" t="e">
        <f ca="1"/>
        <v>#NAME?</v>
      </c>
      <c r="AB666" s="15" t="e">
        <f ca="1"/>
        <v>#NAME?</v>
      </c>
      <c r="AC666" s="15" t="e">
        <f ca="1"/>
        <v>#NAME?</v>
      </c>
      <c r="AD666" s="15" t="e">
        <f ca="1"/>
        <v>#NAME?</v>
      </c>
      <c r="AE666" s="15" t="e">
        <f ca="1"/>
        <v>#NAME?</v>
      </c>
      <c r="AF666" s="15" t="e">
        <f ca="1"/>
        <v>#NAME?</v>
      </c>
      <c r="AG666" s="15" t="e">
        <f ca="1"/>
        <v>#NAME?</v>
      </c>
      <c r="AH666" s="15" t="e">
        <f ca="1"/>
        <v>#NAME?</v>
      </c>
      <c r="AI666" s="15" t="e">
        <f ca="1"/>
        <v>#NAME?</v>
      </c>
      <c r="AJ666" s="30" t="e">
        <f ca="1"/>
        <v>#NAME?</v>
      </c>
    </row>
    <row r="667" spans="6:36" x14ac:dyDescent="0.25">
      <c r="F667">
        <v>666</v>
      </c>
      <c r="G667" s="25" t="e">
        <f ca="1"/>
        <v>#N/A</v>
      </c>
      <c r="H667" t="e">
        <f ca="1">[1]!cftObjectByDate($C$1,$G667,TRUE)</f>
        <v>#N/A</v>
      </c>
      <c r="K667" s="29" t="e">
        <f t="array" aca="1" ref="K667:AJ667" ca="1">TRANSPOSE([1]!cftAnnualRateTableJustRates($H667,"GBP",,,,TRUE))</f>
        <v>#NAME?</v>
      </c>
      <c r="L667" s="15" t="e">
        <f ca="1"/>
        <v>#NAME?</v>
      </c>
      <c r="M667" s="15" t="e">
        <f ca="1"/>
        <v>#NAME?</v>
      </c>
      <c r="N667" s="15" t="e">
        <f ca="1"/>
        <v>#NAME?</v>
      </c>
      <c r="O667" s="15" t="e">
        <f ca="1"/>
        <v>#NAME?</v>
      </c>
      <c r="P667" s="15" t="e">
        <f ca="1"/>
        <v>#NAME?</v>
      </c>
      <c r="Q667" s="15" t="e">
        <f ca="1"/>
        <v>#NAME?</v>
      </c>
      <c r="R667" s="15" t="e">
        <f ca="1"/>
        <v>#NAME?</v>
      </c>
      <c r="S667" s="15" t="e">
        <f ca="1"/>
        <v>#NAME?</v>
      </c>
      <c r="T667" s="15" t="e">
        <f ca="1"/>
        <v>#NAME?</v>
      </c>
      <c r="U667" s="15" t="e">
        <f ca="1"/>
        <v>#NAME?</v>
      </c>
      <c r="V667" s="15" t="e">
        <f ca="1"/>
        <v>#NAME?</v>
      </c>
      <c r="W667" s="15" t="e">
        <f ca="1"/>
        <v>#NAME?</v>
      </c>
      <c r="X667" s="15" t="e">
        <f ca="1"/>
        <v>#NAME?</v>
      </c>
      <c r="Y667" s="15" t="e">
        <f ca="1"/>
        <v>#NAME?</v>
      </c>
      <c r="Z667" s="15" t="e">
        <f ca="1"/>
        <v>#NAME?</v>
      </c>
      <c r="AA667" s="15" t="e">
        <f ca="1"/>
        <v>#NAME?</v>
      </c>
      <c r="AB667" s="15" t="e">
        <f ca="1"/>
        <v>#NAME?</v>
      </c>
      <c r="AC667" s="15" t="e">
        <f ca="1"/>
        <v>#NAME?</v>
      </c>
      <c r="AD667" s="15" t="e">
        <f ca="1"/>
        <v>#NAME?</v>
      </c>
      <c r="AE667" s="15" t="e">
        <f ca="1"/>
        <v>#NAME?</v>
      </c>
      <c r="AF667" s="15" t="e">
        <f ca="1"/>
        <v>#NAME?</v>
      </c>
      <c r="AG667" s="15" t="e">
        <f ca="1"/>
        <v>#NAME?</v>
      </c>
      <c r="AH667" s="15" t="e">
        <f ca="1"/>
        <v>#NAME?</v>
      </c>
      <c r="AI667" s="15" t="e">
        <f ca="1"/>
        <v>#NAME?</v>
      </c>
      <c r="AJ667" s="30" t="e">
        <f ca="1"/>
        <v>#NAME?</v>
      </c>
    </row>
    <row r="668" spans="6:36" x14ac:dyDescent="0.25">
      <c r="F668">
        <v>667</v>
      </c>
      <c r="G668" s="25" t="e">
        <f ca="1"/>
        <v>#N/A</v>
      </c>
      <c r="H668" t="e">
        <f ca="1">[1]!cftObjectByDate($C$1,$G668,TRUE)</f>
        <v>#N/A</v>
      </c>
      <c r="K668" s="29" t="e">
        <f t="array" aca="1" ref="K668:AJ668" ca="1">TRANSPOSE([1]!cftAnnualRateTableJustRates($H668,"GBP",,,,TRUE))</f>
        <v>#NAME?</v>
      </c>
      <c r="L668" s="15" t="e">
        <f ca="1"/>
        <v>#NAME?</v>
      </c>
      <c r="M668" s="15" t="e">
        <f ca="1"/>
        <v>#NAME?</v>
      </c>
      <c r="N668" s="15" t="e">
        <f ca="1"/>
        <v>#NAME?</v>
      </c>
      <c r="O668" s="15" t="e">
        <f ca="1"/>
        <v>#NAME?</v>
      </c>
      <c r="P668" s="15" t="e">
        <f ca="1"/>
        <v>#NAME?</v>
      </c>
      <c r="Q668" s="15" t="e">
        <f ca="1"/>
        <v>#NAME?</v>
      </c>
      <c r="R668" s="15" t="e">
        <f ca="1"/>
        <v>#NAME?</v>
      </c>
      <c r="S668" s="15" t="e">
        <f ca="1"/>
        <v>#NAME?</v>
      </c>
      <c r="T668" s="15" t="e">
        <f ca="1"/>
        <v>#NAME?</v>
      </c>
      <c r="U668" s="15" t="e">
        <f ca="1"/>
        <v>#NAME?</v>
      </c>
      <c r="V668" s="15" t="e">
        <f ca="1"/>
        <v>#NAME?</v>
      </c>
      <c r="W668" s="15" t="e">
        <f ca="1"/>
        <v>#NAME?</v>
      </c>
      <c r="X668" s="15" t="e">
        <f ca="1"/>
        <v>#NAME?</v>
      </c>
      <c r="Y668" s="15" t="e">
        <f ca="1"/>
        <v>#NAME?</v>
      </c>
      <c r="Z668" s="15" t="e">
        <f ca="1"/>
        <v>#NAME?</v>
      </c>
      <c r="AA668" s="15" t="e">
        <f ca="1"/>
        <v>#NAME?</v>
      </c>
      <c r="AB668" s="15" t="e">
        <f ca="1"/>
        <v>#NAME?</v>
      </c>
      <c r="AC668" s="15" t="e">
        <f ca="1"/>
        <v>#NAME?</v>
      </c>
      <c r="AD668" s="15" t="e">
        <f ca="1"/>
        <v>#NAME?</v>
      </c>
      <c r="AE668" s="15" t="e">
        <f ca="1"/>
        <v>#NAME?</v>
      </c>
      <c r="AF668" s="15" t="e">
        <f ca="1"/>
        <v>#NAME?</v>
      </c>
      <c r="AG668" s="15" t="e">
        <f ca="1"/>
        <v>#NAME?</v>
      </c>
      <c r="AH668" s="15" t="e">
        <f ca="1"/>
        <v>#NAME?</v>
      </c>
      <c r="AI668" s="15" t="e">
        <f ca="1"/>
        <v>#NAME?</v>
      </c>
      <c r="AJ668" s="30" t="e">
        <f ca="1"/>
        <v>#NAME?</v>
      </c>
    </row>
    <row r="669" spans="6:36" x14ac:dyDescent="0.25">
      <c r="F669">
        <v>668</v>
      </c>
      <c r="G669" s="25" t="e">
        <f ca="1"/>
        <v>#N/A</v>
      </c>
      <c r="H669" t="e">
        <f ca="1">[1]!cftObjectByDate($C$1,$G669,TRUE)</f>
        <v>#N/A</v>
      </c>
      <c r="K669" s="29" t="e">
        <f t="array" aca="1" ref="K669:AJ669" ca="1">TRANSPOSE([1]!cftAnnualRateTableJustRates($H669,"GBP",,,,TRUE))</f>
        <v>#NAME?</v>
      </c>
      <c r="L669" s="15" t="e">
        <f ca="1"/>
        <v>#NAME?</v>
      </c>
      <c r="M669" s="15" t="e">
        <f ca="1"/>
        <v>#NAME?</v>
      </c>
      <c r="N669" s="15" t="e">
        <f ca="1"/>
        <v>#NAME?</v>
      </c>
      <c r="O669" s="15" t="e">
        <f ca="1"/>
        <v>#NAME?</v>
      </c>
      <c r="P669" s="15" t="e">
        <f ca="1"/>
        <v>#NAME?</v>
      </c>
      <c r="Q669" s="15" t="e">
        <f ca="1"/>
        <v>#NAME?</v>
      </c>
      <c r="R669" s="15" t="e">
        <f ca="1"/>
        <v>#NAME?</v>
      </c>
      <c r="S669" s="15" t="e">
        <f ca="1"/>
        <v>#NAME?</v>
      </c>
      <c r="T669" s="15" t="e">
        <f ca="1"/>
        <v>#NAME?</v>
      </c>
      <c r="U669" s="15" t="e">
        <f ca="1"/>
        <v>#NAME?</v>
      </c>
      <c r="V669" s="15" t="e">
        <f ca="1"/>
        <v>#NAME?</v>
      </c>
      <c r="W669" s="15" t="e">
        <f ca="1"/>
        <v>#NAME?</v>
      </c>
      <c r="X669" s="15" t="e">
        <f ca="1"/>
        <v>#NAME?</v>
      </c>
      <c r="Y669" s="15" t="e">
        <f ca="1"/>
        <v>#NAME?</v>
      </c>
      <c r="Z669" s="15" t="e">
        <f ca="1"/>
        <v>#NAME?</v>
      </c>
      <c r="AA669" s="15" t="e">
        <f ca="1"/>
        <v>#NAME?</v>
      </c>
      <c r="AB669" s="15" t="e">
        <f ca="1"/>
        <v>#NAME?</v>
      </c>
      <c r="AC669" s="15" t="e">
        <f ca="1"/>
        <v>#NAME?</v>
      </c>
      <c r="AD669" s="15" t="e">
        <f ca="1"/>
        <v>#NAME?</v>
      </c>
      <c r="AE669" s="15" t="e">
        <f ca="1"/>
        <v>#NAME?</v>
      </c>
      <c r="AF669" s="15" t="e">
        <f ca="1"/>
        <v>#NAME?</v>
      </c>
      <c r="AG669" s="15" t="e">
        <f ca="1"/>
        <v>#NAME?</v>
      </c>
      <c r="AH669" s="15" t="e">
        <f ca="1"/>
        <v>#NAME?</v>
      </c>
      <c r="AI669" s="15" t="e">
        <f ca="1"/>
        <v>#NAME?</v>
      </c>
      <c r="AJ669" s="30" t="e">
        <f ca="1"/>
        <v>#NAME?</v>
      </c>
    </row>
    <row r="670" spans="6:36" x14ac:dyDescent="0.25">
      <c r="F670">
        <v>669</v>
      </c>
      <c r="G670" s="25" t="e">
        <f ca="1"/>
        <v>#N/A</v>
      </c>
      <c r="H670" t="e">
        <f ca="1">[1]!cftObjectByDate($C$1,$G670,TRUE)</f>
        <v>#N/A</v>
      </c>
      <c r="K670" s="29" t="e">
        <f t="array" aca="1" ref="K670:AJ670" ca="1">TRANSPOSE([1]!cftAnnualRateTableJustRates($H670,"GBP",,,,TRUE))</f>
        <v>#NAME?</v>
      </c>
      <c r="L670" s="15" t="e">
        <f ca="1"/>
        <v>#NAME?</v>
      </c>
      <c r="M670" s="15" t="e">
        <f ca="1"/>
        <v>#NAME?</v>
      </c>
      <c r="N670" s="15" t="e">
        <f ca="1"/>
        <v>#NAME?</v>
      </c>
      <c r="O670" s="15" t="e">
        <f ca="1"/>
        <v>#NAME?</v>
      </c>
      <c r="P670" s="15" t="e">
        <f ca="1"/>
        <v>#NAME?</v>
      </c>
      <c r="Q670" s="15" t="e">
        <f ca="1"/>
        <v>#NAME?</v>
      </c>
      <c r="R670" s="15" t="e">
        <f ca="1"/>
        <v>#NAME?</v>
      </c>
      <c r="S670" s="15" t="e">
        <f ca="1"/>
        <v>#NAME?</v>
      </c>
      <c r="T670" s="15" t="e">
        <f ca="1"/>
        <v>#NAME?</v>
      </c>
      <c r="U670" s="15" t="e">
        <f ca="1"/>
        <v>#NAME?</v>
      </c>
      <c r="V670" s="15" t="e">
        <f ca="1"/>
        <v>#NAME?</v>
      </c>
      <c r="W670" s="15" t="e">
        <f ca="1"/>
        <v>#NAME?</v>
      </c>
      <c r="X670" s="15" t="e">
        <f ca="1"/>
        <v>#NAME?</v>
      </c>
      <c r="Y670" s="15" t="e">
        <f ca="1"/>
        <v>#NAME?</v>
      </c>
      <c r="Z670" s="15" t="e">
        <f ca="1"/>
        <v>#NAME?</v>
      </c>
      <c r="AA670" s="15" t="e">
        <f ca="1"/>
        <v>#NAME?</v>
      </c>
      <c r="AB670" s="15" t="e">
        <f ca="1"/>
        <v>#NAME?</v>
      </c>
      <c r="AC670" s="15" t="e">
        <f ca="1"/>
        <v>#NAME?</v>
      </c>
      <c r="AD670" s="15" t="e">
        <f ca="1"/>
        <v>#NAME?</v>
      </c>
      <c r="AE670" s="15" t="e">
        <f ca="1"/>
        <v>#NAME?</v>
      </c>
      <c r="AF670" s="15" t="e">
        <f ca="1"/>
        <v>#NAME?</v>
      </c>
      <c r="AG670" s="15" t="e">
        <f ca="1"/>
        <v>#NAME?</v>
      </c>
      <c r="AH670" s="15" t="e">
        <f ca="1"/>
        <v>#NAME?</v>
      </c>
      <c r="AI670" s="15" t="e">
        <f ca="1"/>
        <v>#NAME?</v>
      </c>
      <c r="AJ670" s="30" t="e">
        <f ca="1"/>
        <v>#NAME?</v>
      </c>
    </row>
    <row r="671" spans="6:36" x14ac:dyDescent="0.25">
      <c r="F671">
        <v>670</v>
      </c>
      <c r="G671" s="25" t="e">
        <f ca="1"/>
        <v>#N/A</v>
      </c>
      <c r="H671" t="e">
        <f ca="1">[1]!cftObjectByDate($C$1,$G671,TRUE)</f>
        <v>#N/A</v>
      </c>
      <c r="K671" s="29" t="e">
        <f t="array" aca="1" ref="K671:AJ671" ca="1">TRANSPOSE([1]!cftAnnualRateTableJustRates($H671,"GBP",,,,TRUE))</f>
        <v>#NAME?</v>
      </c>
      <c r="L671" s="15" t="e">
        <f ca="1"/>
        <v>#NAME?</v>
      </c>
      <c r="M671" s="15" t="e">
        <f ca="1"/>
        <v>#NAME?</v>
      </c>
      <c r="N671" s="15" t="e">
        <f ca="1"/>
        <v>#NAME?</v>
      </c>
      <c r="O671" s="15" t="e">
        <f ca="1"/>
        <v>#NAME?</v>
      </c>
      <c r="P671" s="15" t="e">
        <f ca="1"/>
        <v>#NAME?</v>
      </c>
      <c r="Q671" s="15" t="e">
        <f ca="1"/>
        <v>#NAME?</v>
      </c>
      <c r="R671" s="15" t="e">
        <f ca="1"/>
        <v>#NAME?</v>
      </c>
      <c r="S671" s="15" t="e">
        <f ca="1"/>
        <v>#NAME?</v>
      </c>
      <c r="T671" s="15" t="e">
        <f ca="1"/>
        <v>#NAME?</v>
      </c>
      <c r="U671" s="15" t="e">
        <f ca="1"/>
        <v>#NAME?</v>
      </c>
      <c r="V671" s="15" t="e">
        <f ca="1"/>
        <v>#NAME?</v>
      </c>
      <c r="W671" s="15" t="e">
        <f ca="1"/>
        <v>#NAME?</v>
      </c>
      <c r="X671" s="15" t="e">
        <f ca="1"/>
        <v>#NAME?</v>
      </c>
      <c r="Y671" s="15" t="e">
        <f ca="1"/>
        <v>#NAME?</v>
      </c>
      <c r="Z671" s="15" t="e">
        <f ca="1"/>
        <v>#NAME?</v>
      </c>
      <c r="AA671" s="15" t="e">
        <f ca="1"/>
        <v>#NAME?</v>
      </c>
      <c r="AB671" s="15" t="e">
        <f ca="1"/>
        <v>#NAME?</v>
      </c>
      <c r="AC671" s="15" t="e">
        <f ca="1"/>
        <v>#NAME?</v>
      </c>
      <c r="AD671" s="15" t="e">
        <f ca="1"/>
        <v>#NAME?</v>
      </c>
      <c r="AE671" s="15" t="e">
        <f ca="1"/>
        <v>#NAME?</v>
      </c>
      <c r="AF671" s="15" t="e">
        <f ca="1"/>
        <v>#NAME?</v>
      </c>
      <c r="AG671" s="15" t="e">
        <f ca="1"/>
        <v>#NAME?</v>
      </c>
      <c r="AH671" s="15" t="e">
        <f ca="1"/>
        <v>#NAME?</v>
      </c>
      <c r="AI671" s="15" t="e">
        <f ca="1"/>
        <v>#NAME?</v>
      </c>
      <c r="AJ671" s="30" t="e">
        <f ca="1"/>
        <v>#NAME?</v>
      </c>
    </row>
    <row r="672" spans="6:36" x14ac:dyDescent="0.25">
      <c r="F672">
        <v>671</v>
      </c>
      <c r="G672" s="25" t="e">
        <f ca="1"/>
        <v>#N/A</v>
      </c>
      <c r="H672" t="e">
        <f ca="1">[1]!cftObjectByDate($C$1,$G672,TRUE)</f>
        <v>#N/A</v>
      </c>
      <c r="K672" s="29" t="e">
        <f t="array" aca="1" ref="K672:AJ672" ca="1">TRANSPOSE([1]!cftAnnualRateTableJustRates($H672,"GBP",,,,TRUE))</f>
        <v>#NAME?</v>
      </c>
      <c r="L672" s="15" t="e">
        <f ca="1"/>
        <v>#NAME?</v>
      </c>
      <c r="M672" s="15" t="e">
        <f ca="1"/>
        <v>#NAME?</v>
      </c>
      <c r="N672" s="15" t="e">
        <f ca="1"/>
        <v>#NAME?</v>
      </c>
      <c r="O672" s="15" t="e">
        <f ca="1"/>
        <v>#NAME?</v>
      </c>
      <c r="P672" s="15" t="e">
        <f ca="1"/>
        <v>#NAME?</v>
      </c>
      <c r="Q672" s="15" t="e">
        <f ca="1"/>
        <v>#NAME?</v>
      </c>
      <c r="R672" s="15" t="e">
        <f ca="1"/>
        <v>#NAME?</v>
      </c>
      <c r="S672" s="15" t="e">
        <f ca="1"/>
        <v>#NAME?</v>
      </c>
      <c r="T672" s="15" t="e">
        <f ca="1"/>
        <v>#NAME?</v>
      </c>
      <c r="U672" s="15" t="e">
        <f ca="1"/>
        <v>#NAME?</v>
      </c>
      <c r="V672" s="15" t="e">
        <f ca="1"/>
        <v>#NAME?</v>
      </c>
      <c r="W672" s="15" t="e">
        <f ca="1"/>
        <v>#NAME?</v>
      </c>
      <c r="X672" s="15" t="e">
        <f ca="1"/>
        <v>#NAME?</v>
      </c>
      <c r="Y672" s="15" t="e">
        <f ca="1"/>
        <v>#NAME?</v>
      </c>
      <c r="Z672" s="15" t="e">
        <f ca="1"/>
        <v>#NAME?</v>
      </c>
      <c r="AA672" s="15" t="e">
        <f ca="1"/>
        <v>#NAME?</v>
      </c>
      <c r="AB672" s="15" t="e">
        <f ca="1"/>
        <v>#NAME?</v>
      </c>
      <c r="AC672" s="15" t="e">
        <f ca="1"/>
        <v>#NAME?</v>
      </c>
      <c r="AD672" s="15" t="e">
        <f ca="1"/>
        <v>#NAME?</v>
      </c>
      <c r="AE672" s="15" t="e">
        <f ca="1"/>
        <v>#NAME?</v>
      </c>
      <c r="AF672" s="15" t="e">
        <f ca="1"/>
        <v>#NAME?</v>
      </c>
      <c r="AG672" s="15" t="e">
        <f ca="1"/>
        <v>#NAME?</v>
      </c>
      <c r="AH672" s="15" t="e">
        <f ca="1"/>
        <v>#NAME?</v>
      </c>
      <c r="AI672" s="15" t="e">
        <f ca="1"/>
        <v>#NAME?</v>
      </c>
      <c r="AJ672" s="30" t="e">
        <f ca="1"/>
        <v>#NAME?</v>
      </c>
    </row>
    <row r="673" spans="6:36" x14ac:dyDescent="0.25">
      <c r="F673">
        <v>672</v>
      </c>
      <c r="G673" s="25" t="e">
        <f ca="1"/>
        <v>#N/A</v>
      </c>
      <c r="H673" t="e">
        <f ca="1">[1]!cftObjectByDate($C$1,$G673,TRUE)</f>
        <v>#N/A</v>
      </c>
      <c r="K673" s="29" t="e">
        <f t="array" aca="1" ref="K673:AJ673" ca="1">TRANSPOSE([1]!cftAnnualRateTableJustRates($H673,"GBP",,,,TRUE))</f>
        <v>#NAME?</v>
      </c>
      <c r="L673" s="15" t="e">
        <f ca="1"/>
        <v>#NAME?</v>
      </c>
      <c r="M673" s="15" t="e">
        <f ca="1"/>
        <v>#NAME?</v>
      </c>
      <c r="N673" s="15" t="e">
        <f ca="1"/>
        <v>#NAME?</v>
      </c>
      <c r="O673" s="15" t="e">
        <f ca="1"/>
        <v>#NAME?</v>
      </c>
      <c r="P673" s="15" t="e">
        <f ca="1"/>
        <v>#NAME?</v>
      </c>
      <c r="Q673" s="15" t="e">
        <f ca="1"/>
        <v>#NAME?</v>
      </c>
      <c r="R673" s="15" t="e">
        <f ca="1"/>
        <v>#NAME?</v>
      </c>
      <c r="S673" s="15" t="e">
        <f ca="1"/>
        <v>#NAME?</v>
      </c>
      <c r="T673" s="15" t="e">
        <f ca="1"/>
        <v>#NAME?</v>
      </c>
      <c r="U673" s="15" t="e">
        <f ca="1"/>
        <v>#NAME?</v>
      </c>
      <c r="V673" s="15" t="e">
        <f ca="1"/>
        <v>#NAME?</v>
      </c>
      <c r="W673" s="15" t="e">
        <f ca="1"/>
        <v>#NAME?</v>
      </c>
      <c r="X673" s="15" t="e">
        <f ca="1"/>
        <v>#NAME?</v>
      </c>
      <c r="Y673" s="15" t="e">
        <f ca="1"/>
        <v>#NAME?</v>
      </c>
      <c r="Z673" s="15" t="e">
        <f ca="1"/>
        <v>#NAME?</v>
      </c>
      <c r="AA673" s="15" t="e">
        <f ca="1"/>
        <v>#NAME?</v>
      </c>
      <c r="AB673" s="15" t="e">
        <f ca="1"/>
        <v>#NAME?</v>
      </c>
      <c r="AC673" s="15" t="e">
        <f ca="1"/>
        <v>#NAME?</v>
      </c>
      <c r="AD673" s="15" t="e">
        <f ca="1"/>
        <v>#NAME?</v>
      </c>
      <c r="AE673" s="15" t="e">
        <f ca="1"/>
        <v>#NAME?</v>
      </c>
      <c r="AF673" s="15" t="e">
        <f ca="1"/>
        <v>#NAME?</v>
      </c>
      <c r="AG673" s="15" t="e">
        <f ca="1"/>
        <v>#NAME?</v>
      </c>
      <c r="AH673" s="15" t="e">
        <f ca="1"/>
        <v>#NAME?</v>
      </c>
      <c r="AI673" s="15" t="e">
        <f ca="1"/>
        <v>#NAME?</v>
      </c>
      <c r="AJ673" s="30" t="e">
        <f ca="1"/>
        <v>#NAME?</v>
      </c>
    </row>
    <row r="674" spans="6:36" x14ac:dyDescent="0.25">
      <c r="F674">
        <v>673</v>
      </c>
      <c r="G674" s="25" t="e">
        <f ca="1"/>
        <v>#N/A</v>
      </c>
      <c r="H674" t="e">
        <f ca="1">[1]!cftObjectByDate($C$1,$G674,TRUE)</f>
        <v>#N/A</v>
      </c>
      <c r="K674" s="29" t="e">
        <f t="array" aca="1" ref="K674:AJ674" ca="1">TRANSPOSE([1]!cftAnnualRateTableJustRates($H674,"GBP",,,,TRUE))</f>
        <v>#NAME?</v>
      </c>
      <c r="L674" s="15" t="e">
        <f ca="1"/>
        <v>#NAME?</v>
      </c>
      <c r="M674" s="15" t="e">
        <f ca="1"/>
        <v>#NAME?</v>
      </c>
      <c r="N674" s="15" t="e">
        <f ca="1"/>
        <v>#NAME?</v>
      </c>
      <c r="O674" s="15" t="e">
        <f ca="1"/>
        <v>#NAME?</v>
      </c>
      <c r="P674" s="15" t="e">
        <f ca="1"/>
        <v>#NAME?</v>
      </c>
      <c r="Q674" s="15" t="e">
        <f ca="1"/>
        <v>#NAME?</v>
      </c>
      <c r="R674" s="15" t="e">
        <f ca="1"/>
        <v>#NAME?</v>
      </c>
      <c r="S674" s="15" t="e">
        <f ca="1"/>
        <v>#NAME?</v>
      </c>
      <c r="T674" s="15" t="e">
        <f ca="1"/>
        <v>#NAME?</v>
      </c>
      <c r="U674" s="15" t="e">
        <f ca="1"/>
        <v>#NAME?</v>
      </c>
      <c r="V674" s="15" t="e">
        <f ca="1"/>
        <v>#NAME?</v>
      </c>
      <c r="W674" s="15" t="e">
        <f ca="1"/>
        <v>#NAME?</v>
      </c>
      <c r="X674" s="15" t="e">
        <f ca="1"/>
        <v>#NAME?</v>
      </c>
      <c r="Y674" s="15" t="e">
        <f ca="1"/>
        <v>#NAME?</v>
      </c>
      <c r="Z674" s="15" t="e">
        <f ca="1"/>
        <v>#NAME?</v>
      </c>
      <c r="AA674" s="15" t="e">
        <f ca="1"/>
        <v>#NAME?</v>
      </c>
      <c r="AB674" s="15" t="e">
        <f ca="1"/>
        <v>#NAME?</v>
      </c>
      <c r="AC674" s="15" t="e">
        <f ca="1"/>
        <v>#NAME?</v>
      </c>
      <c r="AD674" s="15" t="e">
        <f ca="1"/>
        <v>#NAME?</v>
      </c>
      <c r="AE674" s="15" t="e">
        <f ca="1"/>
        <v>#NAME?</v>
      </c>
      <c r="AF674" s="15" t="e">
        <f ca="1"/>
        <v>#NAME?</v>
      </c>
      <c r="AG674" s="15" t="e">
        <f ca="1"/>
        <v>#NAME?</v>
      </c>
      <c r="AH674" s="15" t="e">
        <f ca="1"/>
        <v>#NAME?</v>
      </c>
      <c r="AI674" s="15" t="e">
        <f ca="1"/>
        <v>#NAME?</v>
      </c>
      <c r="AJ674" s="30" t="e">
        <f ca="1"/>
        <v>#NAME?</v>
      </c>
    </row>
    <row r="675" spans="6:36" x14ac:dyDescent="0.25">
      <c r="F675">
        <v>674</v>
      </c>
      <c r="G675" s="25" t="e">
        <f ca="1"/>
        <v>#N/A</v>
      </c>
      <c r="H675" t="e">
        <f ca="1">[1]!cftObjectByDate($C$1,$G675,TRUE)</f>
        <v>#N/A</v>
      </c>
      <c r="K675" s="29" t="e">
        <f t="array" aca="1" ref="K675:AJ675" ca="1">TRANSPOSE([1]!cftAnnualRateTableJustRates($H675,"GBP",,,,TRUE))</f>
        <v>#NAME?</v>
      </c>
      <c r="L675" s="15" t="e">
        <f ca="1"/>
        <v>#NAME?</v>
      </c>
      <c r="M675" s="15" t="e">
        <f ca="1"/>
        <v>#NAME?</v>
      </c>
      <c r="N675" s="15" t="e">
        <f ca="1"/>
        <v>#NAME?</v>
      </c>
      <c r="O675" s="15" t="e">
        <f ca="1"/>
        <v>#NAME?</v>
      </c>
      <c r="P675" s="15" t="e">
        <f ca="1"/>
        <v>#NAME?</v>
      </c>
      <c r="Q675" s="15" t="e">
        <f ca="1"/>
        <v>#NAME?</v>
      </c>
      <c r="R675" s="15" t="e">
        <f ca="1"/>
        <v>#NAME?</v>
      </c>
      <c r="S675" s="15" t="e">
        <f ca="1"/>
        <v>#NAME?</v>
      </c>
      <c r="T675" s="15" t="e">
        <f ca="1"/>
        <v>#NAME?</v>
      </c>
      <c r="U675" s="15" t="e">
        <f ca="1"/>
        <v>#NAME?</v>
      </c>
      <c r="V675" s="15" t="e">
        <f ca="1"/>
        <v>#NAME?</v>
      </c>
      <c r="W675" s="15" t="e">
        <f ca="1"/>
        <v>#NAME?</v>
      </c>
      <c r="X675" s="15" t="e">
        <f ca="1"/>
        <v>#NAME?</v>
      </c>
      <c r="Y675" s="15" t="e">
        <f ca="1"/>
        <v>#NAME?</v>
      </c>
      <c r="Z675" s="15" t="e">
        <f ca="1"/>
        <v>#NAME?</v>
      </c>
      <c r="AA675" s="15" t="e">
        <f ca="1"/>
        <v>#NAME?</v>
      </c>
      <c r="AB675" s="15" t="e">
        <f ca="1"/>
        <v>#NAME?</v>
      </c>
      <c r="AC675" s="15" t="e">
        <f ca="1"/>
        <v>#NAME?</v>
      </c>
      <c r="AD675" s="15" t="e">
        <f ca="1"/>
        <v>#NAME?</v>
      </c>
      <c r="AE675" s="15" t="e">
        <f ca="1"/>
        <v>#NAME?</v>
      </c>
      <c r="AF675" s="15" t="e">
        <f ca="1"/>
        <v>#NAME?</v>
      </c>
      <c r="AG675" s="15" t="e">
        <f ca="1"/>
        <v>#NAME?</v>
      </c>
      <c r="AH675" s="15" t="e">
        <f ca="1"/>
        <v>#NAME?</v>
      </c>
      <c r="AI675" s="15" t="e">
        <f ca="1"/>
        <v>#NAME?</v>
      </c>
      <c r="AJ675" s="30" t="e">
        <f ca="1"/>
        <v>#NAME?</v>
      </c>
    </row>
    <row r="676" spans="6:36" x14ac:dyDescent="0.25">
      <c r="F676">
        <v>675</v>
      </c>
      <c r="G676" s="25" t="e">
        <f ca="1"/>
        <v>#N/A</v>
      </c>
      <c r="H676" t="e">
        <f ca="1">[1]!cftObjectByDate($C$1,$G676,TRUE)</f>
        <v>#N/A</v>
      </c>
      <c r="K676" s="29" t="e">
        <f t="array" aca="1" ref="K676:AJ676" ca="1">TRANSPOSE([1]!cftAnnualRateTableJustRates($H676,"GBP",,,,TRUE))</f>
        <v>#NAME?</v>
      </c>
      <c r="L676" s="15" t="e">
        <f ca="1"/>
        <v>#NAME?</v>
      </c>
      <c r="M676" s="15" t="e">
        <f ca="1"/>
        <v>#NAME?</v>
      </c>
      <c r="N676" s="15" t="e">
        <f ca="1"/>
        <v>#NAME?</v>
      </c>
      <c r="O676" s="15" t="e">
        <f ca="1"/>
        <v>#NAME?</v>
      </c>
      <c r="P676" s="15" t="e">
        <f ca="1"/>
        <v>#NAME?</v>
      </c>
      <c r="Q676" s="15" t="e">
        <f ca="1"/>
        <v>#NAME?</v>
      </c>
      <c r="R676" s="15" t="e">
        <f ca="1"/>
        <v>#NAME?</v>
      </c>
      <c r="S676" s="15" t="e">
        <f ca="1"/>
        <v>#NAME?</v>
      </c>
      <c r="T676" s="15" t="e">
        <f ca="1"/>
        <v>#NAME?</v>
      </c>
      <c r="U676" s="15" t="e">
        <f ca="1"/>
        <v>#NAME?</v>
      </c>
      <c r="V676" s="15" t="e">
        <f ca="1"/>
        <v>#NAME?</v>
      </c>
      <c r="W676" s="15" t="e">
        <f ca="1"/>
        <v>#NAME?</v>
      </c>
      <c r="X676" s="15" t="e">
        <f ca="1"/>
        <v>#NAME?</v>
      </c>
      <c r="Y676" s="15" t="e">
        <f ca="1"/>
        <v>#NAME?</v>
      </c>
      <c r="Z676" s="15" t="e">
        <f ca="1"/>
        <v>#NAME?</v>
      </c>
      <c r="AA676" s="15" t="e">
        <f ca="1"/>
        <v>#NAME?</v>
      </c>
      <c r="AB676" s="15" t="e">
        <f ca="1"/>
        <v>#NAME?</v>
      </c>
      <c r="AC676" s="15" t="e">
        <f ca="1"/>
        <v>#NAME?</v>
      </c>
      <c r="AD676" s="15" t="e">
        <f ca="1"/>
        <v>#NAME?</v>
      </c>
      <c r="AE676" s="15" t="e">
        <f ca="1"/>
        <v>#NAME?</v>
      </c>
      <c r="AF676" s="15" t="e">
        <f ca="1"/>
        <v>#NAME?</v>
      </c>
      <c r="AG676" s="15" t="e">
        <f ca="1"/>
        <v>#NAME?</v>
      </c>
      <c r="AH676" s="15" t="e">
        <f ca="1"/>
        <v>#NAME?</v>
      </c>
      <c r="AI676" s="15" t="e">
        <f ca="1"/>
        <v>#NAME?</v>
      </c>
      <c r="AJ676" s="30" t="e">
        <f ca="1"/>
        <v>#NAME?</v>
      </c>
    </row>
    <row r="677" spans="6:36" x14ac:dyDescent="0.25">
      <c r="F677">
        <v>676</v>
      </c>
      <c r="G677" s="25" t="e">
        <f ca="1"/>
        <v>#N/A</v>
      </c>
      <c r="H677" t="e">
        <f ca="1">[1]!cftObjectByDate($C$1,$G677,TRUE)</f>
        <v>#N/A</v>
      </c>
      <c r="K677" s="29" t="e">
        <f t="array" aca="1" ref="K677:AJ677" ca="1">TRANSPOSE([1]!cftAnnualRateTableJustRates($H677,"GBP",,,,TRUE))</f>
        <v>#NAME?</v>
      </c>
      <c r="L677" s="15" t="e">
        <f ca="1"/>
        <v>#NAME?</v>
      </c>
      <c r="M677" s="15" t="e">
        <f ca="1"/>
        <v>#NAME?</v>
      </c>
      <c r="N677" s="15" t="e">
        <f ca="1"/>
        <v>#NAME?</v>
      </c>
      <c r="O677" s="15" t="e">
        <f ca="1"/>
        <v>#NAME?</v>
      </c>
      <c r="P677" s="15" t="e">
        <f ca="1"/>
        <v>#NAME?</v>
      </c>
      <c r="Q677" s="15" t="e">
        <f ca="1"/>
        <v>#NAME?</v>
      </c>
      <c r="R677" s="15" t="e">
        <f ca="1"/>
        <v>#NAME?</v>
      </c>
      <c r="S677" s="15" t="e">
        <f ca="1"/>
        <v>#NAME?</v>
      </c>
      <c r="T677" s="15" t="e">
        <f ca="1"/>
        <v>#NAME?</v>
      </c>
      <c r="U677" s="15" t="e">
        <f ca="1"/>
        <v>#NAME?</v>
      </c>
      <c r="V677" s="15" t="e">
        <f ca="1"/>
        <v>#NAME?</v>
      </c>
      <c r="W677" s="15" t="e">
        <f ca="1"/>
        <v>#NAME?</v>
      </c>
      <c r="X677" s="15" t="e">
        <f ca="1"/>
        <v>#NAME?</v>
      </c>
      <c r="Y677" s="15" t="e">
        <f ca="1"/>
        <v>#NAME?</v>
      </c>
      <c r="Z677" s="15" t="e">
        <f ca="1"/>
        <v>#NAME?</v>
      </c>
      <c r="AA677" s="15" t="e">
        <f ca="1"/>
        <v>#NAME?</v>
      </c>
      <c r="AB677" s="15" t="e">
        <f ca="1"/>
        <v>#NAME?</v>
      </c>
      <c r="AC677" s="15" t="e">
        <f ca="1"/>
        <v>#NAME?</v>
      </c>
      <c r="AD677" s="15" t="e">
        <f ca="1"/>
        <v>#NAME?</v>
      </c>
      <c r="AE677" s="15" t="e">
        <f ca="1"/>
        <v>#NAME?</v>
      </c>
      <c r="AF677" s="15" t="e">
        <f ca="1"/>
        <v>#NAME?</v>
      </c>
      <c r="AG677" s="15" t="e">
        <f ca="1"/>
        <v>#NAME?</v>
      </c>
      <c r="AH677" s="15" t="e">
        <f ca="1"/>
        <v>#NAME?</v>
      </c>
      <c r="AI677" s="15" t="e">
        <f ca="1"/>
        <v>#NAME?</v>
      </c>
      <c r="AJ677" s="30" t="e">
        <f ca="1"/>
        <v>#NAME?</v>
      </c>
    </row>
    <row r="678" spans="6:36" x14ac:dyDescent="0.25">
      <c r="F678">
        <v>677</v>
      </c>
      <c r="G678" s="25" t="e">
        <f ca="1"/>
        <v>#N/A</v>
      </c>
      <c r="H678" t="e">
        <f ca="1">[1]!cftObjectByDate($C$1,$G678,TRUE)</f>
        <v>#N/A</v>
      </c>
      <c r="K678" s="29" t="e">
        <f t="array" aca="1" ref="K678:AJ678" ca="1">TRANSPOSE([1]!cftAnnualRateTableJustRates($H678,"GBP",,,,TRUE))</f>
        <v>#NAME?</v>
      </c>
      <c r="L678" s="15" t="e">
        <f ca="1"/>
        <v>#NAME?</v>
      </c>
      <c r="M678" s="15" t="e">
        <f ca="1"/>
        <v>#NAME?</v>
      </c>
      <c r="N678" s="15" t="e">
        <f ca="1"/>
        <v>#NAME?</v>
      </c>
      <c r="O678" s="15" t="e">
        <f ca="1"/>
        <v>#NAME?</v>
      </c>
      <c r="P678" s="15" t="e">
        <f ca="1"/>
        <v>#NAME?</v>
      </c>
      <c r="Q678" s="15" t="e">
        <f ca="1"/>
        <v>#NAME?</v>
      </c>
      <c r="R678" s="15" t="e">
        <f ca="1"/>
        <v>#NAME?</v>
      </c>
      <c r="S678" s="15" t="e">
        <f ca="1"/>
        <v>#NAME?</v>
      </c>
      <c r="T678" s="15" t="e">
        <f ca="1"/>
        <v>#NAME?</v>
      </c>
      <c r="U678" s="15" t="e">
        <f ca="1"/>
        <v>#NAME?</v>
      </c>
      <c r="V678" s="15" t="e">
        <f ca="1"/>
        <v>#NAME?</v>
      </c>
      <c r="W678" s="15" t="e">
        <f ca="1"/>
        <v>#NAME?</v>
      </c>
      <c r="X678" s="15" t="e">
        <f ca="1"/>
        <v>#NAME?</v>
      </c>
      <c r="Y678" s="15" t="e">
        <f ca="1"/>
        <v>#NAME?</v>
      </c>
      <c r="Z678" s="15" t="e">
        <f ca="1"/>
        <v>#NAME?</v>
      </c>
      <c r="AA678" s="15" t="e">
        <f ca="1"/>
        <v>#NAME?</v>
      </c>
      <c r="AB678" s="15" t="e">
        <f ca="1"/>
        <v>#NAME?</v>
      </c>
      <c r="AC678" s="15" t="e">
        <f ca="1"/>
        <v>#NAME?</v>
      </c>
      <c r="AD678" s="15" t="e">
        <f ca="1"/>
        <v>#NAME?</v>
      </c>
      <c r="AE678" s="15" t="e">
        <f ca="1"/>
        <v>#NAME?</v>
      </c>
      <c r="AF678" s="15" t="e">
        <f ca="1"/>
        <v>#NAME?</v>
      </c>
      <c r="AG678" s="15" t="e">
        <f ca="1"/>
        <v>#NAME?</v>
      </c>
      <c r="AH678" s="15" t="e">
        <f ca="1"/>
        <v>#NAME?</v>
      </c>
      <c r="AI678" s="15" t="e">
        <f ca="1"/>
        <v>#NAME?</v>
      </c>
      <c r="AJ678" s="30" t="e">
        <f ca="1"/>
        <v>#NAME?</v>
      </c>
    </row>
    <row r="679" spans="6:36" x14ac:dyDescent="0.25">
      <c r="F679">
        <v>678</v>
      </c>
      <c r="G679" s="25" t="e">
        <f ca="1"/>
        <v>#N/A</v>
      </c>
      <c r="H679" t="e">
        <f ca="1">[1]!cftObjectByDate($C$1,$G679,TRUE)</f>
        <v>#N/A</v>
      </c>
      <c r="K679" s="29" t="e">
        <f t="array" aca="1" ref="K679:AJ679" ca="1">TRANSPOSE([1]!cftAnnualRateTableJustRates($H679,"GBP",,,,TRUE))</f>
        <v>#NAME?</v>
      </c>
      <c r="L679" s="15" t="e">
        <f ca="1"/>
        <v>#NAME?</v>
      </c>
      <c r="M679" s="15" t="e">
        <f ca="1"/>
        <v>#NAME?</v>
      </c>
      <c r="N679" s="15" t="e">
        <f ca="1"/>
        <v>#NAME?</v>
      </c>
      <c r="O679" s="15" t="e">
        <f ca="1"/>
        <v>#NAME?</v>
      </c>
      <c r="P679" s="15" t="e">
        <f ca="1"/>
        <v>#NAME?</v>
      </c>
      <c r="Q679" s="15" t="e">
        <f ca="1"/>
        <v>#NAME?</v>
      </c>
      <c r="R679" s="15" t="e">
        <f ca="1"/>
        <v>#NAME?</v>
      </c>
      <c r="S679" s="15" t="e">
        <f ca="1"/>
        <v>#NAME?</v>
      </c>
      <c r="T679" s="15" t="e">
        <f ca="1"/>
        <v>#NAME?</v>
      </c>
      <c r="U679" s="15" t="e">
        <f ca="1"/>
        <v>#NAME?</v>
      </c>
      <c r="V679" s="15" t="e">
        <f ca="1"/>
        <v>#NAME?</v>
      </c>
      <c r="W679" s="15" t="e">
        <f ca="1"/>
        <v>#NAME?</v>
      </c>
      <c r="X679" s="15" t="e">
        <f ca="1"/>
        <v>#NAME?</v>
      </c>
      <c r="Y679" s="15" t="e">
        <f ca="1"/>
        <v>#NAME?</v>
      </c>
      <c r="Z679" s="15" t="e">
        <f ca="1"/>
        <v>#NAME?</v>
      </c>
      <c r="AA679" s="15" t="e">
        <f ca="1"/>
        <v>#NAME?</v>
      </c>
      <c r="AB679" s="15" t="e">
        <f ca="1"/>
        <v>#NAME?</v>
      </c>
      <c r="AC679" s="15" t="e">
        <f ca="1"/>
        <v>#NAME?</v>
      </c>
      <c r="AD679" s="15" t="e">
        <f ca="1"/>
        <v>#NAME?</v>
      </c>
      <c r="AE679" s="15" t="e">
        <f ca="1"/>
        <v>#NAME?</v>
      </c>
      <c r="AF679" s="15" t="e">
        <f ca="1"/>
        <v>#NAME?</v>
      </c>
      <c r="AG679" s="15" t="e">
        <f ca="1"/>
        <v>#NAME?</v>
      </c>
      <c r="AH679" s="15" t="e">
        <f ca="1"/>
        <v>#NAME?</v>
      </c>
      <c r="AI679" s="15" t="e">
        <f ca="1"/>
        <v>#NAME?</v>
      </c>
      <c r="AJ679" s="30" t="e">
        <f ca="1"/>
        <v>#NAME?</v>
      </c>
    </row>
    <row r="680" spans="6:36" x14ac:dyDescent="0.25">
      <c r="F680">
        <v>679</v>
      </c>
      <c r="G680" s="25" t="e">
        <f ca="1"/>
        <v>#N/A</v>
      </c>
      <c r="H680" t="e">
        <f ca="1">[1]!cftObjectByDate($C$1,$G680,TRUE)</f>
        <v>#N/A</v>
      </c>
      <c r="K680" s="29" t="e">
        <f t="array" aca="1" ref="K680:AJ680" ca="1">TRANSPOSE([1]!cftAnnualRateTableJustRates($H680,"GBP",,,,TRUE))</f>
        <v>#NAME?</v>
      </c>
      <c r="L680" s="15" t="e">
        <f ca="1"/>
        <v>#NAME?</v>
      </c>
      <c r="M680" s="15" t="e">
        <f ca="1"/>
        <v>#NAME?</v>
      </c>
      <c r="N680" s="15" t="e">
        <f ca="1"/>
        <v>#NAME?</v>
      </c>
      <c r="O680" s="15" t="e">
        <f ca="1"/>
        <v>#NAME?</v>
      </c>
      <c r="P680" s="15" t="e">
        <f ca="1"/>
        <v>#NAME?</v>
      </c>
      <c r="Q680" s="15" t="e">
        <f ca="1"/>
        <v>#NAME?</v>
      </c>
      <c r="R680" s="15" t="e">
        <f ca="1"/>
        <v>#NAME?</v>
      </c>
      <c r="S680" s="15" t="e">
        <f ca="1"/>
        <v>#NAME?</v>
      </c>
      <c r="T680" s="15" t="e">
        <f ca="1"/>
        <v>#NAME?</v>
      </c>
      <c r="U680" s="15" t="e">
        <f ca="1"/>
        <v>#NAME?</v>
      </c>
      <c r="V680" s="15" t="e">
        <f ca="1"/>
        <v>#NAME?</v>
      </c>
      <c r="W680" s="15" t="e">
        <f ca="1"/>
        <v>#NAME?</v>
      </c>
      <c r="X680" s="15" t="e">
        <f ca="1"/>
        <v>#NAME?</v>
      </c>
      <c r="Y680" s="15" t="e">
        <f ca="1"/>
        <v>#NAME?</v>
      </c>
      <c r="Z680" s="15" t="e">
        <f ca="1"/>
        <v>#NAME?</v>
      </c>
      <c r="AA680" s="15" t="e">
        <f ca="1"/>
        <v>#NAME?</v>
      </c>
      <c r="AB680" s="15" t="e">
        <f ca="1"/>
        <v>#NAME?</v>
      </c>
      <c r="AC680" s="15" t="e">
        <f ca="1"/>
        <v>#NAME?</v>
      </c>
      <c r="AD680" s="15" t="e">
        <f ca="1"/>
        <v>#NAME?</v>
      </c>
      <c r="AE680" s="15" t="e">
        <f ca="1"/>
        <v>#NAME?</v>
      </c>
      <c r="AF680" s="15" t="e">
        <f ca="1"/>
        <v>#NAME?</v>
      </c>
      <c r="AG680" s="15" t="e">
        <f ca="1"/>
        <v>#NAME?</v>
      </c>
      <c r="AH680" s="15" t="e">
        <f ca="1"/>
        <v>#NAME?</v>
      </c>
      <c r="AI680" s="15" t="e">
        <f ca="1"/>
        <v>#NAME?</v>
      </c>
      <c r="AJ680" s="30" t="e">
        <f ca="1"/>
        <v>#NAME?</v>
      </c>
    </row>
    <row r="681" spans="6:36" x14ac:dyDescent="0.25">
      <c r="F681">
        <v>680</v>
      </c>
      <c r="G681" s="25" t="e">
        <f ca="1"/>
        <v>#N/A</v>
      </c>
      <c r="H681" t="e">
        <f ca="1">[1]!cftObjectByDate($C$1,$G681,TRUE)</f>
        <v>#N/A</v>
      </c>
      <c r="K681" s="29" t="e">
        <f t="array" aca="1" ref="K681:AJ681" ca="1">TRANSPOSE([1]!cftAnnualRateTableJustRates($H681,"GBP",,,,TRUE))</f>
        <v>#NAME?</v>
      </c>
      <c r="L681" s="15" t="e">
        <f ca="1"/>
        <v>#NAME?</v>
      </c>
      <c r="M681" s="15" t="e">
        <f ca="1"/>
        <v>#NAME?</v>
      </c>
      <c r="N681" s="15" t="e">
        <f ca="1"/>
        <v>#NAME?</v>
      </c>
      <c r="O681" s="15" t="e">
        <f ca="1"/>
        <v>#NAME?</v>
      </c>
      <c r="P681" s="15" t="e">
        <f ca="1"/>
        <v>#NAME?</v>
      </c>
      <c r="Q681" s="15" t="e">
        <f ca="1"/>
        <v>#NAME?</v>
      </c>
      <c r="R681" s="15" t="e">
        <f ca="1"/>
        <v>#NAME?</v>
      </c>
      <c r="S681" s="15" t="e">
        <f ca="1"/>
        <v>#NAME?</v>
      </c>
      <c r="T681" s="15" t="e">
        <f ca="1"/>
        <v>#NAME?</v>
      </c>
      <c r="U681" s="15" t="e">
        <f ca="1"/>
        <v>#NAME?</v>
      </c>
      <c r="V681" s="15" t="e">
        <f ca="1"/>
        <v>#NAME?</v>
      </c>
      <c r="W681" s="15" t="e">
        <f ca="1"/>
        <v>#NAME?</v>
      </c>
      <c r="X681" s="15" t="e">
        <f ca="1"/>
        <v>#NAME?</v>
      </c>
      <c r="Y681" s="15" t="e">
        <f ca="1"/>
        <v>#NAME?</v>
      </c>
      <c r="Z681" s="15" t="e">
        <f ca="1"/>
        <v>#NAME?</v>
      </c>
      <c r="AA681" s="15" t="e">
        <f ca="1"/>
        <v>#NAME?</v>
      </c>
      <c r="AB681" s="15" t="e">
        <f ca="1"/>
        <v>#NAME?</v>
      </c>
      <c r="AC681" s="15" t="e">
        <f ca="1"/>
        <v>#NAME?</v>
      </c>
      <c r="AD681" s="15" t="e">
        <f ca="1"/>
        <v>#NAME?</v>
      </c>
      <c r="AE681" s="15" t="e">
        <f ca="1"/>
        <v>#NAME?</v>
      </c>
      <c r="AF681" s="15" t="e">
        <f ca="1"/>
        <v>#NAME?</v>
      </c>
      <c r="AG681" s="15" t="e">
        <f ca="1"/>
        <v>#NAME?</v>
      </c>
      <c r="AH681" s="15" t="e">
        <f ca="1"/>
        <v>#NAME?</v>
      </c>
      <c r="AI681" s="15" t="e">
        <f ca="1"/>
        <v>#NAME?</v>
      </c>
      <c r="AJ681" s="30" t="e">
        <f ca="1"/>
        <v>#NAME?</v>
      </c>
    </row>
    <row r="682" spans="6:36" x14ac:dyDescent="0.25">
      <c r="F682">
        <v>681</v>
      </c>
      <c r="G682" s="25" t="e">
        <f ca="1"/>
        <v>#N/A</v>
      </c>
      <c r="H682" t="e">
        <f ca="1">[1]!cftObjectByDate($C$1,$G682,TRUE)</f>
        <v>#N/A</v>
      </c>
      <c r="K682" s="29" t="e">
        <f t="array" aca="1" ref="K682:AJ682" ca="1">TRANSPOSE([1]!cftAnnualRateTableJustRates($H682,"GBP",,,,TRUE))</f>
        <v>#NAME?</v>
      </c>
      <c r="L682" s="15" t="e">
        <f ca="1"/>
        <v>#NAME?</v>
      </c>
      <c r="M682" s="15" t="e">
        <f ca="1"/>
        <v>#NAME?</v>
      </c>
      <c r="N682" s="15" t="e">
        <f ca="1"/>
        <v>#NAME?</v>
      </c>
      <c r="O682" s="15" t="e">
        <f ca="1"/>
        <v>#NAME?</v>
      </c>
      <c r="P682" s="15" t="e">
        <f ca="1"/>
        <v>#NAME?</v>
      </c>
      <c r="Q682" s="15" t="e">
        <f ca="1"/>
        <v>#NAME?</v>
      </c>
      <c r="R682" s="15" t="e">
        <f ca="1"/>
        <v>#NAME?</v>
      </c>
      <c r="S682" s="15" t="e">
        <f ca="1"/>
        <v>#NAME?</v>
      </c>
      <c r="T682" s="15" t="e">
        <f ca="1"/>
        <v>#NAME?</v>
      </c>
      <c r="U682" s="15" t="e">
        <f ca="1"/>
        <v>#NAME?</v>
      </c>
      <c r="V682" s="15" t="e">
        <f ca="1"/>
        <v>#NAME?</v>
      </c>
      <c r="W682" s="15" t="e">
        <f ca="1"/>
        <v>#NAME?</v>
      </c>
      <c r="X682" s="15" t="e">
        <f ca="1"/>
        <v>#NAME?</v>
      </c>
      <c r="Y682" s="15" t="e">
        <f ca="1"/>
        <v>#NAME?</v>
      </c>
      <c r="Z682" s="15" t="e">
        <f ca="1"/>
        <v>#NAME?</v>
      </c>
      <c r="AA682" s="15" t="e">
        <f ca="1"/>
        <v>#NAME?</v>
      </c>
      <c r="AB682" s="15" t="e">
        <f ca="1"/>
        <v>#NAME?</v>
      </c>
      <c r="AC682" s="15" t="e">
        <f ca="1"/>
        <v>#NAME?</v>
      </c>
      <c r="AD682" s="15" t="e">
        <f ca="1"/>
        <v>#NAME?</v>
      </c>
      <c r="AE682" s="15" t="e">
        <f ca="1"/>
        <v>#NAME?</v>
      </c>
      <c r="AF682" s="15" t="e">
        <f ca="1"/>
        <v>#NAME?</v>
      </c>
      <c r="AG682" s="15" t="e">
        <f ca="1"/>
        <v>#NAME?</v>
      </c>
      <c r="AH682" s="15" t="e">
        <f ca="1"/>
        <v>#NAME?</v>
      </c>
      <c r="AI682" s="15" t="e">
        <f ca="1"/>
        <v>#NAME?</v>
      </c>
      <c r="AJ682" s="30" t="e">
        <f ca="1"/>
        <v>#NAME?</v>
      </c>
    </row>
    <row r="683" spans="6:36" x14ac:dyDescent="0.25">
      <c r="F683">
        <v>682</v>
      </c>
      <c r="G683" s="25" t="e">
        <f ca="1"/>
        <v>#N/A</v>
      </c>
      <c r="H683" t="e">
        <f ca="1">[1]!cftObjectByDate($C$1,$G683,TRUE)</f>
        <v>#N/A</v>
      </c>
      <c r="K683" s="29" t="e">
        <f t="array" aca="1" ref="K683:AJ683" ca="1">TRANSPOSE([1]!cftAnnualRateTableJustRates($H683,"GBP",,,,TRUE))</f>
        <v>#NAME?</v>
      </c>
      <c r="L683" s="15" t="e">
        <f ca="1"/>
        <v>#NAME?</v>
      </c>
      <c r="M683" s="15" t="e">
        <f ca="1"/>
        <v>#NAME?</v>
      </c>
      <c r="N683" s="15" t="e">
        <f ca="1"/>
        <v>#NAME?</v>
      </c>
      <c r="O683" s="15" t="e">
        <f ca="1"/>
        <v>#NAME?</v>
      </c>
      <c r="P683" s="15" t="e">
        <f ca="1"/>
        <v>#NAME?</v>
      </c>
      <c r="Q683" s="15" t="e">
        <f ca="1"/>
        <v>#NAME?</v>
      </c>
      <c r="R683" s="15" t="e">
        <f ca="1"/>
        <v>#NAME?</v>
      </c>
      <c r="S683" s="15" t="e">
        <f ca="1"/>
        <v>#NAME?</v>
      </c>
      <c r="T683" s="15" t="e">
        <f ca="1"/>
        <v>#NAME?</v>
      </c>
      <c r="U683" s="15" t="e">
        <f ca="1"/>
        <v>#NAME?</v>
      </c>
      <c r="V683" s="15" t="e">
        <f ca="1"/>
        <v>#NAME?</v>
      </c>
      <c r="W683" s="15" t="e">
        <f ca="1"/>
        <v>#NAME?</v>
      </c>
      <c r="X683" s="15" t="e">
        <f ca="1"/>
        <v>#NAME?</v>
      </c>
      <c r="Y683" s="15" t="e">
        <f ca="1"/>
        <v>#NAME?</v>
      </c>
      <c r="Z683" s="15" t="e">
        <f ca="1"/>
        <v>#NAME?</v>
      </c>
      <c r="AA683" s="15" t="e">
        <f ca="1"/>
        <v>#NAME?</v>
      </c>
      <c r="AB683" s="15" t="e">
        <f ca="1"/>
        <v>#NAME?</v>
      </c>
      <c r="AC683" s="15" t="e">
        <f ca="1"/>
        <v>#NAME?</v>
      </c>
      <c r="AD683" s="15" t="e">
        <f ca="1"/>
        <v>#NAME?</v>
      </c>
      <c r="AE683" s="15" t="e">
        <f ca="1"/>
        <v>#NAME?</v>
      </c>
      <c r="AF683" s="15" t="e">
        <f ca="1"/>
        <v>#NAME?</v>
      </c>
      <c r="AG683" s="15" t="e">
        <f ca="1"/>
        <v>#NAME?</v>
      </c>
      <c r="AH683" s="15" t="e">
        <f ca="1"/>
        <v>#NAME?</v>
      </c>
      <c r="AI683" s="15" t="e">
        <f ca="1"/>
        <v>#NAME?</v>
      </c>
      <c r="AJ683" s="30" t="e">
        <f ca="1"/>
        <v>#NAME?</v>
      </c>
    </row>
    <row r="684" spans="6:36" x14ac:dyDescent="0.25">
      <c r="F684">
        <v>683</v>
      </c>
      <c r="G684" s="25" t="e">
        <f ca="1"/>
        <v>#N/A</v>
      </c>
      <c r="H684" t="e">
        <f ca="1">[1]!cftObjectByDate($C$1,$G684,TRUE)</f>
        <v>#N/A</v>
      </c>
      <c r="K684" s="29" t="e">
        <f t="array" aca="1" ref="K684:AJ684" ca="1">TRANSPOSE([1]!cftAnnualRateTableJustRates($H684,"GBP",,,,TRUE))</f>
        <v>#NAME?</v>
      </c>
      <c r="L684" s="15" t="e">
        <f ca="1"/>
        <v>#NAME?</v>
      </c>
      <c r="M684" s="15" t="e">
        <f ca="1"/>
        <v>#NAME?</v>
      </c>
      <c r="N684" s="15" t="e">
        <f ca="1"/>
        <v>#NAME?</v>
      </c>
      <c r="O684" s="15" t="e">
        <f ca="1"/>
        <v>#NAME?</v>
      </c>
      <c r="P684" s="15" t="e">
        <f ca="1"/>
        <v>#NAME?</v>
      </c>
      <c r="Q684" s="15" t="e">
        <f ca="1"/>
        <v>#NAME?</v>
      </c>
      <c r="R684" s="15" t="e">
        <f ca="1"/>
        <v>#NAME?</v>
      </c>
      <c r="S684" s="15" t="e">
        <f ca="1"/>
        <v>#NAME?</v>
      </c>
      <c r="T684" s="15" t="e">
        <f ca="1"/>
        <v>#NAME?</v>
      </c>
      <c r="U684" s="15" t="e">
        <f ca="1"/>
        <v>#NAME?</v>
      </c>
      <c r="V684" s="15" t="e">
        <f ca="1"/>
        <v>#NAME?</v>
      </c>
      <c r="W684" s="15" t="e">
        <f ca="1"/>
        <v>#NAME?</v>
      </c>
      <c r="X684" s="15" t="e">
        <f ca="1"/>
        <v>#NAME?</v>
      </c>
      <c r="Y684" s="15" t="e">
        <f ca="1"/>
        <v>#NAME?</v>
      </c>
      <c r="Z684" s="15" t="e">
        <f ca="1"/>
        <v>#NAME?</v>
      </c>
      <c r="AA684" s="15" t="e">
        <f ca="1"/>
        <v>#NAME?</v>
      </c>
      <c r="AB684" s="15" t="e">
        <f ca="1"/>
        <v>#NAME?</v>
      </c>
      <c r="AC684" s="15" t="e">
        <f ca="1"/>
        <v>#NAME?</v>
      </c>
      <c r="AD684" s="15" t="e">
        <f ca="1"/>
        <v>#NAME?</v>
      </c>
      <c r="AE684" s="15" t="e">
        <f ca="1"/>
        <v>#NAME?</v>
      </c>
      <c r="AF684" s="15" t="e">
        <f ca="1"/>
        <v>#NAME?</v>
      </c>
      <c r="AG684" s="15" t="e">
        <f ca="1"/>
        <v>#NAME?</v>
      </c>
      <c r="AH684" s="15" t="e">
        <f ca="1"/>
        <v>#NAME?</v>
      </c>
      <c r="AI684" s="15" t="e">
        <f ca="1"/>
        <v>#NAME?</v>
      </c>
      <c r="AJ684" s="30" t="e">
        <f ca="1"/>
        <v>#NAME?</v>
      </c>
    </row>
    <row r="685" spans="6:36" x14ac:dyDescent="0.25">
      <c r="F685">
        <v>684</v>
      </c>
      <c r="G685" s="25" t="e">
        <f ca="1"/>
        <v>#N/A</v>
      </c>
      <c r="H685" t="e">
        <f ca="1">[1]!cftObjectByDate($C$1,$G685,TRUE)</f>
        <v>#N/A</v>
      </c>
      <c r="K685" s="29" t="e">
        <f t="array" aca="1" ref="K685:AJ685" ca="1">TRANSPOSE([1]!cftAnnualRateTableJustRates($H685,"GBP",,,,TRUE))</f>
        <v>#NAME?</v>
      </c>
      <c r="L685" s="15" t="e">
        <f ca="1"/>
        <v>#NAME?</v>
      </c>
      <c r="M685" s="15" t="e">
        <f ca="1"/>
        <v>#NAME?</v>
      </c>
      <c r="N685" s="15" t="e">
        <f ca="1"/>
        <v>#NAME?</v>
      </c>
      <c r="O685" s="15" t="e">
        <f ca="1"/>
        <v>#NAME?</v>
      </c>
      <c r="P685" s="15" t="e">
        <f ca="1"/>
        <v>#NAME?</v>
      </c>
      <c r="Q685" s="15" t="e">
        <f ca="1"/>
        <v>#NAME?</v>
      </c>
      <c r="R685" s="15" t="e">
        <f ca="1"/>
        <v>#NAME?</v>
      </c>
      <c r="S685" s="15" t="e">
        <f ca="1"/>
        <v>#NAME?</v>
      </c>
      <c r="T685" s="15" t="e">
        <f ca="1"/>
        <v>#NAME?</v>
      </c>
      <c r="U685" s="15" t="e">
        <f ca="1"/>
        <v>#NAME?</v>
      </c>
      <c r="V685" s="15" t="e">
        <f ca="1"/>
        <v>#NAME?</v>
      </c>
      <c r="W685" s="15" t="e">
        <f ca="1"/>
        <v>#NAME?</v>
      </c>
      <c r="X685" s="15" t="e">
        <f ca="1"/>
        <v>#NAME?</v>
      </c>
      <c r="Y685" s="15" t="e">
        <f ca="1"/>
        <v>#NAME?</v>
      </c>
      <c r="Z685" s="15" t="e">
        <f ca="1"/>
        <v>#NAME?</v>
      </c>
      <c r="AA685" s="15" t="e">
        <f ca="1"/>
        <v>#NAME?</v>
      </c>
      <c r="AB685" s="15" t="e">
        <f ca="1"/>
        <v>#NAME?</v>
      </c>
      <c r="AC685" s="15" t="e">
        <f ca="1"/>
        <v>#NAME?</v>
      </c>
      <c r="AD685" s="15" t="e">
        <f ca="1"/>
        <v>#NAME?</v>
      </c>
      <c r="AE685" s="15" t="e">
        <f ca="1"/>
        <v>#NAME?</v>
      </c>
      <c r="AF685" s="15" t="e">
        <f ca="1"/>
        <v>#NAME?</v>
      </c>
      <c r="AG685" s="15" t="e">
        <f ca="1"/>
        <v>#NAME?</v>
      </c>
      <c r="AH685" s="15" t="e">
        <f ca="1"/>
        <v>#NAME?</v>
      </c>
      <c r="AI685" s="15" t="e">
        <f ca="1"/>
        <v>#NAME?</v>
      </c>
      <c r="AJ685" s="30" t="e">
        <f ca="1"/>
        <v>#NAME?</v>
      </c>
    </row>
    <row r="686" spans="6:36" x14ac:dyDescent="0.25">
      <c r="F686">
        <v>685</v>
      </c>
      <c r="G686" s="25" t="e">
        <f ca="1"/>
        <v>#N/A</v>
      </c>
      <c r="H686" t="e">
        <f ca="1">[1]!cftObjectByDate($C$1,$G686,TRUE)</f>
        <v>#N/A</v>
      </c>
      <c r="K686" s="29" t="e">
        <f t="array" aca="1" ref="K686:AJ686" ca="1">TRANSPOSE([1]!cftAnnualRateTableJustRates($H686,"GBP",,,,TRUE))</f>
        <v>#NAME?</v>
      </c>
      <c r="L686" s="15" t="e">
        <f ca="1"/>
        <v>#NAME?</v>
      </c>
      <c r="M686" s="15" t="e">
        <f ca="1"/>
        <v>#NAME?</v>
      </c>
      <c r="N686" s="15" t="e">
        <f ca="1"/>
        <v>#NAME?</v>
      </c>
      <c r="O686" s="15" t="e">
        <f ca="1"/>
        <v>#NAME?</v>
      </c>
      <c r="P686" s="15" t="e">
        <f ca="1"/>
        <v>#NAME?</v>
      </c>
      <c r="Q686" s="15" t="e">
        <f ca="1"/>
        <v>#NAME?</v>
      </c>
      <c r="R686" s="15" t="e">
        <f ca="1"/>
        <v>#NAME?</v>
      </c>
      <c r="S686" s="15" t="e">
        <f ca="1"/>
        <v>#NAME?</v>
      </c>
      <c r="T686" s="15" t="e">
        <f ca="1"/>
        <v>#NAME?</v>
      </c>
      <c r="U686" s="15" t="e">
        <f ca="1"/>
        <v>#NAME?</v>
      </c>
      <c r="V686" s="15" t="e">
        <f ca="1"/>
        <v>#NAME?</v>
      </c>
      <c r="W686" s="15" t="e">
        <f ca="1"/>
        <v>#NAME?</v>
      </c>
      <c r="X686" s="15" t="e">
        <f ca="1"/>
        <v>#NAME?</v>
      </c>
      <c r="Y686" s="15" t="e">
        <f ca="1"/>
        <v>#NAME?</v>
      </c>
      <c r="Z686" s="15" t="e">
        <f ca="1"/>
        <v>#NAME?</v>
      </c>
      <c r="AA686" s="15" t="e">
        <f ca="1"/>
        <v>#NAME?</v>
      </c>
      <c r="AB686" s="15" t="e">
        <f ca="1"/>
        <v>#NAME?</v>
      </c>
      <c r="AC686" s="15" t="e">
        <f ca="1"/>
        <v>#NAME?</v>
      </c>
      <c r="AD686" s="15" t="e">
        <f ca="1"/>
        <v>#NAME?</v>
      </c>
      <c r="AE686" s="15" t="e">
        <f ca="1"/>
        <v>#NAME?</v>
      </c>
      <c r="AF686" s="15" t="e">
        <f ca="1"/>
        <v>#NAME?</v>
      </c>
      <c r="AG686" s="15" t="e">
        <f ca="1"/>
        <v>#NAME?</v>
      </c>
      <c r="AH686" s="15" t="e">
        <f ca="1"/>
        <v>#NAME?</v>
      </c>
      <c r="AI686" s="15" t="e">
        <f ca="1"/>
        <v>#NAME?</v>
      </c>
      <c r="AJ686" s="30" t="e">
        <f ca="1"/>
        <v>#NAME?</v>
      </c>
    </row>
    <row r="687" spans="6:36" x14ac:dyDescent="0.25">
      <c r="F687">
        <v>686</v>
      </c>
      <c r="G687" s="25" t="e">
        <f ca="1"/>
        <v>#N/A</v>
      </c>
      <c r="H687" t="e">
        <f ca="1">[1]!cftObjectByDate($C$1,$G687,TRUE)</f>
        <v>#N/A</v>
      </c>
      <c r="K687" s="29" t="e">
        <f t="array" aca="1" ref="K687:AJ687" ca="1">TRANSPOSE([1]!cftAnnualRateTableJustRates($H687,"GBP",,,,TRUE))</f>
        <v>#NAME?</v>
      </c>
      <c r="L687" s="15" t="e">
        <f ca="1"/>
        <v>#NAME?</v>
      </c>
      <c r="M687" s="15" t="e">
        <f ca="1"/>
        <v>#NAME?</v>
      </c>
      <c r="N687" s="15" t="e">
        <f ca="1"/>
        <v>#NAME?</v>
      </c>
      <c r="O687" s="15" t="e">
        <f ca="1"/>
        <v>#NAME?</v>
      </c>
      <c r="P687" s="15" t="e">
        <f ca="1"/>
        <v>#NAME?</v>
      </c>
      <c r="Q687" s="15" t="e">
        <f ca="1"/>
        <v>#NAME?</v>
      </c>
      <c r="R687" s="15" t="e">
        <f ca="1"/>
        <v>#NAME?</v>
      </c>
      <c r="S687" s="15" t="e">
        <f ca="1"/>
        <v>#NAME?</v>
      </c>
      <c r="T687" s="15" t="e">
        <f ca="1"/>
        <v>#NAME?</v>
      </c>
      <c r="U687" s="15" t="e">
        <f ca="1"/>
        <v>#NAME?</v>
      </c>
      <c r="V687" s="15" t="e">
        <f ca="1"/>
        <v>#NAME?</v>
      </c>
      <c r="W687" s="15" t="e">
        <f ca="1"/>
        <v>#NAME?</v>
      </c>
      <c r="X687" s="15" t="e">
        <f ca="1"/>
        <v>#NAME?</v>
      </c>
      <c r="Y687" s="15" t="e">
        <f ca="1"/>
        <v>#NAME?</v>
      </c>
      <c r="Z687" s="15" t="e">
        <f ca="1"/>
        <v>#NAME?</v>
      </c>
      <c r="AA687" s="15" t="e">
        <f ca="1"/>
        <v>#NAME?</v>
      </c>
      <c r="AB687" s="15" t="e">
        <f ca="1"/>
        <v>#NAME?</v>
      </c>
      <c r="AC687" s="15" t="e">
        <f ca="1"/>
        <v>#NAME?</v>
      </c>
      <c r="AD687" s="15" t="e">
        <f ca="1"/>
        <v>#NAME?</v>
      </c>
      <c r="AE687" s="15" t="e">
        <f ca="1"/>
        <v>#NAME?</v>
      </c>
      <c r="AF687" s="15" t="e">
        <f ca="1"/>
        <v>#NAME?</v>
      </c>
      <c r="AG687" s="15" t="e">
        <f ca="1"/>
        <v>#NAME?</v>
      </c>
      <c r="AH687" s="15" t="e">
        <f ca="1"/>
        <v>#NAME?</v>
      </c>
      <c r="AI687" s="15" t="e">
        <f ca="1"/>
        <v>#NAME?</v>
      </c>
      <c r="AJ687" s="30" t="e">
        <f ca="1"/>
        <v>#NAME?</v>
      </c>
    </row>
    <row r="688" spans="6:36" x14ac:dyDescent="0.25">
      <c r="F688">
        <v>687</v>
      </c>
      <c r="G688" s="25" t="e">
        <f ca="1"/>
        <v>#N/A</v>
      </c>
      <c r="H688" t="e">
        <f ca="1">[1]!cftObjectByDate($C$1,$G688,TRUE)</f>
        <v>#N/A</v>
      </c>
      <c r="K688" s="29" t="e">
        <f t="array" aca="1" ref="K688:AJ688" ca="1">TRANSPOSE([1]!cftAnnualRateTableJustRates($H688,"GBP",,,,TRUE))</f>
        <v>#NAME?</v>
      </c>
      <c r="L688" s="15" t="e">
        <f ca="1"/>
        <v>#NAME?</v>
      </c>
      <c r="M688" s="15" t="e">
        <f ca="1"/>
        <v>#NAME?</v>
      </c>
      <c r="N688" s="15" t="e">
        <f ca="1"/>
        <v>#NAME?</v>
      </c>
      <c r="O688" s="15" t="e">
        <f ca="1"/>
        <v>#NAME?</v>
      </c>
      <c r="P688" s="15" t="e">
        <f ca="1"/>
        <v>#NAME?</v>
      </c>
      <c r="Q688" s="15" t="e">
        <f ca="1"/>
        <v>#NAME?</v>
      </c>
      <c r="R688" s="15" t="e">
        <f ca="1"/>
        <v>#NAME?</v>
      </c>
      <c r="S688" s="15" t="e">
        <f ca="1"/>
        <v>#NAME?</v>
      </c>
      <c r="T688" s="15" t="e">
        <f ca="1"/>
        <v>#NAME?</v>
      </c>
      <c r="U688" s="15" t="e">
        <f ca="1"/>
        <v>#NAME?</v>
      </c>
      <c r="V688" s="15" t="e">
        <f ca="1"/>
        <v>#NAME?</v>
      </c>
      <c r="W688" s="15" t="e">
        <f ca="1"/>
        <v>#NAME?</v>
      </c>
      <c r="X688" s="15" t="e">
        <f ca="1"/>
        <v>#NAME?</v>
      </c>
      <c r="Y688" s="15" t="e">
        <f ca="1"/>
        <v>#NAME?</v>
      </c>
      <c r="Z688" s="15" t="e">
        <f ca="1"/>
        <v>#NAME?</v>
      </c>
      <c r="AA688" s="15" t="e">
        <f ca="1"/>
        <v>#NAME?</v>
      </c>
      <c r="AB688" s="15" t="e">
        <f ca="1"/>
        <v>#NAME?</v>
      </c>
      <c r="AC688" s="15" t="e">
        <f ca="1"/>
        <v>#NAME?</v>
      </c>
      <c r="AD688" s="15" t="e">
        <f ca="1"/>
        <v>#NAME?</v>
      </c>
      <c r="AE688" s="15" t="e">
        <f ca="1"/>
        <v>#NAME?</v>
      </c>
      <c r="AF688" s="15" t="e">
        <f ca="1"/>
        <v>#NAME?</v>
      </c>
      <c r="AG688" s="15" t="e">
        <f ca="1"/>
        <v>#NAME?</v>
      </c>
      <c r="AH688" s="15" t="e">
        <f ca="1"/>
        <v>#NAME?</v>
      </c>
      <c r="AI688" s="15" t="e">
        <f ca="1"/>
        <v>#NAME?</v>
      </c>
      <c r="AJ688" s="30" t="e">
        <f ca="1"/>
        <v>#NAME?</v>
      </c>
    </row>
    <row r="689" spans="6:36" x14ac:dyDescent="0.25">
      <c r="F689">
        <v>688</v>
      </c>
      <c r="G689" s="25" t="e">
        <f ca="1"/>
        <v>#N/A</v>
      </c>
      <c r="H689" t="e">
        <f ca="1">[1]!cftObjectByDate($C$1,$G689,TRUE)</f>
        <v>#N/A</v>
      </c>
      <c r="K689" s="29" t="e">
        <f t="array" aca="1" ref="K689:AJ689" ca="1">TRANSPOSE([1]!cftAnnualRateTableJustRates($H689,"GBP",,,,TRUE))</f>
        <v>#NAME?</v>
      </c>
      <c r="L689" s="15" t="e">
        <f ca="1"/>
        <v>#NAME?</v>
      </c>
      <c r="M689" s="15" t="e">
        <f ca="1"/>
        <v>#NAME?</v>
      </c>
      <c r="N689" s="15" t="e">
        <f ca="1"/>
        <v>#NAME?</v>
      </c>
      <c r="O689" s="15" t="e">
        <f ca="1"/>
        <v>#NAME?</v>
      </c>
      <c r="P689" s="15" t="e">
        <f ca="1"/>
        <v>#NAME?</v>
      </c>
      <c r="Q689" s="15" t="e">
        <f ca="1"/>
        <v>#NAME?</v>
      </c>
      <c r="R689" s="15" t="e">
        <f ca="1"/>
        <v>#NAME?</v>
      </c>
      <c r="S689" s="15" t="e">
        <f ca="1"/>
        <v>#NAME?</v>
      </c>
      <c r="T689" s="15" t="e">
        <f ca="1"/>
        <v>#NAME?</v>
      </c>
      <c r="U689" s="15" t="e">
        <f ca="1"/>
        <v>#NAME?</v>
      </c>
      <c r="V689" s="15" t="e">
        <f ca="1"/>
        <v>#NAME?</v>
      </c>
      <c r="W689" s="15" t="e">
        <f ca="1"/>
        <v>#NAME?</v>
      </c>
      <c r="X689" s="15" t="e">
        <f ca="1"/>
        <v>#NAME?</v>
      </c>
      <c r="Y689" s="15" t="e">
        <f ca="1"/>
        <v>#NAME?</v>
      </c>
      <c r="Z689" s="15" t="e">
        <f ca="1"/>
        <v>#NAME?</v>
      </c>
      <c r="AA689" s="15" t="e">
        <f ca="1"/>
        <v>#NAME?</v>
      </c>
      <c r="AB689" s="15" t="e">
        <f ca="1"/>
        <v>#NAME?</v>
      </c>
      <c r="AC689" s="15" t="e">
        <f ca="1"/>
        <v>#NAME?</v>
      </c>
      <c r="AD689" s="15" t="e">
        <f ca="1"/>
        <v>#NAME?</v>
      </c>
      <c r="AE689" s="15" t="e">
        <f ca="1"/>
        <v>#NAME?</v>
      </c>
      <c r="AF689" s="15" t="e">
        <f ca="1"/>
        <v>#NAME?</v>
      </c>
      <c r="AG689" s="15" t="e">
        <f ca="1"/>
        <v>#NAME?</v>
      </c>
      <c r="AH689" s="15" t="e">
        <f ca="1"/>
        <v>#NAME?</v>
      </c>
      <c r="AI689" s="15" t="e">
        <f ca="1"/>
        <v>#NAME?</v>
      </c>
      <c r="AJ689" s="30" t="e">
        <f ca="1"/>
        <v>#NAME?</v>
      </c>
    </row>
    <row r="690" spans="6:36" x14ac:dyDescent="0.25">
      <c r="F690">
        <v>689</v>
      </c>
      <c r="G690" s="25" t="e">
        <f ca="1"/>
        <v>#N/A</v>
      </c>
      <c r="H690" t="e">
        <f ca="1">[1]!cftObjectByDate($C$1,$G690,TRUE)</f>
        <v>#N/A</v>
      </c>
      <c r="K690" s="29" t="e">
        <f t="array" aca="1" ref="K690:AJ690" ca="1">TRANSPOSE([1]!cftAnnualRateTableJustRates($H690,"GBP",,,,TRUE))</f>
        <v>#NAME?</v>
      </c>
      <c r="L690" s="15" t="e">
        <f ca="1"/>
        <v>#NAME?</v>
      </c>
      <c r="M690" s="15" t="e">
        <f ca="1"/>
        <v>#NAME?</v>
      </c>
      <c r="N690" s="15" t="e">
        <f ca="1"/>
        <v>#NAME?</v>
      </c>
      <c r="O690" s="15" t="e">
        <f ca="1"/>
        <v>#NAME?</v>
      </c>
      <c r="P690" s="15" t="e">
        <f ca="1"/>
        <v>#NAME?</v>
      </c>
      <c r="Q690" s="15" t="e">
        <f ca="1"/>
        <v>#NAME?</v>
      </c>
      <c r="R690" s="15" t="e">
        <f ca="1"/>
        <v>#NAME?</v>
      </c>
      <c r="S690" s="15" t="e">
        <f ca="1"/>
        <v>#NAME?</v>
      </c>
      <c r="T690" s="15" t="e">
        <f ca="1"/>
        <v>#NAME?</v>
      </c>
      <c r="U690" s="15" t="e">
        <f ca="1"/>
        <v>#NAME?</v>
      </c>
      <c r="V690" s="15" t="e">
        <f ca="1"/>
        <v>#NAME?</v>
      </c>
      <c r="W690" s="15" t="e">
        <f ca="1"/>
        <v>#NAME?</v>
      </c>
      <c r="X690" s="15" t="e">
        <f ca="1"/>
        <v>#NAME?</v>
      </c>
      <c r="Y690" s="15" t="e">
        <f ca="1"/>
        <v>#NAME?</v>
      </c>
      <c r="Z690" s="15" t="e">
        <f ca="1"/>
        <v>#NAME?</v>
      </c>
      <c r="AA690" s="15" t="e">
        <f ca="1"/>
        <v>#NAME?</v>
      </c>
      <c r="AB690" s="15" t="e">
        <f ca="1"/>
        <v>#NAME?</v>
      </c>
      <c r="AC690" s="15" t="e">
        <f ca="1"/>
        <v>#NAME?</v>
      </c>
      <c r="AD690" s="15" t="e">
        <f ca="1"/>
        <v>#NAME?</v>
      </c>
      <c r="AE690" s="15" t="e">
        <f ca="1"/>
        <v>#NAME?</v>
      </c>
      <c r="AF690" s="15" t="e">
        <f ca="1"/>
        <v>#NAME?</v>
      </c>
      <c r="AG690" s="15" t="e">
        <f ca="1"/>
        <v>#NAME?</v>
      </c>
      <c r="AH690" s="15" t="e">
        <f ca="1"/>
        <v>#NAME?</v>
      </c>
      <c r="AI690" s="15" t="e">
        <f ca="1"/>
        <v>#NAME?</v>
      </c>
      <c r="AJ690" s="30" t="e">
        <f ca="1"/>
        <v>#NAME?</v>
      </c>
    </row>
    <row r="691" spans="6:36" x14ac:dyDescent="0.25">
      <c r="F691">
        <v>690</v>
      </c>
      <c r="G691" s="25" t="e">
        <f ca="1"/>
        <v>#N/A</v>
      </c>
      <c r="H691" t="e">
        <f ca="1">[1]!cftObjectByDate($C$1,$G691,TRUE)</f>
        <v>#N/A</v>
      </c>
      <c r="K691" s="29" t="e">
        <f t="array" aca="1" ref="K691:AJ691" ca="1">TRANSPOSE([1]!cftAnnualRateTableJustRates($H691,"GBP",,,,TRUE))</f>
        <v>#NAME?</v>
      </c>
      <c r="L691" s="15" t="e">
        <f ca="1"/>
        <v>#NAME?</v>
      </c>
      <c r="M691" s="15" t="e">
        <f ca="1"/>
        <v>#NAME?</v>
      </c>
      <c r="N691" s="15" t="e">
        <f ca="1"/>
        <v>#NAME?</v>
      </c>
      <c r="O691" s="15" t="e">
        <f ca="1"/>
        <v>#NAME?</v>
      </c>
      <c r="P691" s="15" t="e">
        <f ca="1"/>
        <v>#NAME?</v>
      </c>
      <c r="Q691" s="15" t="e">
        <f ca="1"/>
        <v>#NAME?</v>
      </c>
      <c r="R691" s="15" t="e">
        <f ca="1"/>
        <v>#NAME?</v>
      </c>
      <c r="S691" s="15" t="e">
        <f ca="1"/>
        <v>#NAME?</v>
      </c>
      <c r="T691" s="15" t="e">
        <f ca="1"/>
        <v>#NAME?</v>
      </c>
      <c r="U691" s="15" t="e">
        <f ca="1"/>
        <v>#NAME?</v>
      </c>
      <c r="V691" s="15" t="e">
        <f ca="1"/>
        <v>#NAME?</v>
      </c>
      <c r="W691" s="15" t="e">
        <f ca="1"/>
        <v>#NAME?</v>
      </c>
      <c r="X691" s="15" t="e">
        <f ca="1"/>
        <v>#NAME?</v>
      </c>
      <c r="Y691" s="15" t="e">
        <f ca="1"/>
        <v>#NAME?</v>
      </c>
      <c r="Z691" s="15" t="e">
        <f ca="1"/>
        <v>#NAME?</v>
      </c>
      <c r="AA691" s="15" t="e">
        <f ca="1"/>
        <v>#NAME?</v>
      </c>
      <c r="AB691" s="15" t="e">
        <f ca="1"/>
        <v>#NAME?</v>
      </c>
      <c r="AC691" s="15" t="e">
        <f ca="1"/>
        <v>#NAME?</v>
      </c>
      <c r="AD691" s="15" t="e">
        <f ca="1"/>
        <v>#NAME?</v>
      </c>
      <c r="AE691" s="15" t="e">
        <f ca="1"/>
        <v>#NAME?</v>
      </c>
      <c r="AF691" s="15" t="e">
        <f ca="1"/>
        <v>#NAME?</v>
      </c>
      <c r="AG691" s="15" t="e">
        <f ca="1"/>
        <v>#NAME?</v>
      </c>
      <c r="AH691" s="15" t="e">
        <f ca="1"/>
        <v>#NAME?</v>
      </c>
      <c r="AI691" s="15" t="e">
        <f ca="1"/>
        <v>#NAME?</v>
      </c>
      <c r="AJ691" s="30" t="e">
        <f ca="1"/>
        <v>#NAME?</v>
      </c>
    </row>
    <row r="692" spans="6:36" x14ac:dyDescent="0.25">
      <c r="F692">
        <v>691</v>
      </c>
      <c r="G692" s="25" t="e">
        <f ca="1"/>
        <v>#N/A</v>
      </c>
      <c r="H692" t="e">
        <f ca="1">[1]!cftObjectByDate($C$1,$G692,TRUE)</f>
        <v>#N/A</v>
      </c>
      <c r="K692" s="29" t="e">
        <f t="array" aca="1" ref="K692:AJ692" ca="1">TRANSPOSE([1]!cftAnnualRateTableJustRates($H692,"GBP",,,,TRUE))</f>
        <v>#NAME?</v>
      </c>
      <c r="L692" s="15" t="e">
        <f ca="1"/>
        <v>#NAME?</v>
      </c>
      <c r="M692" s="15" t="e">
        <f ca="1"/>
        <v>#NAME?</v>
      </c>
      <c r="N692" s="15" t="e">
        <f ca="1"/>
        <v>#NAME?</v>
      </c>
      <c r="O692" s="15" t="e">
        <f ca="1"/>
        <v>#NAME?</v>
      </c>
      <c r="P692" s="15" t="e">
        <f ca="1"/>
        <v>#NAME?</v>
      </c>
      <c r="Q692" s="15" t="e">
        <f ca="1"/>
        <v>#NAME?</v>
      </c>
      <c r="R692" s="15" t="e">
        <f ca="1"/>
        <v>#NAME?</v>
      </c>
      <c r="S692" s="15" t="e">
        <f ca="1"/>
        <v>#NAME?</v>
      </c>
      <c r="T692" s="15" t="e">
        <f ca="1"/>
        <v>#NAME?</v>
      </c>
      <c r="U692" s="15" t="e">
        <f ca="1"/>
        <v>#NAME?</v>
      </c>
      <c r="V692" s="15" t="e">
        <f ca="1"/>
        <v>#NAME?</v>
      </c>
      <c r="W692" s="15" t="e">
        <f ca="1"/>
        <v>#NAME?</v>
      </c>
      <c r="X692" s="15" t="e">
        <f ca="1"/>
        <v>#NAME?</v>
      </c>
      <c r="Y692" s="15" t="e">
        <f ca="1"/>
        <v>#NAME?</v>
      </c>
      <c r="Z692" s="15" t="e">
        <f ca="1"/>
        <v>#NAME?</v>
      </c>
      <c r="AA692" s="15" t="e">
        <f ca="1"/>
        <v>#NAME?</v>
      </c>
      <c r="AB692" s="15" t="e">
        <f ca="1"/>
        <v>#NAME?</v>
      </c>
      <c r="AC692" s="15" t="e">
        <f ca="1"/>
        <v>#NAME?</v>
      </c>
      <c r="AD692" s="15" t="e">
        <f ca="1"/>
        <v>#NAME?</v>
      </c>
      <c r="AE692" s="15" t="e">
        <f ca="1"/>
        <v>#NAME?</v>
      </c>
      <c r="AF692" s="15" t="e">
        <f ca="1"/>
        <v>#NAME?</v>
      </c>
      <c r="AG692" s="15" t="e">
        <f ca="1"/>
        <v>#NAME?</v>
      </c>
      <c r="AH692" s="15" t="e">
        <f ca="1"/>
        <v>#NAME?</v>
      </c>
      <c r="AI692" s="15" t="e">
        <f ca="1"/>
        <v>#NAME?</v>
      </c>
      <c r="AJ692" s="30" t="e">
        <f ca="1"/>
        <v>#NAME?</v>
      </c>
    </row>
    <row r="693" spans="6:36" x14ac:dyDescent="0.25">
      <c r="F693">
        <v>692</v>
      </c>
      <c r="G693" s="25" t="e">
        <f ca="1"/>
        <v>#N/A</v>
      </c>
      <c r="H693" t="e">
        <f ca="1">[1]!cftObjectByDate($C$1,$G693,TRUE)</f>
        <v>#N/A</v>
      </c>
      <c r="K693" s="29" t="e">
        <f t="array" aca="1" ref="K693:AJ693" ca="1">TRANSPOSE([1]!cftAnnualRateTableJustRates($H693,"GBP",,,,TRUE))</f>
        <v>#NAME?</v>
      </c>
      <c r="L693" s="15" t="e">
        <f ca="1"/>
        <v>#NAME?</v>
      </c>
      <c r="M693" s="15" t="e">
        <f ca="1"/>
        <v>#NAME?</v>
      </c>
      <c r="N693" s="15" t="e">
        <f ca="1"/>
        <v>#NAME?</v>
      </c>
      <c r="O693" s="15" t="e">
        <f ca="1"/>
        <v>#NAME?</v>
      </c>
      <c r="P693" s="15" t="e">
        <f ca="1"/>
        <v>#NAME?</v>
      </c>
      <c r="Q693" s="15" t="e">
        <f ca="1"/>
        <v>#NAME?</v>
      </c>
      <c r="R693" s="15" t="e">
        <f ca="1"/>
        <v>#NAME?</v>
      </c>
      <c r="S693" s="15" t="e">
        <f ca="1"/>
        <v>#NAME?</v>
      </c>
      <c r="T693" s="15" t="e">
        <f ca="1"/>
        <v>#NAME?</v>
      </c>
      <c r="U693" s="15" t="e">
        <f ca="1"/>
        <v>#NAME?</v>
      </c>
      <c r="V693" s="15" t="e">
        <f ca="1"/>
        <v>#NAME?</v>
      </c>
      <c r="W693" s="15" t="e">
        <f ca="1"/>
        <v>#NAME?</v>
      </c>
      <c r="X693" s="15" t="e">
        <f ca="1"/>
        <v>#NAME?</v>
      </c>
      <c r="Y693" s="15" t="e">
        <f ca="1"/>
        <v>#NAME?</v>
      </c>
      <c r="Z693" s="15" t="e">
        <f ca="1"/>
        <v>#NAME?</v>
      </c>
      <c r="AA693" s="15" t="e">
        <f ca="1"/>
        <v>#NAME?</v>
      </c>
      <c r="AB693" s="15" t="e">
        <f ca="1"/>
        <v>#NAME?</v>
      </c>
      <c r="AC693" s="15" t="e">
        <f ca="1"/>
        <v>#NAME?</v>
      </c>
      <c r="AD693" s="15" t="e">
        <f ca="1"/>
        <v>#NAME?</v>
      </c>
      <c r="AE693" s="15" t="e">
        <f ca="1"/>
        <v>#NAME?</v>
      </c>
      <c r="AF693" s="15" t="e">
        <f ca="1"/>
        <v>#NAME?</v>
      </c>
      <c r="AG693" s="15" t="e">
        <f ca="1"/>
        <v>#NAME?</v>
      </c>
      <c r="AH693" s="15" t="e">
        <f ca="1"/>
        <v>#NAME?</v>
      </c>
      <c r="AI693" s="15" t="e">
        <f ca="1"/>
        <v>#NAME?</v>
      </c>
      <c r="AJ693" s="30" t="e">
        <f ca="1"/>
        <v>#NAME?</v>
      </c>
    </row>
    <row r="694" spans="6:36" x14ac:dyDescent="0.25">
      <c r="F694">
        <v>693</v>
      </c>
      <c r="G694" s="25" t="e">
        <f ca="1"/>
        <v>#N/A</v>
      </c>
      <c r="H694" t="e">
        <f ca="1">[1]!cftObjectByDate($C$1,$G694,TRUE)</f>
        <v>#N/A</v>
      </c>
      <c r="K694" s="29" t="e">
        <f t="array" aca="1" ref="K694:AJ694" ca="1">TRANSPOSE([1]!cftAnnualRateTableJustRates($H694,"GBP",,,,TRUE))</f>
        <v>#NAME?</v>
      </c>
      <c r="L694" s="15" t="e">
        <f ca="1"/>
        <v>#NAME?</v>
      </c>
      <c r="M694" s="15" t="e">
        <f ca="1"/>
        <v>#NAME?</v>
      </c>
      <c r="N694" s="15" t="e">
        <f ca="1"/>
        <v>#NAME?</v>
      </c>
      <c r="O694" s="15" t="e">
        <f ca="1"/>
        <v>#NAME?</v>
      </c>
      <c r="P694" s="15" t="e">
        <f ca="1"/>
        <v>#NAME?</v>
      </c>
      <c r="Q694" s="15" t="e">
        <f ca="1"/>
        <v>#NAME?</v>
      </c>
      <c r="R694" s="15" t="e">
        <f ca="1"/>
        <v>#NAME?</v>
      </c>
      <c r="S694" s="15" t="e">
        <f ca="1"/>
        <v>#NAME?</v>
      </c>
      <c r="T694" s="15" t="e">
        <f ca="1"/>
        <v>#NAME?</v>
      </c>
      <c r="U694" s="15" t="e">
        <f ca="1"/>
        <v>#NAME?</v>
      </c>
      <c r="V694" s="15" t="e">
        <f ca="1"/>
        <v>#NAME?</v>
      </c>
      <c r="W694" s="15" t="e">
        <f ca="1"/>
        <v>#NAME?</v>
      </c>
      <c r="X694" s="15" t="e">
        <f ca="1"/>
        <v>#NAME?</v>
      </c>
      <c r="Y694" s="15" t="e">
        <f ca="1"/>
        <v>#NAME?</v>
      </c>
      <c r="Z694" s="15" t="e">
        <f ca="1"/>
        <v>#NAME?</v>
      </c>
      <c r="AA694" s="15" t="e">
        <f ca="1"/>
        <v>#NAME?</v>
      </c>
      <c r="AB694" s="15" t="e">
        <f ca="1"/>
        <v>#NAME?</v>
      </c>
      <c r="AC694" s="15" t="e">
        <f ca="1"/>
        <v>#NAME?</v>
      </c>
      <c r="AD694" s="15" t="e">
        <f ca="1"/>
        <v>#NAME?</v>
      </c>
      <c r="AE694" s="15" t="e">
        <f ca="1"/>
        <v>#NAME?</v>
      </c>
      <c r="AF694" s="15" t="e">
        <f ca="1"/>
        <v>#NAME?</v>
      </c>
      <c r="AG694" s="15" t="e">
        <f ca="1"/>
        <v>#NAME?</v>
      </c>
      <c r="AH694" s="15" t="e">
        <f ca="1"/>
        <v>#NAME?</v>
      </c>
      <c r="AI694" s="15" t="e">
        <f ca="1"/>
        <v>#NAME?</v>
      </c>
      <c r="AJ694" s="30" t="e">
        <f ca="1"/>
        <v>#NAME?</v>
      </c>
    </row>
    <row r="695" spans="6:36" x14ac:dyDescent="0.25">
      <c r="F695">
        <v>694</v>
      </c>
      <c r="G695" s="25" t="e">
        <f ca="1"/>
        <v>#N/A</v>
      </c>
      <c r="H695" t="e">
        <f ca="1">[1]!cftObjectByDate($C$1,$G695,TRUE)</f>
        <v>#N/A</v>
      </c>
      <c r="K695" s="29" t="e">
        <f t="array" aca="1" ref="K695:AJ695" ca="1">TRANSPOSE([1]!cftAnnualRateTableJustRates($H695,"GBP",,,,TRUE))</f>
        <v>#NAME?</v>
      </c>
      <c r="L695" s="15" t="e">
        <f ca="1"/>
        <v>#NAME?</v>
      </c>
      <c r="M695" s="15" t="e">
        <f ca="1"/>
        <v>#NAME?</v>
      </c>
      <c r="N695" s="15" t="e">
        <f ca="1"/>
        <v>#NAME?</v>
      </c>
      <c r="O695" s="15" t="e">
        <f ca="1"/>
        <v>#NAME?</v>
      </c>
      <c r="P695" s="15" t="e">
        <f ca="1"/>
        <v>#NAME?</v>
      </c>
      <c r="Q695" s="15" t="e">
        <f ca="1"/>
        <v>#NAME?</v>
      </c>
      <c r="R695" s="15" t="e">
        <f ca="1"/>
        <v>#NAME?</v>
      </c>
      <c r="S695" s="15" t="e">
        <f ca="1"/>
        <v>#NAME?</v>
      </c>
      <c r="T695" s="15" t="e">
        <f ca="1"/>
        <v>#NAME?</v>
      </c>
      <c r="U695" s="15" t="e">
        <f ca="1"/>
        <v>#NAME?</v>
      </c>
      <c r="V695" s="15" t="e">
        <f ca="1"/>
        <v>#NAME?</v>
      </c>
      <c r="W695" s="15" t="e">
        <f ca="1"/>
        <v>#NAME?</v>
      </c>
      <c r="X695" s="15" t="e">
        <f ca="1"/>
        <v>#NAME?</v>
      </c>
      <c r="Y695" s="15" t="e">
        <f ca="1"/>
        <v>#NAME?</v>
      </c>
      <c r="Z695" s="15" t="e">
        <f ca="1"/>
        <v>#NAME?</v>
      </c>
      <c r="AA695" s="15" t="e">
        <f ca="1"/>
        <v>#NAME?</v>
      </c>
      <c r="AB695" s="15" t="e">
        <f ca="1"/>
        <v>#NAME?</v>
      </c>
      <c r="AC695" s="15" t="e">
        <f ca="1"/>
        <v>#NAME?</v>
      </c>
      <c r="AD695" s="15" t="e">
        <f ca="1"/>
        <v>#NAME?</v>
      </c>
      <c r="AE695" s="15" t="e">
        <f ca="1"/>
        <v>#NAME?</v>
      </c>
      <c r="AF695" s="15" t="e">
        <f ca="1"/>
        <v>#NAME?</v>
      </c>
      <c r="AG695" s="15" t="e">
        <f ca="1"/>
        <v>#NAME?</v>
      </c>
      <c r="AH695" s="15" t="e">
        <f ca="1"/>
        <v>#NAME?</v>
      </c>
      <c r="AI695" s="15" t="e">
        <f ca="1"/>
        <v>#NAME?</v>
      </c>
      <c r="AJ695" s="30" t="e">
        <f ca="1"/>
        <v>#NAME?</v>
      </c>
    </row>
    <row r="696" spans="6:36" x14ac:dyDescent="0.25">
      <c r="F696">
        <v>695</v>
      </c>
      <c r="G696" s="25" t="e">
        <f ca="1"/>
        <v>#N/A</v>
      </c>
      <c r="H696" t="e">
        <f ca="1">[1]!cftObjectByDate($C$1,$G696,TRUE)</f>
        <v>#N/A</v>
      </c>
      <c r="K696" s="29" t="e">
        <f t="array" aca="1" ref="K696:AJ696" ca="1">TRANSPOSE([1]!cftAnnualRateTableJustRates($H696,"GBP",,,,TRUE))</f>
        <v>#NAME?</v>
      </c>
      <c r="L696" s="15" t="e">
        <f ca="1"/>
        <v>#NAME?</v>
      </c>
      <c r="M696" s="15" t="e">
        <f ca="1"/>
        <v>#NAME?</v>
      </c>
      <c r="N696" s="15" t="e">
        <f ca="1"/>
        <v>#NAME?</v>
      </c>
      <c r="O696" s="15" t="e">
        <f ca="1"/>
        <v>#NAME?</v>
      </c>
      <c r="P696" s="15" t="e">
        <f ca="1"/>
        <v>#NAME?</v>
      </c>
      <c r="Q696" s="15" t="e">
        <f ca="1"/>
        <v>#NAME?</v>
      </c>
      <c r="R696" s="15" t="e">
        <f ca="1"/>
        <v>#NAME?</v>
      </c>
      <c r="S696" s="15" t="e">
        <f ca="1"/>
        <v>#NAME?</v>
      </c>
      <c r="T696" s="15" t="e">
        <f ca="1"/>
        <v>#NAME?</v>
      </c>
      <c r="U696" s="15" t="e">
        <f ca="1"/>
        <v>#NAME?</v>
      </c>
      <c r="V696" s="15" t="e">
        <f ca="1"/>
        <v>#NAME?</v>
      </c>
      <c r="W696" s="15" t="e">
        <f ca="1"/>
        <v>#NAME?</v>
      </c>
      <c r="X696" s="15" t="e">
        <f ca="1"/>
        <v>#NAME?</v>
      </c>
      <c r="Y696" s="15" t="e">
        <f ca="1"/>
        <v>#NAME?</v>
      </c>
      <c r="Z696" s="15" t="e">
        <f ca="1"/>
        <v>#NAME?</v>
      </c>
      <c r="AA696" s="15" t="e">
        <f ca="1"/>
        <v>#NAME?</v>
      </c>
      <c r="AB696" s="15" t="e">
        <f ca="1"/>
        <v>#NAME?</v>
      </c>
      <c r="AC696" s="15" t="e">
        <f ca="1"/>
        <v>#NAME?</v>
      </c>
      <c r="AD696" s="15" t="e">
        <f ca="1"/>
        <v>#NAME?</v>
      </c>
      <c r="AE696" s="15" t="e">
        <f ca="1"/>
        <v>#NAME?</v>
      </c>
      <c r="AF696" s="15" t="e">
        <f ca="1"/>
        <v>#NAME?</v>
      </c>
      <c r="AG696" s="15" t="e">
        <f ca="1"/>
        <v>#NAME?</v>
      </c>
      <c r="AH696" s="15" t="e">
        <f ca="1"/>
        <v>#NAME?</v>
      </c>
      <c r="AI696" s="15" t="e">
        <f ca="1"/>
        <v>#NAME?</v>
      </c>
      <c r="AJ696" s="30" t="e">
        <f ca="1"/>
        <v>#NAME?</v>
      </c>
    </row>
    <row r="697" spans="6:36" x14ac:dyDescent="0.25">
      <c r="F697">
        <v>696</v>
      </c>
      <c r="G697" s="25" t="e">
        <f ca="1"/>
        <v>#N/A</v>
      </c>
      <c r="H697" t="e">
        <f ca="1">[1]!cftObjectByDate($C$1,$G697,TRUE)</f>
        <v>#N/A</v>
      </c>
      <c r="K697" s="29" t="e">
        <f t="array" aca="1" ref="K697:AJ697" ca="1">TRANSPOSE([1]!cftAnnualRateTableJustRates($H697,"GBP",,,,TRUE))</f>
        <v>#NAME?</v>
      </c>
      <c r="L697" s="15" t="e">
        <f ca="1"/>
        <v>#NAME?</v>
      </c>
      <c r="M697" s="15" t="e">
        <f ca="1"/>
        <v>#NAME?</v>
      </c>
      <c r="N697" s="15" t="e">
        <f ca="1"/>
        <v>#NAME?</v>
      </c>
      <c r="O697" s="15" t="e">
        <f ca="1"/>
        <v>#NAME?</v>
      </c>
      <c r="P697" s="15" t="e">
        <f ca="1"/>
        <v>#NAME?</v>
      </c>
      <c r="Q697" s="15" t="e">
        <f ca="1"/>
        <v>#NAME?</v>
      </c>
      <c r="R697" s="15" t="e">
        <f ca="1"/>
        <v>#NAME?</v>
      </c>
      <c r="S697" s="15" t="e">
        <f ca="1"/>
        <v>#NAME?</v>
      </c>
      <c r="T697" s="15" t="e">
        <f ca="1"/>
        <v>#NAME?</v>
      </c>
      <c r="U697" s="15" t="e">
        <f ca="1"/>
        <v>#NAME?</v>
      </c>
      <c r="V697" s="15" t="e">
        <f ca="1"/>
        <v>#NAME?</v>
      </c>
      <c r="W697" s="15" t="e">
        <f ca="1"/>
        <v>#NAME?</v>
      </c>
      <c r="X697" s="15" t="e">
        <f ca="1"/>
        <v>#NAME?</v>
      </c>
      <c r="Y697" s="15" t="e">
        <f ca="1"/>
        <v>#NAME?</v>
      </c>
      <c r="Z697" s="15" t="e">
        <f ca="1"/>
        <v>#NAME?</v>
      </c>
      <c r="AA697" s="15" t="e">
        <f ca="1"/>
        <v>#NAME?</v>
      </c>
      <c r="AB697" s="15" t="e">
        <f ca="1"/>
        <v>#NAME?</v>
      </c>
      <c r="AC697" s="15" t="e">
        <f ca="1"/>
        <v>#NAME?</v>
      </c>
      <c r="AD697" s="15" t="e">
        <f ca="1"/>
        <v>#NAME?</v>
      </c>
      <c r="AE697" s="15" t="e">
        <f ca="1"/>
        <v>#NAME?</v>
      </c>
      <c r="AF697" s="15" t="e">
        <f ca="1"/>
        <v>#NAME?</v>
      </c>
      <c r="AG697" s="15" t="e">
        <f ca="1"/>
        <v>#NAME?</v>
      </c>
      <c r="AH697" s="15" t="e">
        <f ca="1"/>
        <v>#NAME?</v>
      </c>
      <c r="AI697" s="15" t="e">
        <f ca="1"/>
        <v>#NAME?</v>
      </c>
      <c r="AJ697" s="30" t="e">
        <f ca="1"/>
        <v>#NAME?</v>
      </c>
    </row>
    <row r="698" spans="6:36" x14ac:dyDescent="0.25">
      <c r="F698">
        <v>697</v>
      </c>
      <c r="G698" s="25" t="e">
        <f ca="1"/>
        <v>#N/A</v>
      </c>
      <c r="H698" t="e">
        <f ca="1">[1]!cftObjectByDate($C$1,$G698,TRUE)</f>
        <v>#N/A</v>
      </c>
      <c r="K698" s="29" t="e">
        <f t="array" aca="1" ref="K698:AJ698" ca="1">TRANSPOSE([1]!cftAnnualRateTableJustRates($H698,"GBP",,,,TRUE))</f>
        <v>#NAME?</v>
      </c>
      <c r="L698" s="15" t="e">
        <f ca="1"/>
        <v>#NAME?</v>
      </c>
      <c r="M698" s="15" t="e">
        <f ca="1"/>
        <v>#NAME?</v>
      </c>
      <c r="N698" s="15" t="e">
        <f ca="1"/>
        <v>#NAME?</v>
      </c>
      <c r="O698" s="15" t="e">
        <f ca="1"/>
        <v>#NAME?</v>
      </c>
      <c r="P698" s="15" t="e">
        <f ca="1"/>
        <v>#NAME?</v>
      </c>
      <c r="Q698" s="15" t="e">
        <f ca="1"/>
        <v>#NAME?</v>
      </c>
      <c r="R698" s="15" t="e">
        <f ca="1"/>
        <v>#NAME?</v>
      </c>
      <c r="S698" s="15" t="e">
        <f ca="1"/>
        <v>#NAME?</v>
      </c>
      <c r="T698" s="15" t="e">
        <f ca="1"/>
        <v>#NAME?</v>
      </c>
      <c r="U698" s="15" t="e">
        <f ca="1"/>
        <v>#NAME?</v>
      </c>
      <c r="V698" s="15" t="e">
        <f ca="1"/>
        <v>#NAME?</v>
      </c>
      <c r="W698" s="15" t="e">
        <f ca="1"/>
        <v>#NAME?</v>
      </c>
      <c r="X698" s="15" t="e">
        <f ca="1"/>
        <v>#NAME?</v>
      </c>
      <c r="Y698" s="15" t="e">
        <f ca="1"/>
        <v>#NAME?</v>
      </c>
      <c r="Z698" s="15" t="e">
        <f ca="1"/>
        <v>#NAME?</v>
      </c>
      <c r="AA698" s="15" t="e">
        <f ca="1"/>
        <v>#NAME?</v>
      </c>
      <c r="AB698" s="15" t="e">
        <f ca="1"/>
        <v>#NAME?</v>
      </c>
      <c r="AC698" s="15" t="e">
        <f ca="1"/>
        <v>#NAME?</v>
      </c>
      <c r="AD698" s="15" t="e">
        <f ca="1"/>
        <v>#NAME?</v>
      </c>
      <c r="AE698" s="15" t="e">
        <f ca="1"/>
        <v>#NAME?</v>
      </c>
      <c r="AF698" s="15" t="e">
        <f ca="1"/>
        <v>#NAME?</v>
      </c>
      <c r="AG698" s="15" t="e">
        <f ca="1"/>
        <v>#NAME?</v>
      </c>
      <c r="AH698" s="15" t="e">
        <f ca="1"/>
        <v>#NAME?</v>
      </c>
      <c r="AI698" s="15" t="e">
        <f ca="1"/>
        <v>#NAME?</v>
      </c>
      <c r="AJ698" s="30" t="e">
        <f ca="1"/>
        <v>#NAME?</v>
      </c>
    </row>
    <row r="699" spans="6:36" x14ac:dyDescent="0.25">
      <c r="F699">
        <v>698</v>
      </c>
      <c r="G699" s="25" t="e">
        <f ca="1"/>
        <v>#N/A</v>
      </c>
      <c r="H699" t="e">
        <f ca="1">[1]!cftObjectByDate($C$1,$G699,TRUE)</f>
        <v>#N/A</v>
      </c>
      <c r="K699" s="29" t="e">
        <f t="array" aca="1" ref="K699:AJ699" ca="1">TRANSPOSE([1]!cftAnnualRateTableJustRates($H699,"GBP",,,,TRUE))</f>
        <v>#NAME?</v>
      </c>
      <c r="L699" s="15" t="e">
        <f ca="1"/>
        <v>#NAME?</v>
      </c>
      <c r="M699" s="15" t="e">
        <f ca="1"/>
        <v>#NAME?</v>
      </c>
      <c r="N699" s="15" t="e">
        <f ca="1"/>
        <v>#NAME?</v>
      </c>
      <c r="O699" s="15" t="e">
        <f ca="1"/>
        <v>#NAME?</v>
      </c>
      <c r="P699" s="15" t="e">
        <f ca="1"/>
        <v>#NAME?</v>
      </c>
      <c r="Q699" s="15" t="e">
        <f ca="1"/>
        <v>#NAME?</v>
      </c>
      <c r="R699" s="15" t="e">
        <f ca="1"/>
        <v>#NAME?</v>
      </c>
      <c r="S699" s="15" t="e">
        <f ca="1"/>
        <v>#NAME?</v>
      </c>
      <c r="T699" s="15" t="e">
        <f ca="1"/>
        <v>#NAME?</v>
      </c>
      <c r="U699" s="15" t="e">
        <f ca="1"/>
        <v>#NAME?</v>
      </c>
      <c r="V699" s="15" t="e">
        <f ca="1"/>
        <v>#NAME?</v>
      </c>
      <c r="W699" s="15" t="e">
        <f ca="1"/>
        <v>#NAME?</v>
      </c>
      <c r="X699" s="15" t="e">
        <f ca="1"/>
        <v>#NAME?</v>
      </c>
      <c r="Y699" s="15" t="e">
        <f ca="1"/>
        <v>#NAME?</v>
      </c>
      <c r="Z699" s="15" t="e">
        <f ca="1"/>
        <v>#NAME?</v>
      </c>
      <c r="AA699" s="15" t="e">
        <f ca="1"/>
        <v>#NAME?</v>
      </c>
      <c r="AB699" s="15" t="e">
        <f ca="1"/>
        <v>#NAME?</v>
      </c>
      <c r="AC699" s="15" t="e">
        <f ca="1"/>
        <v>#NAME?</v>
      </c>
      <c r="AD699" s="15" t="e">
        <f ca="1"/>
        <v>#NAME?</v>
      </c>
      <c r="AE699" s="15" t="e">
        <f ca="1"/>
        <v>#NAME?</v>
      </c>
      <c r="AF699" s="15" t="e">
        <f ca="1"/>
        <v>#NAME?</v>
      </c>
      <c r="AG699" s="15" t="e">
        <f ca="1"/>
        <v>#NAME?</v>
      </c>
      <c r="AH699" s="15" t="e">
        <f ca="1"/>
        <v>#NAME?</v>
      </c>
      <c r="AI699" s="15" t="e">
        <f ca="1"/>
        <v>#NAME?</v>
      </c>
      <c r="AJ699" s="30" t="e">
        <f ca="1"/>
        <v>#NAME?</v>
      </c>
    </row>
    <row r="700" spans="6:36" x14ac:dyDescent="0.25">
      <c r="F700">
        <v>699</v>
      </c>
      <c r="G700" s="25" t="e">
        <f ca="1"/>
        <v>#N/A</v>
      </c>
      <c r="H700" t="e">
        <f ca="1">[1]!cftObjectByDate($C$1,$G700,TRUE)</f>
        <v>#N/A</v>
      </c>
      <c r="K700" s="29" t="e">
        <f t="array" aca="1" ref="K700:AJ700" ca="1">TRANSPOSE([1]!cftAnnualRateTableJustRates($H700,"GBP",,,,TRUE))</f>
        <v>#NAME?</v>
      </c>
      <c r="L700" s="15" t="e">
        <f ca="1"/>
        <v>#NAME?</v>
      </c>
      <c r="M700" s="15" t="e">
        <f ca="1"/>
        <v>#NAME?</v>
      </c>
      <c r="N700" s="15" t="e">
        <f ca="1"/>
        <v>#NAME?</v>
      </c>
      <c r="O700" s="15" t="e">
        <f ca="1"/>
        <v>#NAME?</v>
      </c>
      <c r="P700" s="15" t="e">
        <f ca="1"/>
        <v>#NAME?</v>
      </c>
      <c r="Q700" s="15" t="e">
        <f ca="1"/>
        <v>#NAME?</v>
      </c>
      <c r="R700" s="15" t="e">
        <f ca="1"/>
        <v>#NAME?</v>
      </c>
      <c r="S700" s="15" t="e">
        <f ca="1"/>
        <v>#NAME?</v>
      </c>
      <c r="T700" s="15" t="e">
        <f ca="1"/>
        <v>#NAME?</v>
      </c>
      <c r="U700" s="15" t="e">
        <f ca="1"/>
        <v>#NAME?</v>
      </c>
      <c r="V700" s="15" t="e">
        <f ca="1"/>
        <v>#NAME?</v>
      </c>
      <c r="W700" s="15" t="e">
        <f ca="1"/>
        <v>#NAME?</v>
      </c>
      <c r="X700" s="15" t="e">
        <f ca="1"/>
        <v>#NAME?</v>
      </c>
      <c r="Y700" s="15" t="e">
        <f ca="1"/>
        <v>#NAME?</v>
      </c>
      <c r="Z700" s="15" t="e">
        <f ca="1"/>
        <v>#NAME?</v>
      </c>
      <c r="AA700" s="15" t="e">
        <f ca="1"/>
        <v>#NAME?</v>
      </c>
      <c r="AB700" s="15" t="e">
        <f ca="1"/>
        <v>#NAME?</v>
      </c>
      <c r="AC700" s="15" t="e">
        <f ca="1"/>
        <v>#NAME?</v>
      </c>
      <c r="AD700" s="15" t="e">
        <f ca="1"/>
        <v>#NAME?</v>
      </c>
      <c r="AE700" s="15" t="e">
        <f ca="1"/>
        <v>#NAME?</v>
      </c>
      <c r="AF700" s="15" t="e">
        <f ca="1"/>
        <v>#NAME?</v>
      </c>
      <c r="AG700" s="15" t="e">
        <f ca="1"/>
        <v>#NAME?</v>
      </c>
      <c r="AH700" s="15" t="e">
        <f ca="1"/>
        <v>#NAME?</v>
      </c>
      <c r="AI700" s="15" t="e">
        <f ca="1"/>
        <v>#NAME?</v>
      </c>
      <c r="AJ700" s="30" t="e">
        <f ca="1"/>
        <v>#NAME?</v>
      </c>
    </row>
    <row r="701" spans="6:36" x14ac:dyDescent="0.25">
      <c r="F701">
        <v>700</v>
      </c>
      <c r="G701" s="25" t="e">
        <f ca="1"/>
        <v>#N/A</v>
      </c>
      <c r="H701" t="e">
        <f ca="1">[1]!cftObjectByDate($C$1,$G701,TRUE)</f>
        <v>#N/A</v>
      </c>
      <c r="K701" s="29" t="e">
        <f t="array" aca="1" ref="K701:AJ701" ca="1">TRANSPOSE([1]!cftAnnualRateTableJustRates($H701,"GBP",,,,TRUE))</f>
        <v>#NAME?</v>
      </c>
      <c r="L701" s="15" t="e">
        <f ca="1"/>
        <v>#NAME?</v>
      </c>
      <c r="M701" s="15" t="e">
        <f ca="1"/>
        <v>#NAME?</v>
      </c>
      <c r="N701" s="15" t="e">
        <f ca="1"/>
        <v>#NAME?</v>
      </c>
      <c r="O701" s="15" t="e">
        <f ca="1"/>
        <v>#NAME?</v>
      </c>
      <c r="P701" s="15" t="e">
        <f ca="1"/>
        <v>#NAME?</v>
      </c>
      <c r="Q701" s="15" t="e">
        <f ca="1"/>
        <v>#NAME?</v>
      </c>
      <c r="R701" s="15" t="e">
        <f ca="1"/>
        <v>#NAME?</v>
      </c>
      <c r="S701" s="15" t="e">
        <f ca="1"/>
        <v>#NAME?</v>
      </c>
      <c r="T701" s="15" t="e">
        <f ca="1"/>
        <v>#NAME?</v>
      </c>
      <c r="U701" s="15" t="e">
        <f ca="1"/>
        <v>#NAME?</v>
      </c>
      <c r="V701" s="15" t="e">
        <f ca="1"/>
        <v>#NAME?</v>
      </c>
      <c r="W701" s="15" t="e">
        <f ca="1"/>
        <v>#NAME?</v>
      </c>
      <c r="X701" s="15" t="e">
        <f ca="1"/>
        <v>#NAME?</v>
      </c>
      <c r="Y701" s="15" t="e">
        <f ca="1"/>
        <v>#NAME?</v>
      </c>
      <c r="Z701" s="15" t="e">
        <f ca="1"/>
        <v>#NAME?</v>
      </c>
      <c r="AA701" s="15" t="e">
        <f ca="1"/>
        <v>#NAME?</v>
      </c>
      <c r="AB701" s="15" t="e">
        <f ca="1"/>
        <v>#NAME?</v>
      </c>
      <c r="AC701" s="15" t="e">
        <f ca="1"/>
        <v>#NAME?</v>
      </c>
      <c r="AD701" s="15" t="e">
        <f ca="1"/>
        <v>#NAME?</v>
      </c>
      <c r="AE701" s="15" t="e">
        <f ca="1"/>
        <v>#NAME?</v>
      </c>
      <c r="AF701" s="15" t="e">
        <f ca="1"/>
        <v>#NAME?</v>
      </c>
      <c r="AG701" s="15" t="e">
        <f ca="1"/>
        <v>#NAME?</v>
      </c>
      <c r="AH701" s="15" t="e">
        <f ca="1"/>
        <v>#NAME?</v>
      </c>
      <c r="AI701" s="15" t="e">
        <f ca="1"/>
        <v>#NAME?</v>
      </c>
      <c r="AJ701" s="30" t="e">
        <f ca="1"/>
        <v>#NAME?</v>
      </c>
    </row>
    <row r="702" spans="6:36" x14ac:dyDescent="0.25">
      <c r="F702">
        <v>701</v>
      </c>
      <c r="G702" s="25" t="e">
        <f ca="1"/>
        <v>#N/A</v>
      </c>
      <c r="H702" t="e">
        <f ca="1">[1]!cftObjectByDate($C$1,$G702,TRUE)</f>
        <v>#N/A</v>
      </c>
      <c r="K702" s="29" t="e">
        <f t="array" aca="1" ref="K702:AJ702" ca="1">TRANSPOSE([1]!cftAnnualRateTableJustRates($H702,"GBP",,,,TRUE))</f>
        <v>#NAME?</v>
      </c>
      <c r="L702" s="15" t="e">
        <f ca="1"/>
        <v>#NAME?</v>
      </c>
      <c r="M702" s="15" t="e">
        <f ca="1"/>
        <v>#NAME?</v>
      </c>
      <c r="N702" s="15" t="e">
        <f ca="1"/>
        <v>#NAME?</v>
      </c>
      <c r="O702" s="15" t="e">
        <f ca="1"/>
        <v>#NAME?</v>
      </c>
      <c r="P702" s="15" t="e">
        <f ca="1"/>
        <v>#NAME?</v>
      </c>
      <c r="Q702" s="15" t="e">
        <f ca="1"/>
        <v>#NAME?</v>
      </c>
      <c r="R702" s="15" t="e">
        <f ca="1"/>
        <v>#NAME?</v>
      </c>
      <c r="S702" s="15" t="e">
        <f ca="1"/>
        <v>#NAME?</v>
      </c>
      <c r="T702" s="15" t="e">
        <f ca="1"/>
        <v>#NAME?</v>
      </c>
      <c r="U702" s="15" t="e">
        <f ca="1"/>
        <v>#NAME?</v>
      </c>
      <c r="V702" s="15" t="e">
        <f ca="1"/>
        <v>#NAME?</v>
      </c>
      <c r="W702" s="15" t="e">
        <f ca="1"/>
        <v>#NAME?</v>
      </c>
      <c r="X702" s="15" t="e">
        <f ca="1"/>
        <v>#NAME?</v>
      </c>
      <c r="Y702" s="15" t="e">
        <f ca="1"/>
        <v>#NAME?</v>
      </c>
      <c r="Z702" s="15" t="e">
        <f ca="1"/>
        <v>#NAME?</v>
      </c>
      <c r="AA702" s="15" t="e">
        <f ca="1"/>
        <v>#NAME?</v>
      </c>
      <c r="AB702" s="15" t="e">
        <f ca="1"/>
        <v>#NAME?</v>
      </c>
      <c r="AC702" s="15" t="e">
        <f ca="1"/>
        <v>#NAME?</v>
      </c>
      <c r="AD702" s="15" t="e">
        <f ca="1"/>
        <v>#NAME?</v>
      </c>
      <c r="AE702" s="15" t="e">
        <f ca="1"/>
        <v>#NAME?</v>
      </c>
      <c r="AF702" s="15" t="e">
        <f ca="1"/>
        <v>#NAME?</v>
      </c>
      <c r="AG702" s="15" t="e">
        <f ca="1"/>
        <v>#NAME?</v>
      </c>
      <c r="AH702" s="15" t="e">
        <f ca="1"/>
        <v>#NAME?</v>
      </c>
      <c r="AI702" s="15" t="e">
        <f ca="1"/>
        <v>#NAME?</v>
      </c>
      <c r="AJ702" s="30" t="e">
        <f ca="1"/>
        <v>#NAME?</v>
      </c>
    </row>
    <row r="703" spans="6:36" x14ac:dyDescent="0.25">
      <c r="F703">
        <v>702</v>
      </c>
      <c r="G703" s="25" t="e">
        <f ca="1"/>
        <v>#N/A</v>
      </c>
      <c r="H703" t="e">
        <f ca="1">[1]!cftObjectByDate($C$1,$G703,TRUE)</f>
        <v>#N/A</v>
      </c>
      <c r="K703" s="29" t="e">
        <f t="array" aca="1" ref="K703:AJ703" ca="1">TRANSPOSE([1]!cftAnnualRateTableJustRates($H703,"GBP",,,,TRUE))</f>
        <v>#NAME?</v>
      </c>
      <c r="L703" s="15" t="e">
        <f ca="1"/>
        <v>#NAME?</v>
      </c>
      <c r="M703" s="15" t="e">
        <f ca="1"/>
        <v>#NAME?</v>
      </c>
      <c r="N703" s="15" t="e">
        <f ca="1"/>
        <v>#NAME?</v>
      </c>
      <c r="O703" s="15" t="e">
        <f ca="1"/>
        <v>#NAME?</v>
      </c>
      <c r="P703" s="15" t="e">
        <f ca="1"/>
        <v>#NAME?</v>
      </c>
      <c r="Q703" s="15" t="e">
        <f ca="1"/>
        <v>#NAME?</v>
      </c>
      <c r="R703" s="15" t="e">
        <f ca="1"/>
        <v>#NAME?</v>
      </c>
      <c r="S703" s="15" t="e">
        <f ca="1"/>
        <v>#NAME?</v>
      </c>
      <c r="T703" s="15" t="e">
        <f ca="1"/>
        <v>#NAME?</v>
      </c>
      <c r="U703" s="15" t="e">
        <f ca="1"/>
        <v>#NAME?</v>
      </c>
      <c r="V703" s="15" t="e">
        <f ca="1"/>
        <v>#NAME?</v>
      </c>
      <c r="W703" s="15" t="e">
        <f ca="1"/>
        <v>#NAME?</v>
      </c>
      <c r="X703" s="15" t="e">
        <f ca="1"/>
        <v>#NAME?</v>
      </c>
      <c r="Y703" s="15" t="e">
        <f ca="1"/>
        <v>#NAME?</v>
      </c>
      <c r="Z703" s="15" t="e">
        <f ca="1"/>
        <v>#NAME?</v>
      </c>
      <c r="AA703" s="15" t="e">
        <f ca="1"/>
        <v>#NAME?</v>
      </c>
      <c r="AB703" s="15" t="e">
        <f ca="1"/>
        <v>#NAME?</v>
      </c>
      <c r="AC703" s="15" t="e">
        <f ca="1"/>
        <v>#NAME?</v>
      </c>
      <c r="AD703" s="15" t="e">
        <f ca="1"/>
        <v>#NAME?</v>
      </c>
      <c r="AE703" s="15" t="e">
        <f ca="1"/>
        <v>#NAME?</v>
      </c>
      <c r="AF703" s="15" t="e">
        <f ca="1"/>
        <v>#NAME?</v>
      </c>
      <c r="AG703" s="15" t="e">
        <f ca="1"/>
        <v>#NAME?</v>
      </c>
      <c r="AH703" s="15" t="e">
        <f ca="1"/>
        <v>#NAME?</v>
      </c>
      <c r="AI703" s="15" t="e">
        <f ca="1"/>
        <v>#NAME?</v>
      </c>
      <c r="AJ703" s="30" t="e">
        <f ca="1"/>
        <v>#NAME?</v>
      </c>
    </row>
    <row r="704" spans="6:36" x14ac:dyDescent="0.25">
      <c r="F704">
        <v>703</v>
      </c>
      <c r="G704" s="25" t="e">
        <f ca="1"/>
        <v>#N/A</v>
      </c>
      <c r="H704" t="e">
        <f ca="1">[1]!cftObjectByDate($C$1,$G704,TRUE)</f>
        <v>#N/A</v>
      </c>
      <c r="K704" s="29" t="e">
        <f t="array" aca="1" ref="K704:AJ704" ca="1">TRANSPOSE([1]!cftAnnualRateTableJustRates($H704,"GBP",,,,TRUE))</f>
        <v>#NAME?</v>
      </c>
      <c r="L704" s="15" t="e">
        <f ca="1"/>
        <v>#NAME?</v>
      </c>
      <c r="M704" s="15" t="e">
        <f ca="1"/>
        <v>#NAME?</v>
      </c>
      <c r="N704" s="15" t="e">
        <f ca="1"/>
        <v>#NAME?</v>
      </c>
      <c r="O704" s="15" t="e">
        <f ca="1"/>
        <v>#NAME?</v>
      </c>
      <c r="P704" s="15" t="e">
        <f ca="1"/>
        <v>#NAME?</v>
      </c>
      <c r="Q704" s="15" t="e">
        <f ca="1"/>
        <v>#NAME?</v>
      </c>
      <c r="R704" s="15" t="e">
        <f ca="1"/>
        <v>#NAME?</v>
      </c>
      <c r="S704" s="15" t="e">
        <f ca="1"/>
        <v>#NAME?</v>
      </c>
      <c r="T704" s="15" t="e">
        <f ca="1"/>
        <v>#NAME?</v>
      </c>
      <c r="U704" s="15" t="e">
        <f ca="1"/>
        <v>#NAME?</v>
      </c>
      <c r="V704" s="15" t="e">
        <f ca="1"/>
        <v>#NAME?</v>
      </c>
      <c r="W704" s="15" t="e">
        <f ca="1"/>
        <v>#NAME?</v>
      </c>
      <c r="X704" s="15" t="e">
        <f ca="1"/>
        <v>#NAME?</v>
      </c>
      <c r="Y704" s="15" t="e">
        <f ca="1"/>
        <v>#NAME?</v>
      </c>
      <c r="Z704" s="15" t="e">
        <f ca="1"/>
        <v>#NAME?</v>
      </c>
      <c r="AA704" s="15" t="e">
        <f ca="1"/>
        <v>#NAME?</v>
      </c>
      <c r="AB704" s="15" t="e">
        <f ca="1"/>
        <v>#NAME?</v>
      </c>
      <c r="AC704" s="15" t="e">
        <f ca="1"/>
        <v>#NAME?</v>
      </c>
      <c r="AD704" s="15" t="e">
        <f ca="1"/>
        <v>#NAME?</v>
      </c>
      <c r="AE704" s="15" t="e">
        <f ca="1"/>
        <v>#NAME?</v>
      </c>
      <c r="AF704" s="15" t="e">
        <f ca="1"/>
        <v>#NAME?</v>
      </c>
      <c r="AG704" s="15" t="e">
        <f ca="1"/>
        <v>#NAME?</v>
      </c>
      <c r="AH704" s="15" t="e">
        <f ca="1"/>
        <v>#NAME?</v>
      </c>
      <c r="AI704" s="15" t="e">
        <f ca="1"/>
        <v>#NAME?</v>
      </c>
      <c r="AJ704" s="30" t="e">
        <f ca="1"/>
        <v>#NAME?</v>
      </c>
    </row>
    <row r="705" spans="6:36" x14ac:dyDescent="0.25">
      <c r="F705">
        <v>704</v>
      </c>
      <c r="G705" s="25" t="e">
        <f ca="1"/>
        <v>#N/A</v>
      </c>
      <c r="H705" t="e">
        <f ca="1">[1]!cftObjectByDate($C$1,$G705,TRUE)</f>
        <v>#N/A</v>
      </c>
      <c r="K705" s="29" t="e">
        <f t="array" aca="1" ref="K705:AJ705" ca="1">TRANSPOSE([1]!cftAnnualRateTableJustRates($H705,"GBP",,,,TRUE))</f>
        <v>#NAME?</v>
      </c>
      <c r="L705" s="15" t="e">
        <f ca="1"/>
        <v>#NAME?</v>
      </c>
      <c r="M705" s="15" t="e">
        <f ca="1"/>
        <v>#NAME?</v>
      </c>
      <c r="N705" s="15" t="e">
        <f ca="1"/>
        <v>#NAME?</v>
      </c>
      <c r="O705" s="15" t="e">
        <f ca="1"/>
        <v>#NAME?</v>
      </c>
      <c r="P705" s="15" t="e">
        <f ca="1"/>
        <v>#NAME?</v>
      </c>
      <c r="Q705" s="15" t="e">
        <f ca="1"/>
        <v>#NAME?</v>
      </c>
      <c r="R705" s="15" t="e">
        <f ca="1"/>
        <v>#NAME?</v>
      </c>
      <c r="S705" s="15" t="e">
        <f ca="1"/>
        <v>#NAME?</v>
      </c>
      <c r="T705" s="15" t="e">
        <f ca="1"/>
        <v>#NAME?</v>
      </c>
      <c r="U705" s="15" t="e">
        <f ca="1"/>
        <v>#NAME?</v>
      </c>
      <c r="V705" s="15" t="e">
        <f ca="1"/>
        <v>#NAME?</v>
      </c>
      <c r="W705" s="15" t="e">
        <f ca="1"/>
        <v>#NAME?</v>
      </c>
      <c r="X705" s="15" t="e">
        <f ca="1"/>
        <v>#NAME?</v>
      </c>
      <c r="Y705" s="15" t="e">
        <f ca="1"/>
        <v>#NAME?</v>
      </c>
      <c r="Z705" s="15" t="e">
        <f ca="1"/>
        <v>#NAME?</v>
      </c>
      <c r="AA705" s="15" t="e">
        <f ca="1"/>
        <v>#NAME?</v>
      </c>
      <c r="AB705" s="15" t="e">
        <f ca="1"/>
        <v>#NAME?</v>
      </c>
      <c r="AC705" s="15" t="e">
        <f ca="1"/>
        <v>#NAME?</v>
      </c>
      <c r="AD705" s="15" t="e">
        <f ca="1"/>
        <v>#NAME?</v>
      </c>
      <c r="AE705" s="15" t="e">
        <f ca="1"/>
        <v>#NAME?</v>
      </c>
      <c r="AF705" s="15" t="e">
        <f ca="1"/>
        <v>#NAME?</v>
      </c>
      <c r="AG705" s="15" t="e">
        <f ca="1"/>
        <v>#NAME?</v>
      </c>
      <c r="AH705" s="15" t="e">
        <f ca="1"/>
        <v>#NAME?</v>
      </c>
      <c r="AI705" s="15" t="e">
        <f ca="1"/>
        <v>#NAME?</v>
      </c>
      <c r="AJ705" s="30" t="e">
        <f ca="1"/>
        <v>#NAME?</v>
      </c>
    </row>
    <row r="706" spans="6:36" x14ac:dyDescent="0.25">
      <c r="F706">
        <v>705</v>
      </c>
      <c r="G706" s="25" t="e">
        <f ca="1"/>
        <v>#N/A</v>
      </c>
      <c r="H706" t="e">
        <f ca="1">[1]!cftObjectByDate($C$1,$G706,TRUE)</f>
        <v>#N/A</v>
      </c>
      <c r="K706" s="29" t="e">
        <f t="array" aca="1" ref="K706:AJ706" ca="1">TRANSPOSE([1]!cftAnnualRateTableJustRates($H706,"GBP",,,,TRUE))</f>
        <v>#NAME?</v>
      </c>
      <c r="L706" s="15" t="e">
        <f ca="1"/>
        <v>#NAME?</v>
      </c>
      <c r="M706" s="15" t="e">
        <f ca="1"/>
        <v>#NAME?</v>
      </c>
      <c r="N706" s="15" t="e">
        <f ca="1"/>
        <v>#NAME?</v>
      </c>
      <c r="O706" s="15" t="e">
        <f ca="1"/>
        <v>#NAME?</v>
      </c>
      <c r="P706" s="15" t="e">
        <f ca="1"/>
        <v>#NAME?</v>
      </c>
      <c r="Q706" s="15" t="e">
        <f ca="1"/>
        <v>#NAME?</v>
      </c>
      <c r="R706" s="15" t="e">
        <f ca="1"/>
        <v>#NAME?</v>
      </c>
      <c r="S706" s="15" t="e">
        <f ca="1"/>
        <v>#NAME?</v>
      </c>
      <c r="T706" s="15" t="e">
        <f ca="1"/>
        <v>#NAME?</v>
      </c>
      <c r="U706" s="15" t="e">
        <f ca="1"/>
        <v>#NAME?</v>
      </c>
      <c r="V706" s="15" t="e">
        <f ca="1"/>
        <v>#NAME?</v>
      </c>
      <c r="W706" s="15" t="e">
        <f ca="1"/>
        <v>#NAME?</v>
      </c>
      <c r="X706" s="15" t="e">
        <f ca="1"/>
        <v>#NAME?</v>
      </c>
      <c r="Y706" s="15" t="e">
        <f ca="1"/>
        <v>#NAME?</v>
      </c>
      <c r="Z706" s="15" t="e">
        <f ca="1"/>
        <v>#NAME?</v>
      </c>
      <c r="AA706" s="15" t="e">
        <f ca="1"/>
        <v>#NAME?</v>
      </c>
      <c r="AB706" s="15" t="e">
        <f ca="1"/>
        <v>#NAME?</v>
      </c>
      <c r="AC706" s="15" t="e">
        <f ca="1"/>
        <v>#NAME?</v>
      </c>
      <c r="AD706" s="15" t="e">
        <f ca="1"/>
        <v>#NAME?</v>
      </c>
      <c r="AE706" s="15" t="e">
        <f ca="1"/>
        <v>#NAME?</v>
      </c>
      <c r="AF706" s="15" t="e">
        <f ca="1"/>
        <v>#NAME?</v>
      </c>
      <c r="AG706" s="15" t="e">
        <f ca="1"/>
        <v>#NAME?</v>
      </c>
      <c r="AH706" s="15" t="e">
        <f ca="1"/>
        <v>#NAME?</v>
      </c>
      <c r="AI706" s="15" t="e">
        <f ca="1"/>
        <v>#NAME?</v>
      </c>
      <c r="AJ706" s="30" t="e">
        <f ca="1"/>
        <v>#NAME?</v>
      </c>
    </row>
    <row r="707" spans="6:36" x14ac:dyDescent="0.25">
      <c r="F707">
        <v>706</v>
      </c>
      <c r="G707" s="25" t="e">
        <f ca="1"/>
        <v>#N/A</v>
      </c>
      <c r="H707" t="e">
        <f ca="1">[1]!cftObjectByDate($C$1,$G707,TRUE)</f>
        <v>#N/A</v>
      </c>
      <c r="K707" s="29" t="e">
        <f t="array" aca="1" ref="K707:AJ707" ca="1">TRANSPOSE([1]!cftAnnualRateTableJustRates($H707,"GBP",,,,TRUE))</f>
        <v>#NAME?</v>
      </c>
      <c r="L707" s="15" t="e">
        <f ca="1"/>
        <v>#NAME?</v>
      </c>
      <c r="M707" s="15" t="e">
        <f ca="1"/>
        <v>#NAME?</v>
      </c>
      <c r="N707" s="15" t="e">
        <f ca="1"/>
        <v>#NAME?</v>
      </c>
      <c r="O707" s="15" t="e">
        <f ca="1"/>
        <v>#NAME?</v>
      </c>
      <c r="P707" s="15" t="e">
        <f ca="1"/>
        <v>#NAME?</v>
      </c>
      <c r="Q707" s="15" t="e">
        <f ca="1"/>
        <v>#NAME?</v>
      </c>
      <c r="R707" s="15" t="e">
        <f ca="1"/>
        <v>#NAME?</v>
      </c>
      <c r="S707" s="15" t="e">
        <f ca="1"/>
        <v>#NAME?</v>
      </c>
      <c r="T707" s="15" t="e">
        <f ca="1"/>
        <v>#NAME?</v>
      </c>
      <c r="U707" s="15" t="e">
        <f ca="1"/>
        <v>#NAME?</v>
      </c>
      <c r="V707" s="15" t="e">
        <f ca="1"/>
        <v>#NAME?</v>
      </c>
      <c r="W707" s="15" t="e">
        <f ca="1"/>
        <v>#NAME?</v>
      </c>
      <c r="X707" s="15" t="e">
        <f ca="1"/>
        <v>#NAME?</v>
      </c>
      <c r="Y707" s="15" t="e">
        <f ca="1"/>
        <v>#NAME?</v>
      </c>
      <c r="Z707" s="15" t="e">
        <f ca="1"/>
        <v>#NAME?</v>
      </c>
      <c r="AA707" s="15" t="e">
        <f ca="1"/>
        <v>#NAME?</v>
      </c>
      <c r="AB707" s="15" t="e">
        <f ca="1"/>
        <v>#NAME?</v>
      </c>
      <c r="AC707" s="15" t="e">
        <f ca="1"/>
        <v>#NAME?</v>
      </c>
      <c r="AD707" s="15" t="e">
        <f ca="1"/>
        <v>#NAME?</v>
      </c>
      <c r="AE707" s="15" t="e">
        <f ca="1"/>
        <v>#NAME?</v>
      </c>
      <c r="AF707" s="15" t="e">
        <f ca="1"/>
        <v>#NAME?</v>
      </c>
      <c r="AG707" s="15" t="e">
        <f ca="1"/>
        <v>#NAME?</v>
      </c>
      <c r="AH707" s="15" t="e">
        <f ca="1"/>
        <v>#NAME?</v>
      </c>
      <c r="AI707" s="15" t="e">
        <f ca="1"/>
        <v>#NAME?</v>
      </c>
      <c r="AJ707" s="30" t="e">
        <f ca="1"/>
        <v>#NAME?</v>
      </c>
    </row>
    <row r="708" spans="6:36" x14ac:dyDescent="0.25">
      <c r="F708">
        <v>707</v>
      </c>
      <c r="G708" s="25" t="e">
        <f ca="1"/>
        <v>#N/A</v>
      </c>
      <c r="H708" t="e">
        <f ca="1">[1]!cftObjectByDate($C$1,$G708,TRUE)</f>
        <v>#N/A</v>
      </c>
      <c r="K708" s="29" t="e">
        <f t="array" aca="1" ref="K708:AJ708" ca="1">TRANSPOSE([1]!cftAnnualRateTableJustRates($H708,"GBP",,,,TRUE))</f>
        <v>#NAME?</v>
      </c>
      <c r="L708" s="15" t="e">
        <f ca="1"/>
        <v>#NAME?</v>
      </c>
      <c r="M708" s="15" t="e">
        <f ca="1"/>
        <v>#NAME?</v>
      </c>
      <c r="N708" s="15" t="e">
        <f ca="1"/>
        <v>#NAME?</v>
      </c>
      <c r="O708" s="15" t="e">
        <f ca="1"/>
        <v>#NAME?</v>
      </c>
      <c r="P708" s="15" t="e">
        <f ca="1"/>
        <v>#NAME?</v>
      </c>
      <c r="Q708" s="15" t="e">
        <f ca="1"/>
        <v>#NAME?</v>
      </c>
      <c r="R708" s="15" t="e">
        <f ca="1"/>
        <v>#NAME?</v>
      </c>
      <c r="S708" s="15" t="e">
        <f ca="1"/>
        <v>#NAME?</v>
      </c>
      <c r="T708" s="15" t="e">
        <f ca="1"/>
        <v>#NAME?</v>
      </c>
      <c r="U708" s="15" t="e">
        <f ca="1"/>
        <v>#NAME?</v>
      </c>
      <c r="V708" s="15" t="e">
        <f ca="1"/>
        <v>#NAME?</v>
      </c>
      <c r="W708" s="15" t="e">
        <f ca="1"/>
        <v>#NAME?</v>
      </c>
      <c r="X708" s="15" t="e">
        <f ca="1"/>
        <v>#NAME?</v>
      </c>
      <c r="Y708" s="15" t="e">
        <f ca="1"/>
        <v>#NAME?</v>
      </c>
      <c r="Z708" s="15" t="e">
        <f ca="1"/>
        <v>#NAME?</v>
      </c>
      <c r="AA708" s="15" t="e">
        <f ca="1"/>
        <v>#NAME?</v>
      </c>
      <c r="AB708" s="15" t="e">
        <f ca="1"/>
        <v>#NAME?</v>
      </c>
      <c r="AC708" s="15" t="e">
        <f ca="1"/>
        <v>#NAME?</v>
      </c>
      <c r="AD708" s="15" t="e">
        <f ca="1"/>
        <v>#NAME?</v>
      </c>
      <c r="AE708" s="15" t="e">
        <f ca="1"/>
        <v>#NAME?</v>
      </c>
      <c r="AF708" s="15" t="e">
        <f ca="1"/>
        <v>#NAME?</v>
      </c>
      <c r="AG708" s="15" t="e">
        <f ca="1"/>
        <v>#NAME?</v>
      </c>
      <c r="AH708" s="15" t="e">
        <f ca="1"/>
        <v>#NAME?</v>
      </c>
      <c r="AI708" s="15" t="e">
        <f ca="1"/>
        <v>#NAME?</v>
      </c>
      <c r="AJ708" s="30" t="e">
        <f ca="1"/>
        <v>#NAME?</v>
      </c>
    </row>
    <row r="709" spans="6:36" x14ac:dyDescent="0.25">
      <c r="F709">
        <v>708</v>
      </c>
      <c r="G709" s="25" t="e">
        <f ca="1"/>
        <v>#N/A</v>
      </c>
      <c r="H709" t="e">
        <f ca="1">[1]!cftObjectByDate($C$1,$G709,TRUE)</f>
        <v>#N/A</v>
      </c>
      <c r="K709" s="29" t="e">
        <f t="array" aca="1" ref="K709:AJ709" ca="1">TRANSPOSE([1]!cftAnnualRateTableJustRates($H709,"GBP",,,,TRUE))</f>
        <v>#NAME?</v>
      </c>
      <c r="L709" s="15" t="e">
        <f ca="1"/>
        <v>#NAME?</v>
      </c>
      <c r="M709" s="15" t="e">
        <f ca="1"/>
        <v>#NAME?</v>
      </c>
      <c r="N709" s="15" t="e">
        <f ca="1"/>
        <v>#NAME?</v>
      </c>
      <c r="O709" s="15" t="e">
        <f ca="1"/>
        <v>#NAME?</v>
      </c>
      <c r="P709" s="15" t="e">
        <f ca="1"/>
        <v>#NAME?</v>
      </c>
      <c r="Q709" s="15" t="e">
        <f ca="1"/>
        <v>#NAME?</v>
      </c>
      <c r="R709" s="15" t="e">
        <f ca="1"/>
        <v>#NAME?</v>
      </c>
      <c r="S709" s="15" t="e">
        <f ca="1"/>
        <v>#NAME?</v>
      </c>
      <c r="T709" s="15" t="e">
        <f ca="1"/>
        <v>#NAME?</v>
      </c>
      <c r="U709" s="15" t="e">
        <f ca="1"/>
        <v>#NAME?</v>
      </c>
      <c r="V709" s="15" t="e">
        <f ca="1"/>
        <v>#NAME?</v>
      </c>
      <c r="W709" s="15" t="e">
        <f ca="1"/>
        <v>#NAME?</v>
      </c>
      <c r="X709" s="15" t="e">
        <f ca="1"/>
        <v>#NAME?</v>
      </c>
      <c r="Y709" s="15" t="e">
        <f ca="1"/>
        <v>#NAME?</v>
      </c>
      <c r="Z709" s="15" t="e">
        <f ca="1"/>
        <v>#NAME?</v>
      </c>
      <c r="AA709" s="15" t="e">
        <f ca="1"/>
        <v>#NAME?</v>
      </c>
      <c r="AB709" s="15" t="e">
        <f ca="1"/>
        <v>#NAME?</v>
      </c>
      <c r="AC709" s="15" t="e">
        <f ca="1"/>
        <v>#NAME?</v>
      </c>
      <c r="AD709" s="15" t="e">
        <f ca="1"/>
        <v>#NAME?</v>
      </c>
      <c r="AE709" s="15" t="e">
        <f ca="1"/>
        <v>#NAME?</v>
      </c>
      <c r="AF709" s="15" t="e">
        <f ca="1"/>
        <v>#NAME?</v>
      </c>
      <c r="AG709" s="15" t="e">
        <f ca="1"/>
        <v>#NAME?</v>
      </c>
      <c r="AH709" s="15" t="e">
        <f ca="1"/>
        <v>#NAME?</v>
      </c>
      <c r="AI709" s="15" t="e">
        <f ca="1"/>
        <v>#NAME?</v>
      </c>
      <c r="AJ709" s="30" t="e">
        <f ca="1"/>
        <v>#NAME?</v>
      </c>
    </row>
    <row r="710" spans="6:36" x14ac:dyDescent="0.25">
      <c r="F710">
        <v>709</v>
      </c>
      <c r="G710" s="25" t="e">
        <f ca="1"/>
        <v>#N/A</v>
      </c>
      <c r="H710" t="e">
        <f ca="1">[1]!cftObjectByDate($C$1,$G710,TRUE)</f>
        <v>#N/A</v>
      </c>
      <c r="K710" s="29" t="e">
        <f t="array" aca="1" ref="K710:AJ710" ca="1">TRANSPOSE([1]!cftAnnualRateTableJustRates($H710,"GBP",,,,TRUE))</f>
        <v>#NAME?</v>
      </c>
      <c r="L710" s="15" t="e">
        <f ca="1"/>
        <v>#NAME?</v>
      </c>
      <c r="M710" s="15" t="e">
        <f ca="1"/>
        <v>#NAME?</v>
      </c>
      <c r="N710" s="15" t="e">
        <f ca="1"/>
        <v>#NAME?</v>
      </c>
      <c r="O710" s="15" t="e">
        <f ca="1"/>
        <v>#NAME?</v>
      </c>
      <c r="P710" s="15" t="e">
        <f ca="1"/>
        <v>#NAME?</v>
      </c>
      <c r="Q710" s="15" t="e">
        <f ca="1"/>
        <v>#NAME?</v>
      </c>
      <c r="R710" s="15" t="e">
        <f ca="1"/>
        <v>#NAME?</v>
      </c>
      <c r="S710" s="15" t="e">
        <f ca="1"/>
        <v>#NAME?</v>
      </c>
      <c r="T710" s="15" t="e">
        <f ca="1"/>
        <v>#NAME?</v>
      </c>
      <c r="U710" s="15" t="e">
        <f ca="1"/>
        <v>#NAME?</v>
      </c>
      <c r="V710" s="15" t="e">
        <f ca="1"/>
        <v>#NAME?</v>
      </c>
      <c r="W710" s="15" t="e">
        <f ca="1"/>
        <v>#NAME?</v>
      </c>
      <c r="X710" s="15" t="e">
        <f ca="1"/>
        <v>#NAME?</v>
      </c>
      <c r="Y710" s="15" t="e">
        <f ca="1"/>
        <v>#NAME?</v>
      </c>
      <c r="Z710" s="15" t="e">
        <f ca="1"/>
        <v>#NAME?</v>
      </c>
      <c r="AA710" s="15" t="e">
        <f ca="1"/>
        <v>#NAME?</v>
      </c>
      <c r="AB710" s="15" t="e">
        <f ca="1"/>
        <v>#NAME?</v>
      </c>
      <c r="AC710" s="15" t="e">
        <f ca="1"/>
        <v>#NAME?</v>
      </c>
      <c r="AD710" s="15" t="e">
        <f ca="1"/>
        <v>#NAME?</v>
      </c>
      <c r="AE710" s="15" t="e">
        <f ca="1"/>
        <v>#NAME?</v>
      </c>
      <c r="AF710" s="15" t="e">
        <f ca="1"/>
        <v>#NAME?</v>
      </c>
      <c r="AG710" s="15" t="e">
        <f ca="1"/>
        <v>#NAME?</v>
      </c>
      <c r="AH710" s="15" t="e">
        <f ca="1"/>
        <v>#NAME?</v>
      </c>
      <c r="AI710" s="15" t="e">
        <f ca="1"/>
        <v>#NAME?</v>
      </c>
      <c r="AJ710" s="30" t="e">
        <f ca="1"/>
        <v>#NAME?</v>
      </c>
    </row>
    <row r="711" spans="6:36" x14ac:dyDescent="0.25">
      <c r="F711">
        <v>710</v>
      </c>
      <c r="G711" s="25" t="e">
        <f ca="1"/>
        <v>#N/A</v>
      </c>
      <c r="H711" t="e">
        <f ca="1">[1]!cftObjectByDate($C$1,$G711,TRUE)</f>
        <v>#N/A</v>
      </c>
      <c r="K711" s="29" t="e">
        <f t="array" aca="1" ref="K711:AJ711" ca="1">TRANSPOSE([1]!cftAnnualRateTableJustRates($H711,"GBP",,,,TRUE))</f>
        <v>#NAME?</v>
      </c>
      <c r="L711" s="15" t="e">
        <f ca="1"/>
        <v>#NAME?</v>
      </c>
      <c r="M711" s="15" t="e">
        <f ca="1"/>
        <v>#NAME?</v>
      </c>
      <c r="N711" s="15" t="e">
        <f ca="1"/>
        <v>#NAME?</v>
      </c>
      <c r="O711" s="15" t="e">
        <f ca="1"/>
        <v>#NAME?</v>
      </c>
      <c r="P711" s="15" t="e">
        <f ca="1"/>
        <v>#NAME?</v>
      </c>
      <c r="Q711" s="15" t="e">
        <f ca="1"/>
        <v>#NAME?</v>
      </c>
      <c r="R711" s="15" t="e">
        <f ca="1"/>
        <v>#NAME?</v>
      </c>
      <c r="S711" s="15" t="e">
        <f ca="1"/>
        <v>#NAME?</v>
      </c>
      <c r="T711" s="15" t="e">
        <f ca="1"/>
        <v>#NAME?</v>
      </c>
      <c r="U711" s="15" t="e">
        <f ca="1"/>
        <v>#NAME?</v>
      </c>
      <c r="V711" s="15" t="e">
        <f ca="1"/>
        <v>#NAME?</v>
      </c>
      <c r="W711" s="15" t="e">
        <f ca="1"/>
        <v>#NAME?</v>
      </c>
      <c r="X711" s="15" t="e">
        <f ca="1"/>
        <v>#NAME?</v>
      </c>
      <c r="Y711" s="15" t="e">
        <f ca="1"/>
        <v>#NAME?</v>
      </c>
      <c r="Z711" s="15" t="e">
        <f ca="1"/>
        <v>#NAME?</v>
      </c>
      <c r="AA711" s="15" t="e">
        <f ca="1"/>
        <v>#NAME?</v>
      </c>
      <c r="AB711" s="15" t="e">
        <f ca="1"/>
        <v>#NAME?</v>
      </c>
      <c r="AC711" s="15" t="e">
        <f ca="1"/>
        <v>#NAME?</v>
      </c>
      <c r="AD711" s="15" t="e">
        <f ca="1"/>
        <v>#NAME?</v>
      </c>
      <c r="AE711" s="15" t="e">
        <f ca="1"/>
        <v>#NAME?</v>
      </c>
      <c r="AF711" s="15" t="e">
        <f ca="1"/>
        <v>#NAME?</v>
      </c>
      <c r="AG711" s="15" t="e">
        <f ca="1"/>
        <v>#NAME?</v>
      </c>
      <c r="AH711" s="15" t="e">
        <f ca="1"/>
        <v>#NAME?</v>
      </c>
      <c r="AI711" s="15" t="e">
        <f ca="1"/>
        <v>#NAME?</v>
      </c>
      <c r="AJ711" s="30" t="e">
        <f ca="1"/>
        <v>#NAME?</v>
      </c>
    </row>
    <row r="712" spans="6:36" x14ac:dyDescent="0.25">
      <c r="F712">
        <v>711</v>
      </c>
      <c r="G712" s="25" t="e">
        <f ca="1"/>
        <v>#N/A</v>
      </c>
      <c r="H712" t="e">
        <f ca="1">[1]!cftObjectByDate($C$1,$G712,TRUE)</f>
        <v>#N/A</v>
      </c>
      <c r="K712" s="29" t="e">
        <f t="array" aca="1" ref="K712:AJ712" ca="1">TRANSPOSE([1]!cftAnnualRateTableJustRates($H712,"GBP",,,,TRUE))</f>
        <v>#NAME?</v>
      </c>
      <c r="L712" s="15" t="e">
        <f ca="1"/>
        <v>#NAME?</v>
      </c>
      <c r="M712" s="15" t="e">
        <f ca="1"/>
        <v>#NAME?</v>
      </c>
      <c r="N712" s="15" t="e">
        <f ca="1"/>
        <v>#NAME?</v>
      </c>
      <c r="O712" s="15" t="e">
        <f ca="1"/>
        <v>#NAME?</v>
      </c>
      <c r="P712" s="15" t="e">
        <f ca="1"/>
        <v>#NAME?</v>
      </c>
      <c r="Q712" s="15" t="e">
        <f ca="1"/>
        <v>#NAME?</v>
      </c>
      <c r="R712" s="15" t="e">
        <f ca="1"/>
        <v>#NAME?</v>
      </c>
      <c r="S712" s="15" t="e">
        <f ca="1"/>
        <v>#NAME?</v>
      </c>
      <c r="T712" s="15" t="e">
        <f ca="1"/>
        <v>#NAME?</v>
      </c>
      <c r="U712" s="15" t="e">
        <f ca="1"/>
        <v>#NAME?</v>
      </c>
      <c r="V712" s="15" t="e">
        <f ca="1"/>
        <v>#NAME?</v>
      </c>
      <c r="W712" s="15" t="e">
        <f ca="1"/>
        <v>#NAME?</v>
      </c>
      <c r="X712" s="15" t="e">
        <f ca="1"/>
        <v>#NAME?</v>
      </c>
      <c r="Y712" s="15" t="e">
        <f ca="1"/>
        <v>#NAME?</v>
      </c>
      <c r="Z712" s="15" t="e">
        <f ca="1"/>
        <v>#NAME?</v>
      </c>
      <c r="AA712" s="15" t="e">
        <f ca="1"/>
        <v>#NAME?</v>
      </c>
      <c r="AB712" s="15" t="e">
        <f ca="1"/>
        <v>#NAME?</v>
      </c>
      <c r="AC712" s="15" t="e">
        <f ca="1"/>
        <v>#NAME?</v>
      </c>
      <c r="AD712" s="15" t="e">
        <f ca="1"/>
        <v>#NAME?</v>
      </c>
      <c r="AE712" s="15" t="e">
        <f ca="1"/>
        <v>#NAME?</v>
      </c>
      <c r="AF712" s="15" t="e">
        <f ca="1"/>
        <v>#NAME?</v>
      </c>
      <c r="AG712" s="15" t="e">
        <f ca="1"/>
        <v>#NAME?</v>
      </c>
      <c r="AH712" s="15" t="e">
        <f ca="1"/>
        <v>#NAME?</v>
      </c>
      <c r="AI712" s="15" t="e">
        <f ca="1"/>
        <v>#NAME?</v>
      </c>
      <c r="AJ712" s="30" t="e">
        <f ca="1"/>
        <v>#NAME?</v>
      </c>
    </row>
    <row r="713" spans="6:36" x14ac:dyDescent="0.25">
      <c r="F713">
        <v>712</v>
      </c>
      <c r="G713" s="25" t="e">
        <f ca="1"/>
        <v>#N/A</v>
      </c>
      <c r="H713" t="e">
        <f ca="1">[1]!cftObjectByDate($C$1,$G713,TRUE)</f>
        <v>#N/A</v>
      </c>
      <c r="K713" s="29" t="e">
        <f t="array" aca="1" ref="K713:AJ713" ca="1">TRANSPOSE([1]!cftAnnualRateTableJustRates($H713,"GBP",,,,TRUE))</f>
        <v>#NAME?</v>
      </c>
      <c r="L713" s="15" t="e">
        <f ca="1"/>
        <v>#NAME?</v>
      </c>
      <c r="M713" s="15" t="e">
        <f ca="1"/>
        <v>#NAME?</v>
      </c>
      <c r="N713" s="15" t="e">
        <f ca="1"/>
        <v>#NAME?</v>
      </c>
      <c r="O713" s="15" t="e">
        <f ca="1"/>
        <v>#NAME?</v>
      </c>
      <c r="P713" s="15" t="e">
        <f ca="1"/>
        <v>#NAME?</v>
      </c>
      <c r="Q713" s="15" t="e">
        <f ca="1"/>
        <v>#NAME?</v>
      </c>
      <c r="R713" s="15" t="e">
        <f ca="1"/>
        <v>#NAME?</v>
      </c>
      <c r="S713" s="15" t="e">
        <f ca="1"/>
        <v>#NAME?</v>
      </c>
      <c r="T713" s="15" t="e">
        <f ca="1"/>
        <v>#NAME?</v>
      </c>
      <c r="U713" s="15" t="e">
        <f ca="1"/>
        <v>#NAME?</v>
      </c>
      <c r="V713" s="15" t="e">
        <f ca="1"/>
        <v>#NAME?</v>
      </c>
      <c r="W713" s="15" t="e">
        <f ca="1"/>
        <v>#NAME?</v>
      </c>
      <c r="X713" s="15" t="e">
        <f ca="1"/>
        <v>#NAME?</v>
      </c>
      <c r="Y713" s="15" t="e">
        <f ca="1"/>
        <v>#NAME?</v>
      </c>
      <c r="Z713" s="15" t="e">
        <f ca="1"/>
        <v>#NAME?</v>
      </c>
      <c r="AA713" s="15" t="e">
        <f ca="1"/>
        <v>#NAME?</v>
      </c>
      <c r="AB713" s="15" t="e">
        <f ca="1"/>
        <v>#NAME?</v>
      </c>
      <c r="AC713" s="15" t="e">
        <f ca="1"/>
        <v>#NAME?</v>
      </c>
      <c r="AD713" s="15" t="e">
        <f ca="1"/>
        <v>#NAME?</v>
      </c>
      <c r="AE713" s="15" t="e">
        <f ca="1"/>
        <v>#NAME?</v>
      </c>
      <c r="AF713" s="15" t="e">
        <f ca="1"/>
        <v>#NAME?</v>
      </c>
      <c r="AG713" s="15" t="e">
        <f ca="1"/>
        <v>#NAME?</v>
      </c>
      <c r="AH713" s="15" t="e">
        <f ca="1"/>
        <v>#NAME?</v>
      </c>
      <c r="AI713" s="15" t="e">
        <f ca="1"/>
        <v>#NAME?</v>
      </c>
      <c r="AJ713" s="30" t="e">
        <f ca="1"/>
        <v>#NAME?</v>
      </c>
    </row>
    <row r="714" spans="6:36" x14ac:dyDescent="0.25">
      <c r="F714">
        <v>713</v>
      </c>
      <c r="G714" s="25" t="e">
        <f ca="1"/>
        <v>#N/A</v>
      </c>
      <c r="H714" t="e">
        <f ca="1">[1]!cftObjectByDate($C$1,$G714,TRUE)</f>
        <v>#N/A</v>
      </c>
      <c r="K714" s="29" t="e">
        <f t="array" aca="1" ref="K714:AJ714" ca="1">TRANSPOSE([1]!cftAnnualRateTableJustRates($H714,"GBP",,,,TRUE))</f>
        <v>#NAME?</v>
      </c>
      <c r="L714" s="15" t="e">
        <f ca="1"/>
        <v>#NAME?</v>
      </c>
      <c r="M714" s="15" t="e">
        <f ca="1"/>
        <v>#NAME?</v>
      </c>
      <c r="N714" s="15" t="e">
        <f ca="1"/>
        <v>#NAME?</v>
      </c>
      <c r="O714" s="15" t="e">
        <f ca="1"/>
        <v>#NAME?</v>
      </c>
      <c r="P714" s="15" t="e">
        <f ca="1"/>
        <v>#NAME?</v>
      </c>
      <c r="Q714" s="15" t="e">
        <f ca="1"/>
        <v>#NAME?</v>
      </c>
      <c r="R714" s="15" t="e">
        <f ca="1"/>
        <v>#NAME?</v>
      </c>
      <c r="S714" s="15" t="e">
        <f ca="1"/>
        <v>#NAME?</v>
      </c>
      <c r="T714" s="15" t="e">
        <f ca="1"/>
        <v>#NAME?</v>
      </c>
      <c r="U714" s="15" t="e">
        <f ca="1"/>
        <v>#NAME?</v>
      </c>
      <c r="V714" s="15" t="e">
        <f ca="1"/>
        <v>#NAME?</v>
      </c>
      <c r="W714" s="15" t="e">
        <f ca="1"/>
        <v>#NAME?</v>
      </c>
      <c r="X714" s="15" t="e">
        <f ca="1"/>
        <v>#NAME?</v>
      </c>
      <c r="Y714" s="15" t="e">
        <f ca="1"/>
        <v>#NAME?</v>
      </c>
      <c r="Z714" s="15" t="e">
        <f ca="1"/>
        <v>#NAME?</v>
      </c>
      <c r="AA714" s="15" t="e">
        <f ca="1"/>
        <v>#NAME?</v>
      </c>
      <c r="AB714" s="15" t="e">
        <f ca="1"/>
        <v>#NAME?</v>
      </c>
      <c r="AC714" s="15" t="e">
        <f ca="1"/>
        <v>#NAME?</v>
      </c>
      <c r="AD714" s="15" t="e">
        <f ca="1"/>
        <v>#NAME?</v>
      </c>
      <c r="AE714" s="15" t="e">
        <f ca="1"/>
        <v>#NAME?</v>
      </c>
      <c r="AF714" s="15" t="e">
        <f ca="1"/>
        <v>#NAME?</v>
      </c>
      <c r="AG714" s="15" t="e">
        <f ca="1"/>
        <v>#NAME?</v>
      </c>
      <c r="AH714" s="15" t="e">
        <f ca="1"/>
        <v>#NAME?</v>
      </c>
      <c r="AI714" s="15" t="e">
        <f ca="1"/>
        <v>#NAME?</v>
      </c>
      <c r="AJ714" s="30" t="e">
        <f ca="1"/>
        <v>#NAME?</v>
      </c>
    </row>
    <row r="715" spans="6:36" x14ac:dyDescent="0.25">
      <c r="F715">
        <v>714</v>
      </c>
      <c r="G715" s="25" t="e">
        <f ca="1"/>
        <v>#N/A</v>
      </c>
      <c r="H715" t="e">
        <f ca="1">[1]!cftObjectByDate($C$1,$G715,TRUE)</f>
        <v>#N/A</v>
      </c>
      <c r="K715" s="29" t="e">
        <f t="array" aca="1" ref="K715:AJ715" ca="1">TRANSPOSE([1]!cftAnnualRateTableJustRates($H715,"GBP",,,,TRUE))</f>
        <v>#NAME?</v>
      </c>
      <c r="L715" s="15" t="e">
        <f ca="1"/>
        <v>#NAME?</v>
      </c>
      <c r="M715" s="15" t="e">
        <f ca="1"/>
        <v>#NAME?</v>
      </c>
      <c r="N715" s="15" t="e">
        <f ca="1"/>
        <v>#NAME?</v>
      </c>
      <c r="O715" s="15" t="e">
        <f ca="1"/>
        <v>#NAME?</v>
      </c>
      <c r="P715" s="15" t="e">
        <f ca="1"/>
        <v>#NAME?</v>
      </c>
      <c r="Q715" s="15" t="e">
        <f ca="1"/>
        <v>#NAME?</v>
      </c>
      <c r="R715" s="15" t="e">
        <f ca="1"/>
        <v>#NAME?</v>
      </c>
      <c r="S715" s="15" t="e">
        <f ca="1"/>
        <v>#NAME?</v>
      </c>
      <c r="T715" s="15" t="e">
        <f ca="1"/>
        <v>#NAME?</v>
      </c>
      <c r="U715" s="15" t="e">
        <f ca="1"/>
        <v>#NAME?</v>
      </c>
      <c r="V715" s="15" t="e">
        <f ca="1"/>
        <v>#NAME?</v>
      </c>
      <c r="W715" s="15" t="e">
        <f ca="1"/>
        <v>#NAME?</v>
      </c>
      <c r="X715" s="15" t="e">
        <f ca="1"/>
        <v>#NAME?</v>
      </c>
      <c r="Y715" s="15" t="e">
        <f ca="1"/>
        <v>#NAME?</v>
      </c>
      <c r="Z715" s="15" t="e">
        <f ca="1"/>
        <v>#NAME?</v>
      </c>
      <c r="AA715" s="15" t="e">
        <f ca="1"/>
        <v>#NAME?</v>
      </c>
      <c r="AB715" s="15" t="e">
        <f ca="1"/>
        <v>#NAME?</v>
      </c>
      <c r="AC715" s="15" t="e">
        <f ca="1"/>
        <v>#NAME?</v>
      </c>
      <c r="AD715" s="15" t="e">
        <f ca="1"/>
        <v>#NAME?</v>
      </c>
      <c r="AE715" s="15" t="e">
        <f ca="1"/>
        <v>#NAME?</v>
      </c>
      <c r="AF715" s="15" t="e">
        <f ca="1"/>
        <v>#NAME?</v>
      </c>
      <c r="AG715" s="15" t="e">
        <f ca="1"/>
        <v>#NAME?</v>
      </c>
      <c r="AH715" s="15" t="e">
        <f ca="1"/>
        <v>#NAME?</v>
      </c>
      <c r="AI715" s="15" t="e">
        <f ca="1"/>
        <v>#NAME?</v>
      </c>
      <c r="AJ715" s="30" t="e">
        <f ca="1"/>
        <v>#NAME?</v>
      </c>
    </row>
    <row r="716" spans="6:36" x14ac:dyDescent="0.25">
      <c r="F716">
        <v>715</v>
      </c>
      <c r="G716" s="25" t="e">
        <f ca="1"/>
        <v>#N/A</v>
      </c>
      <c r="H716" t="e">
        <f ca="1">[1]!cftObjectByDate($C$1,$G716,TRUE)</f>
        <v>#N/A</v>
      </c>
      <c r="K716" s="29" t="e">
        <f t="array" aca="1" ref="K716:AJ716" ca="1">TRANSPOSE([1]!cftAnnualRateTableJustRates($H716,"GBP",,,,TRUE))</f>
        <v>#NAME?</v>
      </c>
      <c r="L716" s="15" t="e">
        <f ca="1"/>
        <v>#NAME?</v>
      </c>
      <c r="M716" s="15" t="e">
        <f ca="1"/>
        <v>#NAME?</v>
      </c>
      <c r="N716" s="15" t="e">
        <f ca="1"/>
        <v>#NAME?</v>
      </c>
      <c r="O716" s="15" t="e">
        <f ca="1"/>
        <v>#NAME?</v>
      </c>
      <c r="P716" s="15" t="e">
        <f ca="1"/>
        <v>#NAME?</v>
      </c>
      <c r="Q716" s="15" t="e">
        <f ca="1"/>
        <v>#NAME?</v>
      </c>
      <c r="R716" s="15" t="e">
        <f ca="1"/>
        <v>#NAME?</v>
      </c>
      <c r="S716" s="15" t="e">
        <f ca="1"/>
        <v>#NAME?</v>
      </c>
      <c r="T716" s="15" t="e">
        <f ca="1"/>
        <v>#NAME?</v>
      </c>
      <c r="U716" s="15" t="e">
        <f ca="1"/>
        <v>#NAME?</v>
      </c>
      <c r="V716" s="15" t="e">
        <f ca="1"/>
        <v>#NAME?</v>
      </c>
      <c r="W716" s="15" t="e">
        <f ca="1"/>
        <v>#NAME?</v>
      </c>
      <c r="X716" s="15" t="e">
        <f ca="1"/>
        <v>#NAME?</v>
      </c>
      <c r="Y716" s="15" t="e">
        <f ca="1"/>
        <v>#NAME?</v>
      </c>
      <c r="Z716" s="15" t="e">
        <f ca="1"/>
        <v>#NAME?</v>
      </c>
      <c r="AA716" s="15" t="e">
        <f ca="1"/>
        <v>#NAME?</v>
      </c>
      <c r="AB716" s="15" t="e">
        <f ca="1"/>
        <v>#NAME?</v>
      </c>
      <c r="AC716" s="15" t="e">
        <f ca="1"/>
        <v>#NAME?</v>
      </c>
      <c r="AD716" s="15" t="e">
        <f ca="1"/>
        <v>#NAME?</v>
      </c>
      <c r="AE716" s="15" t="e">
        <f ca="1"/>
        <v>#NAME?</v>
      </c>
      <c r="AF716" s="15" t="e">
        <f ca="1"/>
        <v>#NAME?</v>
      </c>
      <c r="AG716" s="15" t="e">
        <f ca="1"/>
        <v>#NAME?</v>
      </c>
      <c r="AH716" s="15" t="e">
        <f ca="1"/>
        <v>#NAME?</v>
      </c>
      <c r="AI716" s="15" t="e">
        <f ca="1"/>
        <v>#NAME?</v>
      </c>
      <c r="AJ716" s="30" t="e">
        <f ca="1"/>
        <v>#NAME?</v>
      </c>
    </row>
    <row r="717" spans="6:36" x14ac:dyDescent="0.25">
      <c r="F717">
        <v>716</v>
      </c>
      <c r="G717" s="25" t="e">
        <f ca="1"/>
        <v>#N/A</v>
      </c>
      <c r="H717" t="e">
        <f ca="1">[1]!cftObjectByDate($C$1,$G717,TRUE)</f>
        <v>#N/A</v>
      </c>
      <c r="K717" s="29" t="e">
        <f t="array" aca="1" ref="K717:AJ717" ca="1">TRANSPOSE([1]!cftAnnualRateTableJustRates($H717,"GBP",,,,TRUE))</f>
        <v>#NAME?</v>
      </c>
      <c r="L717" s="15" t="e">
        <f ca="1"/>
        <v>#NAME?</v>
      </c>
      <c r="M717" s="15" t="e">
        <f ca="1"/>
        <v>#NAME?</v>
      </c>
      <c r="N717" s="15" t="e">
        <f ca="1"/>
        <v>#NAME?</v>
      </c>
      <c r="O717" s="15" t="e">
        <f ca="1"/>
        <v>#NAME?</v>
      </c>
      <c r="P717" s="15" t="e">
        <f ca="1"/>
        <v>#NAME?</v>
      </c>
      <c r="Q717" s="15" t="e">
        <f ca="1"/>
        <v>#NAME?</v>
      </c>
      <c r="R717" s="15" t="e">
        <f ca="1"/>
        <v>#NAME?</v>
      </c>
      <c r="S717" s="15" t="e">
        <f ca="1"/>
        <v>#NAME?</v>
      </c>
      <c r="T717" s="15" t="e">
        <f ca="1"/>
        <v>#NAME?</v>
      </c>
      <c r="U717" s="15" t="e">
        <f ca="1"/>
        <v>#NAME?</v>
      </c>
      <c r="V717" s="15" t="e">
        <f ca="1"/>
        <v>#NAME?</v>
      </c>
      <c r="W717" s="15" t="e">
        <f ca="1"/>
        <v>#NAME?</v>
      </c>
      <c r="X717" s="15" t="e">
        <f ca="1"/>
        <v>#NAME?</v>
      </c>
      <c r="Y717" s="15" t="e">
        <f ca="1"/>
        <v>#NAME?</v>
      </c>
      <c r="Z717" s="15" t="e">
        <f ca="1"/>
        <v>#NAME?</v>
      </c>
      <c r="AA717" s="15" t="e">
        <f ca="1"/>
        <v>#NAME?</v>
      </c>
      <c r="AB717" s="15" t="e">
        <f ca="1"/>
        <v>#NAME?</v>
      </c>
      <c r="AC717" s="15" t="e">
        <f ca="1"/>
        <v>#NAME?</v>
      </c>
      <c r="AD717" s="15" t="e">
        <f ca="1"/>
        <v>#NAME?</v>
      </c>
      <c r="AE717" s="15" t="e">
        <f ca="1"/>
        <v>#NAME?</v>
      </c>
      <c r="AF717" s="15" t="e">
        <f ca="1"/>
        <v>#NAME?</v>
      </c>
      <c r="AG717" s="15" t="e">
        <f ca="1"/>
        <v>#NAME?</v>
      </c>
      <c r="AH717" s="15" t="e">
        <f ca="1"/>
        <v>#NAME?</v>
      </c>
      <c r="AI717" s="15" t="e">
        <f ca="1"/>
        <v>#NAME?</v>
      </c>
      <c r="AJ717" s="30" t="e">
        <f ca="1"/>
        <v>#NAME?</v>
      </c>
    </row>
    <row r="718" spans="6:36" x14ac:dyDescent="0.25">
      <c r="F718">
        <v>717</v>
      </c>
      <c r="G718" s="25" t="e">
        <f ca="1"/>
        <v>#N/A</v>
      </c>
      <c r="H718" t="e">
        <f ca="1">[1]!cftObjectByDate($C$1,$G718,TRUE)</f>
        <v>#N/A</v>
      </c>
      <c r="K718" s="29" t="e">
        <f t="array" aca="1" ref="K718:AJ718" ca="1">TRANSPOSE([1]!cftAnnualRateTableJustRates($H718,"GBP",,,,TRUE))</f>
        <v>#NAME?</v>
      </c>
      <c r="L718" s="15" t="e">
        <f ca="1"/>
        <v>#NAME?</v>
      </c>
      <c r="M718" s="15" t="e">
        <f ca="1"/>
        <v>#NAME?</v>
      </c>
      <c r="N718" s="15" t="e">
        <f ca="1"/>
        <v>#NAME?</v>
      </c>
      <c r="O718" s="15" t="e">
        <f ca="1"/>
        <v>#NAME?</v>
      </c>
      <c r="P718" s="15" t="e">
        <f ca="1"/>
        <v>#NAME?</v>
      </c>
      <c r="Q718" s="15" t="e">
        <f ca="1"/>
        <v>#NAME?</v>
      </c>
      <c r="R718" s="15" t="e">
        <f ca="1"/>
        <v>#NAME?</v>
      </c>
      <c r="S718" s="15" t="e">
        <f ca="1"/>
        <v>#NAME?</v>
      </c>
      <c r="T718" s="15" t="e">
        <f ca="1"/>
        <v>#NAME?</v>
      </c>
      <c r="U718" s="15" t="e">
        <f ca="1"/>
        <v>#NAME?</v>
      </c>
      <c r="V718" s="15" t="e">
        <f ca="1"/>
        <v>#NAME?</v>
      </c>
      <c r="W718" s="15" t="e">
        <f ca="1"/>
        <v>#NAME?</v>
      </c>
      <c r="X718" s="15" t="e">
        <f ca="1"/>
        <v>#NAME?</v>
      </c>
      <c r="Y718" s="15" t="e">
        <f ca="1"/>
        <v>#NAME?</v>
      </c>
      <c r="Z718" s="15" t="e">
        <f ca="1"/>
        <v>#NAME?</v>
      </c>
      <c r="AA718" s="15" t="e">
        <f ca="1"/>
        <v>#NAME?</v>
      </c>
      <c r="AB718" s="15" t="e">
        <f ca="1"/>
        <v>#NAME?</v>
      </c>
      <c r="AC718" s="15" t="e">
        <f ca="1"/>
        <v>#NAME?</v>
      </c>
      <c r="AD718" s="15" t="e">
        <f ca="1"/>
        <v>#NAME?</v>
      </c>
      <c r="AE718" s="15" t="e">
        <f ca="1"/>
        <v>#NAME?</v>
      </c>
      <c r="AF718" s="15" t="e">
        <f ca="1"/>
        <v>#NAME?</v>
      </c>
      <c r="AG718" s="15" t="e">
        <f ca="1"/>
        <v>#NAME?</v>
      </c>
      <c r="AH718" s="15" t="e">
        <f ca="1"/>
        <v>#NAME?</v>
      </c>
      <c r="AI718" s="15" t="e">
        <f ca="1"/>
        <v>#NAME?</v>
      </c>
      <c r="AJ718" s="30" t="e">
        <f ca="1"/>
        <v>#NAME?</v>
      </c>
    </row>
    <row r="719" spans="6:36" x14ac:dyDescent="0.25">
      <c r="F719">
        <v>718</v>
      </c>
      <c r="G719" s="25" t="e">
        <f ca="1"/>
        <v>#N/A</v>
      </c>
      <c r="H719" t="e">
        <f ca="1">[1]!cftObjectByDate($C$1,$G719,TRUE)</f>
        <v>#N/A</v>
      </c>
      <c r="K719" s="29" t="e">
        <f t="array" aca="1" ref="K719:AJ719" ca="1">TRANSPOSE([1]!cftAnnualRateTableJustRates($H719,"GBP",,,,TRUE))</f>
        <v>#NAME?</v>
      </c>
      <c r="L719" s="15" t="e">
        <f ca="1"/>
        <v>#NAME?</v>
      </c>
      <c r="M719" s="15" t="e">
        <f ca="1"/>
        <v>#NAME?</v>
      </c>
      <c r="N719" s="15" t="e">
        <f ca="1"/>
        <v>#NAME?</v>
      </c>
      <c r="O719" s="15" t="e">
        <f ca="1"/>
        <v>#NAME?</v>
      </c>
      <c r="P719" s="15" t="e">
        <f ca="1"/>
        <v>#NAME?</v>
      </c>
      <c r="Q719" s="15" t="e">
        <f ca="1"/>
        <v>#NAME?</v>
      </c>
      <c r="R719" s="15" t="e">
        <f ca="1"/>
        <v>#NAME?</v>
      </c>
      <c r="S719" s="15" t="e">
        <f ca="1"/>
        <v>#NAME?</v>
      </c>
      <c r="T719" s="15" t="e">
        <f ca="1"/>
        <v>#NAME?</v>
      </c>
      <c r="U719" s="15" t="e">
        <f ca="1"/>
        <v>#NAME?</v>
      </c>
      <c r="V719" s="15" t="e">
        <f ca="1"/>
        <v>#NAME?</v>
      </c>
      <c r="W719" s="15" t="e">
        <f ca="1"/>
        <v>#NAME?</v>
      </c>
      <c r="X719" s="15" t="e">
        <f ca="1"/>
        <v>#NAME?</v>
      </c>
      <c r="Y719" s="15" t="e">
        <f ca="1"/>
        <v>#NAME?</v>
      </c>
      <c r="Z719" s="15" t="e">
        <f ca="1"/>
        <v>#NAME?</v>
      </c>
      <c r="AA719" s="15" t="e">
        <f ca="1"/>
        <v>#NAME?</v>
      </c>
      <c r="AB719" s="15" t="e">
        <f ca="1"/>
        <v>#NAME?</v>
      </c>
      <c r="AC719" s="15" t="e">
        <f ca="1"/>
        <v>#NAME?</v>
      </c>
      <c r="AD719" s="15" t="e">
        <f ca="1"/>
        <v>#NAME?</v>
      </c>
      <c r="AE719" s="15" t="e">
        <f ca="1"/>
        <v>#NAME?</v>
      </c>
      <c r="AF719" s="15" t="e">
        <f ca="1"/>
        <v>#NAME?</v>
      </c>
      <c r="AG719" s="15" t="e">
        <f ca="1"/>
        <v>#NAME?</v>
      </c>
      <c r="AH719" s="15" t="e">
        <f ca="1"/>
        <v>#NAME?</v>
      </c>
      <c r="AI719" s="15" t="e">
        <f ca="1"/>
        <v>#NAME?</v>
      </c>
      <c r="AJ719" s="30" t="e">
        <f ca="1"/>
        <v>#NAME?</v>
      </c>
    </row>
    <row r="720" spans="6:36" x14ac:dyDescent="0.25">
      <c r="F720">
        <v>719</v>
      </c>
      <c r="G720" s="25" t="e">
        <f ca="1"/>
        <v>#N/A</v>
      </c>
      <c r="H720" t="e">
        <f ca="1">[1]!cftObjectByDate($C$1,$G720,TRUE)</f>
        <v>#N/A</v>
      </c>
      <c r="K720" s="29" t="e">
        <f t="array" aca="1" ref="K720:AJ720" ca="1">TRANSPOSE([1]!cftAnnualRateTableJustRates($H720,"GBP",,,,TRUE))</f>
        <v>#NAME?</v>
      </c>
      <c r="L720" s="15" t="e">
        <f ca="1"/>
        <v>#NAME?</v>
      </c>
      <c r="M720" s="15" t="e">
        <f ca="1"/>
        <v>#NAME?</v>
      </c>
      <c r="N720" s="15" t="e">
        <f ca="1"/>
        <v>#NAME?</v>
      </c>
      <c r="O720" s="15" t="e">
        <f ca="1"/>
        <v>#NAME?</v>
      </c>
      <c r="P720" s="15" t="e">
        <f ca="1"/>
        <v>#NAME?</v>
      </c>
      <c r="Q720" s="15" t="e">
        <f ca="1"/>
        <v>#NAME?</v>
      </c>
      <c r="R720" s="15" t="e">
        <f ca="1"/>
        <v>#NAME?</v>
      </c>
      <c r="S720" s="15" t="e">
        <f ca="1"/>
        <v>#NAME?</v>
      </c>
      <c r="T720" s="15" t="e">
        <f ca="1"/>
        <v>#NAME?</v>
      </c>
      <c r="U720" s="15" t="e">
        <f ca="1"/>
        <v>#NAME?</v>
      </c>
      <c r="V720" s="15" t="e">
        <f ca="1"/>
        <v>#NAME?</v>
      </c>
      <c r="W720" s="15" t="e">
        <f ca="1"/>
        <v>#NAME?</v>
      </c>
      <c r="X720" s="15" t="e">
        <f ca="1"/>
        <v>#NAME?</v>
      </c>
      <c r="Y720" s="15" t="e">
        <f ca="1"/>
        <v>#NAME?</v>
      </c>
      <c r="Z720" s="15" t="e">
        <f ca="1"/>
        <v>#NAME?</v>
      </c>
      <c r="AA720" s="15" t="e">
        <f ca="1"/>
        <v>#NAME?</v>
      </c>
      <c r="AB720" s="15" t="e">
        <f ca="1"/>
        <v>#NAME?</v>
      </c>
      <c r="AC720" s="15" t="e">
        <f ca="1"/>
        <v>#NAME?</v>
      </c>
      <c r="AD720" s="15" t="e">
        <f ca="1"/>
        <v>#NAME?</v>
      </c>
      <c r="AE720" s="15" t="e">
        <f ca="1"/>
        <v>#NAME?</v>
      </c>
      <c r="AF720" s="15" t="e">
        <f ca="1"/>
        <v>#NAME?</v>
      </c>
      <c r="AG720" s="15" t="e">
        <f ca="1"/>
        <v>#NAME?</v>
      </c>
      <c r="AH720" s="15" t="e">
        <f ca="1"/>
        <v>#NAME?</v>
      </c>
      <c r="AI720" s="15" t="e">
        <f ca="1"/>
        <v>#NAME?</v>
      </c>
      <c r="AJ720" s="30" t="e">
        <f ca="1"/>
        <v>#NAME?</v>
      </c>
    </row>
    <row r="721" spans="6:36" x14ac:dyDescent="0.25">
      <c r="F721">
        <v>720</v>
      </c>
      <c r="G721" s="25" t="e">
        <f ca="1"/>
        <v>#N/A</v>
      </c>
      <c r="H721" t="e">
        <f ca="1">[1]!cftObjectByDate($C$1,$G721,TRUE)</f>
        <v>#N/A</v>
      </c>
      <c r="K721" s="29" t="e">
        <f t="array" aca="1" ref="K721:AJ721" ca="1">TRANSPOSE([1]!cftAnnualRateTableJustRates($H721,"GBP",,,,TRUE))</f>
        <v>#NAME?</v>
      </c>
      <c r="L721" s="15" t="e">
        <f ca="1"/>
        <v>#NAME?</v>
      </c>
      <c r="M721" s="15" t="e">
        <f ca="1"/>
        <v>#NAME?</v>
      </c>
      <c r="N721" s="15" t="e">
        <f ca="1"/>
        <v>#NAME?</v>
      </c>
      <c r="O721" s="15" t="e">
        <f ca="1"/>
        <v>#NAME?</v>
      </c>
      <c r="P721" s="15" t="e">
        <f ca="1"/>
        <v>#NAME?</v>
      </c>
      <c r="Q721" s="15" t="e">
        <f ca="1"/>
        <v>#NAME?</v>
      </c>
      <c r="R721" s="15" t="e">
        <f ca="1"/>
        <v>#NAME?</v>
      </c>
      <c r="S721" s="15" t="e">
        <f ca="1"/>
        <v>#NAME?</v>
      </c>
      <c r="T721" s="15" t="e">
        <f ca="1"/>
        <v>#NAME?</v>
      </c>
      <c r="U721" s="15" t="e">
        <f ca="1"/>
        <v>#NAME?</v>
      </c>
      <c r="V721" s="15" t="e">
        <f ca="1"/>
        <v>#NAME?</v>
      </c>
      <c r="W721" s="15" t="e">
        <f ca="1"/>
        <v>#NAME?</v>
      </c>
      <c r="X721" s="15" t="e">
        <f ca="1"/>
        <v>#NAME?</v>
      </c>
      <c r="Y721" s="15" t="e">
        <f ca="1"/>
        <v>#NAME?</v>
      </c>
      <c r="Z721" s="15" t="e">
        <f ca="1"/>
        <v>#NAME?</v>
      </c>
      <c r="AA721" s="15" t="e">
        <f ca="1"/>
        <v>#NAME?</v>
      </c>
      <c r="AB721" s="15" t="e">
        <f ca="1"/>
        <v>#NAME?</v>
      </c>
      <c r="AC721" s="15" t="e">
        <f ca="1"/>
        <v>#NAME?</v>
      </c>
      <c r="AD721" s="15" t="e">
        <f ca="1"/>
        <v>#NAME?</v>
      </c>
      <c r="AE721" s="15" t="e">
        <f ca="1"/>
        <v>#NAME?</v>
      </c>
      <c r="AF721" s="15" t="e">
        <f ca="1"/>
        <v>#NAME?</v>
      </c>
      <c r="AG721" s="15" t="e">
        <f ca="1"/>
        <v>#NAME?</v>
      </c>
      <c r="AH721" s="15" t="e">
        <f ca="1"/>
        <v>#NAME?</v>
      </c>
      <c r="AI721" s="15" t="e">
        <f ca="1"/>
        <v>#NAME?</v>
      </c>
      <c r="AJ721" s="30" t="e">
        <f ca="1"/>
        <v>#NAME?</v>
      </c>
    </row>
    <row r="722" spans="6:36" x14ac:dyDescent="0.25">
      <c r="F722">
        <v>721</v>
      </c>
      <c r="G722" s="25" t="e">
        <f ca="1"/>
        <v>#N/A</v>
      </c>
      <c r="H722" t="e">
        <f ca="1">[1]!cftObjectByDate($C$1,$G722,TRUE)</f>
        <v>#N/A</v>
      </c>
      <c r="K722" s="29" t="e">
        <f t="array" aca="1" ref="K722:AJ722" ca="1">TRANSPOSE([1]!cftAnnualRateTableJustRates($H722,"GBP",,,,TRUE))</f>
        <v>#NAME?</v>
      </c>
      <c r="L722" s="15" t="e">
        <f ca="1"/>
        <v>#NAME?</v>
      </c>
      <c r="M722" s="15" t="e">
        <f ca="1"/>
        <v>#NAME?</v>
      </c>
      <c r="N722" s="15" t="e">
        <f ca="1"/>
        <v>#NAME?</v>
      </c>
      <c r="O722" s="15" t="e">
        <f ca="1"/>
        <v>#NAME?</v>
      </c>
      <c r="P722" s="15" t="e">
        <f ca="1"/>
        <v>#NAME?</v>
      </c>
      <c r="Q722" s="15" t="e">
        <f ca="1"/>
        <v>#NAME?</v>
      </c>
      <c r="R722" s="15" t="e">
        <f ca="1"/>
        <v>#NAME?</v>
      </c>
      <c r="S722" s="15" t="e">
        <f ca="1"/>
        <v>#NAME?</v>
      </c>
      <c r="T722" s="15" t="e">
        <f ca="1"/>
        <v>#NAME?</v>
      </c>
      <c r="U722" s="15" t="e">
        <f ca="1"/>
        <v>#NAME?</v>
      </c>
      <c r="V722" s="15" t="e">
        <f ca="1"/>
        <v>#NAME?</v>
      </c>
      <c r="W722" s="15" t="e">
        <f ca="1"/>
        <v>#NAME?</v>
      </c>
      <c r="X722" s="15" t="e">
        <f ca="1"/>
        <v>#NAME?</v>
      </c>
      <c r="Y722" s="15" t="e">
        <f ca="1"/>
        <v>#NAME?</v>
      </c>
      <c r="Z722" s="15" t="e">
        <f ca="1"/>
        <v>#NAME?</v>
      </c>
      <c r="AA722" s="15" t="e">
        <f ca="1"/>
        <v>#NAME?</v>
      </c>
      <c r="AB722" s="15" t="e">
        <f ca="1"/>
        <v>#NAME?</v>
      </c>
      <c r="AC722" s="15" t="e">
        <f ca="1"/>
        <v>#NAME?</v>
      </c>
      <c r="AD722" s="15" t="e">
        <f ca="1"/>
        <v>#NAME?</v>
      </c>
      <c r="AE722" s="15" t="e">
        <f ca="1"/>
        <v>#NAME?</v>
      </c>
      <c r="AF722" s="15" t="e">
        <f ca="1"/>
        <v>#NAME?</v>
      </c>
      <c r="AG722" s="15" t="e">
        <f ca="1"/>
        <v>#NAME?</v>
      </c>
      <c r="AH722" s="15" t="e">
        <f ca="1"/>
        <v>#NAME?</v>
      </c>
      <c r="AI722" s="15" t="e">
        <f ca="1"/>
        <v>#NAME?</v>
      </c>
      <c r="AJ722" s="30" t="e">
        <f ca="1"/>
        <v>#NAME?</v>
      </c>
    </row>
    <row r="723" spans="6:36" x14ac:dyDescent="0.25">
      <c r="F723">
        <v>722</v>
      </c>
      <c r="G723" s="25" t="e">
        <f ca="1"/>
        <v>#N/A</v>
      </c>
      <c r="H723" t="e">
        <f ca="1">[1]!cftObjectByDate($C$1,$G723,TRUE)</f>
        <v>#N/A</v>
      </c>
      <c r="K723" s="29" t="e">
        <f t="array" aca="1" ref="K723:AJ723" ca="1">TRANSPOSE([1]!cftAnnualRateTableJustRates($H723,"GBP",,,,TRUE))</f>
        <v>#NAME?</v>
      </c>
      <c r="L723" s="15" t="e">
        <f ca="1"/>
        <v>#NAME?</v>
      </c>
      <c r="M723" s="15" t="e">
        <f ca="1"/>
        <v>#NAME?</v>
      </c>
      <c r="N723" s="15" t="e">
        <f ca="1"/>
        <v>#NAME?</v>
      </c>
      <c r="O723" s="15" t="e">
        <f ca="1"/>
        <v>#NAME?</v>
      </c>
      <c r="P723" s="15" t="e">
        <f ca="1"/>
        <v>#NAME?</v>
      </c>
      <c r="Q723" s="15" t="e">
        <f ca="1"/>
        <v>#NAME?</v>
      </c>
      <c r="R723" s="15" t="e">
        <f ca="1"/>
        <v>#NAME?</v>
      </c>
      <c r="S723" s="15" t="e">
        <f ca="1"/>
        <v>#NAME?</v>
      </c>
      <c r="T723" s="15" t="e">
        <f ca="1"/>
        <v>#NAME?</v>
      </c>
      <c r="U723" s="15" t="e">
        <f ca="1"/>
        <v>#NAME?</v>
      </c>
      <c r="V723" s="15" t="e">
        <f ca="1"/>
        <v>#NAME?</v>
      </c>
      <c r="W723" s="15" t="e">
        <f ca="1"/>
        <v>#NAME?</v>
      </c>
      <c r="X723" s="15" t="e">
        <f ca="1"/>
        <v>#NAME?</v>
      </c>
      <c r="Y723" s="15" t="e">
        <f ca="1"/>
        <v>#NAME?</v>
      </c>
      <c r="Z723" s="15" t="e">
        <f ca="1"/>
        <v>#NAME?</v>
      </c>
      <c r="AA723" s="15" t="e">
        <f ca="1"/>
        <v>#NAME?</v>
      </c>
      <c r="AB723" s="15" t="e">
        <f ca="1"/>
        <v>#NAME?</v>
      </c>
      <c r="AC723" s="15" t="e">
        <f ca="1"/>
        <v>#NAME?</v>
      </c>
      <c r="AD723" s="15" t="e">
        <f ca="1"/>
        <v>#NAME?</v>
      </c>
      <c r="AE723" s="15" t="e">
        <f ca="1"/>
        <v>#NAME?</v>
      </c>
      <c r="AF723" s="15" t="e">
        <f ca="1"/>
        <v>#NAME?</v>
      </c>
      <c r="AG723" s="15" t="e">
        <f ca="1"/>
        <v>#NAME?</v>
      </c>
      <c r="AH723" s="15" t="e">
        <f ca="1"/>
        <v>#NAME?</v>
      </c>
      <c r="AI723" s="15" t="e">
        <f ca="1"/>
        <v>#NAME?</v>
      </c>
      <c r="AJ723" s="30" t="e">
        <f ca="1"/>
        <v>#NAME?</v>
      </c>
    </row>
    <row r="724" spans="6:36" x14ac:dyDescent="0.25">
      <c r="F724">
        <v>723</v>
      </c>
      <c r="G724" s="25" t="e">
        <f ca="1"/>
        <v>#N/A</v>
      </c>
      <c r="H724" t="e">
        <f ca="1">[1]!cftObjectByDate($C$1,$G724,TRUE)</f>
        <v>#N/A</v>
      </c>
      <c r="K724" s="29" t="e">
        <f t="array" aca="1" ref="K724:AJ724" ca="1">TRANSPOSE([1]!cftAnnualRateTableJustRates($H724,"GBP",,,,TRUE))</f>
        <v>#NAME?</v>
      </c>
      <c r="L724" s="15" t="e">
        <f ca="1"/>
        <v>#NAME?</v>
      </c>
      <c r="M724" s="15" t="e">
        <f ca="1"/>
        <v>#NAME?</v>
      </c>
      <c r="N724" s="15" t="e">
        <f ca="1"/>
        <v>#NAME?</v>
      </c>
      <c r="O724" s="15" t="e">
        <f ca="1"/>
        <v>#NAME?</v>
      </c>
      <c r="P724" s="15" t="e">
        <f ca="1"/>
        <v>#NAME?</v>
      </c>
      <c r="Q724" s="15" t="e">
        <f ca="1"/>
        <v>#NAME?</v>
      </c>
      <c r="R724" s="15" t="e">
        <f ca="1"/>
        <v>#NAME?</v>
      </c>
      <c r="S724" s="15" t="e">
        <f ca="1"/>
        <v>#NAME?</v>
      </c>
      <c r="T724" s="15" t="e">
        <f ca="1"/>
        <v>#NAME?</v>
      </c>
      <c r="U724" s="15" t="e">
        <f ca="1"/>
        <v>#NAME?</v>
      </c>
      <c r="V724" s="15" t="e">
        <f ca="1"/>
        <v>#NAME?</v>
      </c>
      <c r="W724" s="15" t="e">
        <f ca="1"/>
        <v>#NAME?</v>
      </c>
      <c r="X724" s="15" t="e">
        <f ca="1"/>
        <v>#NAME?</v>
      </c>
      <c r="Y724" s="15" t="e">
        <f ca="1"/>
        <v>#NAME?</v>
      </c>
      <c r="Z724" s="15" t="e">
        <f ca="1"/>
        <v>#NAME?</v>
      </c>
      <c r="AA724" s="15" t="e">
        <f ca="1"/>
        <v>#NAME?</v>
      </c>
      <c r="AB724" s="15" t="e">
        <f ca="1"/>
        <v>#NAME?</v>
      </c>
      <c r="AC724" s="15" t="e">
        <f ca="1"/>
        <v>#NAME?</v>
      </c>
      <c r="AD724" s="15" t="e">
        <f ca="1"/>
        <v>#NAME?</v>
      </c>
      <c r="AE724" s="15" t="e">
        <f ca="1"/>
        <v>#NAME?</v>
      </c>
      <c r="AF724" s="15" t="e">
        <f ca="1"/>
        <v>#NAME?</v>
      </c>
      <c r="AG724" s="15" t="e">
        <f ca="1"/>
        <v>#NAME?</v>
      </c>
      <c r="AH724" s="15" t="e">
        <f ca="1"/>
        <v>#NAME?</v>
      </c>
      <c r="AI724" s="15" t="e">
        <f ca="1"/>
        <v>#NAME?</v>
      </c>
      <c r="AJ724" s="30" t="e">
        <f ca="1"/>
        <v>#NAME?</v>
      </c>
    </row>
    <row r="725" spans="6:36" x14ac:dyDescent="0.25">
      <c r="F725">
        <v>724</v>
      </c>
      <c r="G725" s="25" t="e">
        <f ca="1"/>
        <v>#N/A</v>
      </c>
      <c r="H725" t="e">
        <f ca="1">[1]!cftObjectByDate($C$1,$G725,TRUE)</f>
        <v>#N/A</v>
      </c>
      <c r="K725" s="29" t="e">
        <f t="array" aca="1" ref="K725:AJ725" ca="1">TRANSPOSE([1]!cftAnnualRateTableJustRates($H725,"GBP",,,,TRUE))</f>
        <v>#NAME?</v>
      </c>
      <c r="L725" s="15" t="e">
        <f ca="1"/>
        <v>#NAME?</v>
      </c>
      <c r="M725" s="15" t="e">
        <f ca="1"/>
        <v>#NAME?</v>
      </c>
      <c r="N725" s="15" t="e">
        <f ca="1"/>
        <v>#NAME?</v>
      </c>
      <c r="O725" s="15" t="e">
        <f ca="1"/>
        <v>#NAME?</v>
      </c>
      <c r="P725" s="15" t="e">
        <f ca="1"/>
        <v>#NAME?</v>
      </c>
      <c r="Q725" s="15" t="e">
        <f ca="1"/>
        <v>#NAME?</v>
      </c>
      <c r="R725" s="15" t="e">
        <f ca="1"/>
        <v>#NAME?</v>
      </c>
      <c r="S725" s="15" t="e">
        <f ca="1"/>
        <v>#NAME?</v>
      </c>
      <c r="T725" s="15" t="e">
        <f ca="1"/>
        <v>#NAME?</v>
      </c>
      <c r="U725" s="15" t="e">
        <f ca="1"/>
        <v>#NAME?</v>
      </c>
      <c r="V725" s="15" t="e">
        <f ca="1"/>
        <v>#NAME?</v>
      </c>
      <c r="W725" s="15" t="e">
        <f ca="1"/>
        <v>#NAME?</v>
      </c>
      <c r="X725" s="15" t="e">
        <f ca="1"/>
        <v>#NAME?</v>
      </c>
      <c r="Y725" s="15" t="e">
        <f ca="1"/>
        <v>#NAME?</v>
      </c>
      <c r="Z725" s="15" t="e">
        <f ca="1"/>
        <v>#NAME?</v>
      </c>
      <c r="AA725" s="15" t="e">
        <f ca="1"/>
        <v>#NAME?</v>
      </c>
      <c r="AB725" s="15" t="e">
        <f ca="1"/>
        <v>#NAME?</v>
      </c>
      <c r="AC725" s="15" t="e">
        <f ca="1"/>
        <v>#NAME?</v>
      </c>
      <c r="AD725" s="15" t="e">
        <f ca="1"/>
        <v>#NAME?</v>
      </c>
      <c r="AE725" s="15" t="e">
        <f ca="1"/>
        <v>#NAME?</v>
      </c>
      <c r="AF725" s="15" t="e">
        <f ca="1"/>
        <v>#NAME?</v>
      </c>
      <c r="AG725" s="15" t="e">
        <f ca="1"/>
        <v>#NAME?</v>
      </c>
      <c r="AH725" s="15" t="e">
        <f ca="1"/>
        <v>#NAME?</v>
      </c>
      <c r="AI725" s="15" t="e">
        <f ca="1"/>
        <v>#NAME?</v>
      </c>
      <c r="AJ725" s="30" t="e">
        <f ca="1"/>
        <v>#NAME?</v>
      </c>
    </row>
    <row r="726" spans="6:36" x14ac:dyDescent="0.25">
      <c r="F726">
        <v>725</v>
      </c>
      <c r="G726" s="25" t="e">
        <f ca="1"/>
        <v>#N/A</v>
      </c>
      <c r="H726" t="e">
        <f ca="1">[1]!cftObjectByDate($C$1,$G726,TRUE)</f>
        <v>#N/A</v>
      </c>
      <c r="K726" s="29" t="e">
        <f t="array" aca="1" ref="K726:AJ726" ca="1">TRANSPOSE([1]!cftAnnualRateTableJustRates($H726,"GBP",,,,TRUE))</f>
        <v>#NAME?</v>
      </c>
      <c r="L726" s="15" t="e">
        <f ca="1"/>
        <v>#NAME?</v>
      </c>
      <c r="M726" s="15" t="e">
        <f ca="1"/>
        <v>#NAME?</v>
      </c>
      <c r="N726" s="15" t="e">
        <f ca="1"/>
        <v>#NAME?</v>
      </c>
      <c r="O726" s="15" t="e">
        <f ca="1"/>
        <v>#NAME?</v>
      </c>
      <c r="P726" s="15" t="e">
        <f ca="1"/>
        <v>#NAME?</v>
      </c>
      <c r="Q726" s="15" t="e">
        <f ca="1"/>
        <v>#NAME?</v>
      </c>
      <c r="R726" s="15" t="e">
        <f ca="1"/>
        <v>#NAME?</v>
      </c>
      <c r="S726" s="15" t="e">
        <f ca="1"/>
        <v>#NAME?</v>
      </c>
      <c r="T726" s="15" t="e">
        <f ca="1"/>
        <v>#NAME?</v>
      </c>
      <c r="U726" s="15" t="e">
        <f ca="1"/>
        <v>#NAME?</v>
      </c>
      <c r="V726" s="15" t="e">
        <f ca="1"/>
        <v>#NAME?</v>
      </c>
      <c r="W726" s="15" t="e">
        <f ca="1"/>
        <v>#NAME?</v>
      </c>
      <c r="X726" s="15" t="e">
        <f ca="1"/>
        <v>#NAME?</v>
      </c>
      <c r="Y726" s="15" t="e">
        <f ca="1"/>
        <v>#NAME?</v>
      </c>
      <c r="Z726" s="15" t="e">
        <f ca="1"/>
        <v>#NAME?</v>
      </c>
      <c r="AA726" s="15" t="e">
        <f ca="1"/>
        <v>#NAME?</v>
      </c>
      <c r="AB726" s="15" t="e">
        <f ca="1"/>
        <v>#NAME?</v>
      </c>
      <c r="AC726" s="15" t="e">
        <f ca="1"/>
        <v>#NAME?</v>
      </c>
      <c r="AD726" s="15" t="e">
        <f ca="1"/>
        <v>#NAME?</v>
      </c>
      <c r="AE726" s="15" t="e">
        <f ca="1"/>
        <v>#NAME?</v>
      </c>
      <c r="AF726" s="15" t="e">
        <f ca="1"/>
        <v>#NAME?</v>
      </c>
      <c r="AG726" s="15" t="e">
        <f ca="1"/>
        <v>#NAME?</v>
      </c>
      <c r="AH726" s="15" t="e">
        <f ca="1"/>
        <v>#NAME?</v>
      </c>
      <c r="AI726" s="15" t="e">
        <f ca="1"/>
        <v>#NAME?</v>
      </c>
      <c r="AJ726" s="30" t="e">
        <f ca="1"/>
        <v>#NAME?</v>
      </c>
    </row>
    <row r="727" spans="6:36" x14ac:dyDescent="0.25">
      <c r="F727">
        <v>726</v>
      </c>
      <c r="G727" s="25" t="e">
        <f ca="1"/>
        <v>#N/A</v>
      </c>
      <c r="H727" t="e">
        <f ca="1">[1]!cftObjectByDate($C$1,$G727,TRUE)</f>
        <v>#N/A</v>
      </c>
      <c r="K727" s="29" t="e">
        <f t="array" aca="1" ref="K727:AJ727" ca="1">TRANSPOSE([1]!cftAnnualRateTableJustRates($H727,"GBP",,,,TRUE))</f>
        <v>#NAME?</v>
      </c>
      <c r="L727" s="15" t="e">
        <f ca="1"/>
        <v>#NAME?</v>
      </c>
      <c r="M727" s="15" t="e">
        <f ca="1"/>
        <v>#NAME?</v>
      </c>
      <c r="N727" s="15" t="e">
        <f ca="1"/>
        <v>#NAME?</v>
      </c>
      <c r="O727" s="15" t="e">
        <f ca="1"/>
        <v>#NAME?</v>
      </c>
      <c r="P727" s="15" t="e">
        <f ca="1"/>
        <v>#NAME?</v>
      </c>
      <c r="Q727" s="15" t="e">
        <f ca="1"/>
        <v>#NAME?</v>
      </c>
      <c r="R727" s="15" t="e">
        <f ca="1"/>
        <v>#NAME?</v>
      </c>
      <c r="S727" s="15" t="e">
        <f ca="1"/>
        <v>#NAME?</v>
      </c>
      <c r="T727" s="15" t="e">
        <f ca="1"/>
        <v>#NAME?</v>
      </c>
      <c r="U727" s="15" t="e">
        <f ca="1"/>
        <v>#NAME?</v>
      </c>
      <c r="V727" s="15" t="e">
        <f ca="1"/>
        <v>#NAME?</v>
      </c>
      <c r="W727" s="15" t="e">
        <f ca="1"/>
        <v>#NAME?</v>
      </c>
      <c r="X727" s="15" t="e">
        <f ca="1"/>
        <v>#NAME?</v>
      </c>
      <c r="Y727" s="15" t="e">
        <f ca="1"/>
        <v>#NAME?</v>
      </c>
      <c r="Z727" s="15" t="e">
        <f ca="1"/>
        <v>#NAME?</v>
      </c>
      <c r="AA727" s="15" t="e">
        <f ca="1"/>
        <v>#NAME?</v>
      </c>
      <c r="AB727" s="15" t="e">
        <f ca="1"/>
        <v>#NAME?</v>
      </c>
      <c r="AC727" s="15" t="e">
        <f ca="1"/>
        <v>#NAME?</v>
      </c>
      <c r="AD727" s="15" t="e">
        <f ca="1"/>
        <v>#NAME?</v>
      </c>
      <c r="AE727" s="15" t="e">
        <f ca="1"/>
        <v>#NAME?</v>
      </c>
      <c r="AF727" s="15" t="e">
        <f ca="1"/>
        <v>#NAME?</v>
      </c>
      <c r="AG727" s="15" t="e">
        <f ca="1"/>
        <v>#NAME?</v>
      </c>
      <c r="AH727" s="15" t="e">
        <f ca="1"/>
        <v>#NAME?</v>
      </c>
      <c r="AI727" s="15" t="e">
        <f ca="1"/>
        <v>#NAME?</v>
      </c>
      <c r="AJ727" s="30" t="e">
        <f ca="1"/>
        <v>#NAME?</v>
      </c>
    </row>
    <row r="728" spans="6:36" x14ac:dyDescent="0.25">
      <c r="F728">
        <v>727</v>
      </c>
      <c r="G728" s="25" t="e">
        <f ca="1"/>
        <v>#N/A</v>
      </c>
      <c r="H728" t="e">
        <f ca="1">[1]!cftObjectByDate($C$1,$G728,TRUE)</f>
        <v>#N/A</v>
      </c>
      <c r="K728" s="29" t="e">
        <f t="array" aca="1" ref="K728:AJ728" ca="1">TRANSPOSE([1]!cftAnnualRateTableJustRates($H728,"GBP",,,,TRUE))</f>
        <v>#NAME?</v>
      </c>
      <c r="L728" s="15" t="e">
        <f ca="1"/>
        <v>#NAME?</v>
      </c>
      <c r="M728" s="15" t="e">
        <f ca="1"/>
        <v>#NAME?</v>
      </c>
      <c r="N728" s="15" t="e">
        <f ca="1"/>
        <v>#NAME?</v>
      </c>
      <c r="O728" s="15" t="e">
        <f ca="1"/>
        <v>#NAME?</v>
      </c>
      <c r="P728" s="15" t="e">
        <f ca="1"/>
        <v>#NAME?</v>
      </c>
      <c r="Q728" s="15" t="e">
        <f ca="1"/>
        <v>#NAME?</v>
      </c>
      <c r="R728" s="15" t="e">
        <f ca="1"/>
        <v>#NAME?</v>
      </c>
      <c r="S728" s="15" t="e">
        <f ca="1"/>
        <v>#NAME?</v>
      </c>
      <c r="T728" s="15" t="e">
        <f ca="1"/>
        <v>#NAME?</v>
      </c>
      <c r="U728" s="15" t="e">
        <f ca="1"/>
        <v>#NAME?</v>
      </c>
      <c r="V728" s="15" t="e">
        <f ca="1"/>
        <v>#NAME?</v>
      </c>
      <c r="W728" s="15" t="e">
        <f ca="1"/>
        <v>#NAME?</v>
      </c>
      <c r="X728" s="15" t="e">
        <f ca="1"/>
        <v>#NAME?</v>
      </c>
      <c r="Y728" s="15" t="e">
        <f ca="1"/>
        <v>#NAME?</v>
      </c>
      <c r="Z728" s="15" t="e">
        <f ca="1"/>
        <v>#NAME?</v>
      </c>
      <c r="AA728" s="15" t="e">
        <f ca="1"/>
        <v>#NAME?</v>
      </c>
      <c r="AB728" s="15" t="e">
        <f ca="1"/>
        <v>#NAME?</v>
      </c>
      <c r="AC728" s="15" t="e">
        <f ca="1"/>
        <v>#NAME?</v>
      </c>
      <c r="AD728" s="15" t="e">
        <f ca="1"/>
        <v>#NAME?</v>
      </c>
      <c r="AE728" s="15" t="e">
        <f ca="1"/>
        <v>#NAME?</v>
      </c>
      <c r="AF728" s="15" t="e">
        <f ca="1"/>
        <v>#NAME?</v>
      </c>
      <c r="AG728" s="15" t="e">
        <f ca="1"/>
        <v>#NAME?</v>
      </c>
      <c r="AH728" s="15" t="e">
        <f ca="1"/>
        <v>#NAME?</v>
      </c>
      <c r="AI728" s="15" t="e">
        <f ca="1"/>
        <v>#NAME?</v>
      </c>
      <c r="AJ728" s="30" t="e">
        <f ca="1"/>
        <v>#NAME?</v>
      </c>
    </row>
    <row r="729" spans="6:36" x14ac:dyDescent="0.25">
      <c r="F729">
        <v>728</v>
      </c>
      <c r="G729" s="25" t="e">
        <f ca="1"/>
        <v>#N/A</v>
      </c>
      <c r="H729" t="e">
        <f ca="1">[1]!cftObjectByDate($C$1,$G729,TRUE)</f>
        <v>#N/A</v>
      </c>
      <c r="K729" s="29" t="e">
        <f t="array" aca="1" ref="K729:AJ729" ca="1">TRANSPOSE([1]!cftAnnualRateTableJustRates($H729,"GBP",,,,TRUE))</f>
        <v>#NAME?</v>
      </c>
      <c r="L729" s="15" t="e">
        <f ca="1"/>
        <v>#NAME?</v>
      </c>
      <c r="M729" s="15" t="e">
        <f ca="1"/>
        <v>#NAME?</v>
      </c>
      <c r="N729" s="15" t="e">
        <f ca="1"/>
        <v>#NAME?</v>
      </c>
      <c r="O729" s="15" t="e">
        <f ca="1"/>
        <v>#NAME?</v>
      </c>
      <c r="P729" s="15" t="e">
        <f ca="1"/>
        <v>#NAME?</v>
      </c>
      <c r="Q729" s="15" t="e">
        <f ca="1"/>
        <v>#NAME?</v>
      </c>
      <c r="R729" s="15" t="e">
        <f ca="1"/>
        <v>#NAME?</v>
      </c>
      <c r="S729" s="15" t="e">
        <f ca="1"/>
        <v>#NAME?</v>
      </c>
      <c r="T729" s="15" t="e">
        <f ca="1"/>
        <v>#NAME?</v>
      </c>
      <c r="U729" s="15" t="e">
        <f ca="1"/>
        <v>#NAME?</v>
      </c>
      <c r="V729" s="15" t="e">
        <f ca="1"/>
        <v>#NAME?</v>
      </c>
      <c r="W729" s="15" t="e">
        <f ca="1"/>
        <v>#NAME?</v>
      </c>
      <c r="X729" s="15" t="e">
        <f ca="1"/>
        <v>#NAME?</v>
      </c>
      <c r="Y729" s="15" t="e">
        <f ca="1"/>
        <v>#NAME?</v>
      </c>
      <c r="Z729" s="15" t="e">
        <f ca="1"/>
        <v>#NAME?</v>
      </c>
      <c r="AA729" s="15" t="e">
        <f ca="1"/>
        <v>#NAME?</v>
      </c>
      <c r="AB729" s="15" t="e">
        <f ca="1"/>
        <v>#NAME?</v>
      </c>
      <c r="AC729" s="15" t="e">
        <f ca="1"/>
        <v>#NAME?</v>
      </c>
      <c r="AD729" s="15" t="e">
        <f ca="1"/>
        <v>#NAME?</v>
      </c>
      <c r="AE729" s="15" t="e">
        <f ca="1"/>
        <v>#NAME?</v>
      </c>
      <c r="AF729" s="15" t="e">
        <f ca="1"/>
        <v>#NAME?</v>
      </c>
      <c r="AG729" s="15" t="e">
        <f ca="1"/>
        <v>#NAME?</v>
      </c>
      <c r="AH729" s="15" t="e">
        <f ca="1"/>
        <v>#NAME?</v>
      </c>
      <c r="AI729" s="15" t="e">
        <f ca="1"/>
        <v>#NAME?</v>
      </c>
      <c r="AJ729" s="30" t="e">
        <f ca="1"/>
        <v>#NAME?</v>
      </c>
    </row>
    <row r="730" spans="6:36" x14ac:dyDescent="0.25">
      <c r="F730">
        <v>729</v>
      </c>
      <c r="G730" s="25" t="e">
        <f ca="1"/>
        <v>#N/A</v>
      </c>
      <c r="H730" t="e">
        <f ca="1">[1]!cftObjectByDate($C$1,$G730,TRUE)</f>
        <v>#N/A</v>
      </c>
      <c r="K730" s="29" t="e">
        <f t="array" aca="1" ref="K730:AJ730" ca="1">TRANSPOSE([1]!cftAnnualRateTableJustRates($H730,"GBP",,,,TRUE))</f>
        <v>#NAME?</v>
      </c>
      <c r="L730" s="15" t="e">
        <f ca="1"/>
        <v>#NAME?</v>
      </c>
      <c r="M730" s="15" t="e">
        <f ca="1"/>
        <v>#NAME?</v>
      </c>
      <c r="N730" s="15" t="e">
        <f ca="1"/>
        <v>#NAME?</v>
      </c>
      <c r="O730" s="15" t="e">
        <f ca="1"/>
        <v>#NAME?</v>
      </c>
      <c r="P730" s="15" t="e">
        <f ca="1"/>
        <v>#NAME?</v>
      </c>
      <c r="Q730" s="15" t="e">
        <f ca="1"/>
        <v>#NAME?</v>
      </c>
      <c r="R730" s="15" t="e">
        <f ca="1"/>
        <v>#NAME?</v>
      </c>
      <c r="S730" s="15" t="e">
        <f ca="1"/>
        <v>#NAME?</v>
      </c>
      <c r="T730" s="15" t="e">
        <f ca="1"/>
        <v>#NAME?</v>
      </c>
      <c r="U730" s="15" t="e">
        <f ca="1"/>
        <v>#NAME?</v>
      </c>
      <c r="V730" s="15" t="e">
        <f ca="1"/>
        <v>#NAME?</v>
      </c>
      <c r="W730" s="15" t="e">
        <f ca="1"/>
        <v>#NAME?</v>
      </c>
      <c r="X730" s="15" t="e">
        <f ca="1"/>
        <v>#NAME?</v>
      </c>
      <c r="Y730" s="15" t="e">
        <f ca="1"/>
        <v>#NAME?</v>
      </c>
      <c r="Z730" s="15" t="e">
        <f ca="1"/>
        <v>#NAME?</v>
      </c>
      <c r="AA730" s="15" t="e">
        <f ca="1"/>
        <v>#NAME?</v>
      </c>
      <c r="AB730" s="15" t="e">
        <f ca="1"/>
        <v>#NAME?</v>
      </c>
      <c r="AC730" s="15" t="e">
        <f ca="1"/>
        <v>#NAME?</v>
      </c>
      <c r="AD730" s="15" t="e">
        <f ca="1"/>
        <v>#NAME?</v>
      </c>
      <c r="AE730" s="15" t="e">
        <f ca="1"/>
        <v>#NAME?</v>
      </c>
      <c r="AF730" s="15" t="e">
        <f ca="1"/>
        <v>#NAME?</v>
      </c>
      <c r="AG730" s="15" t="e">
        <f ca="1"/>
        <v>#NAME?</v>
      </c>
      <c r="AH730" s="15" t="e">
        <f ca="1"/>
        <v>#NAME?</v>
      </c>
      <c r="AI730" s="15" t="e">
        <f ca="1"/>
        <v>#NAME?</v>
      </c>
      <c r="AJ730" s="30" t="e">
        <f ca="1"/>
        <v>#NAME?</v>
      </c>
    </row>
    <row r="731" spans="6:36" x14ac:dyDescent="0.25">
      <c r="F731">
        <v>730</v>
      </c>
      <c r="G731" s="25" t="e">
        <f ca="1"/>
        <v>#N/A</v>
      </c>
      <c r="H731" t="e">
        <f ca="1">[1]!cftObjectByDate($C$1,$G731,TRUE)</f>
        <v>#N/A</v>
      </c>
      <c r="K731" s="29" t="e">
        <f t="array" aca="1" ref="K731:AJ731" ca="1">TRANSPOSE([1]!cftAnnualRateTableJustRates($H731,"GBP",,,,TRUE))</f>
        <v>#NAME?</v>
      </c>
      <c r="L731" s="15" t="e">
        <f ca="1"/>
        <v>#NAME?</v>
      </c>
      <c r="M731" s="15" t="e">
        <f ca="1"/>
        <v>#NAME?</v>
      </c>
      <c r="N731" s="15" t="e">
        <f ca="1"/>
        <v>#NAME?</v>
      </c>
      <c r="O731" s="15" t="e">
        <f ca="1"/>
        <v>#NAME?</v>
      </c>
      <c r="P731" s="15" t="e">
        <f ca="1"/>
        <v>#NAME?</v>
      </c>
      <c r="Q731" s="15" t="e">
        <f ca="1"/>
        <v>#NAME?</v>
      </c>
      <c r="R731" s="15" t="e">
        <f ca="1"/>
        <v>#NAME?</v>
      </c>
      <c r="S731" s="15" t="e">
        <f ca="1"/>
        <v>#NAME?</v>
      </c>
      <c r="T731" s="15" t="e">
        <f ca="1"/>
        <v>#NAME?</v>
      </c>
      <c r="U731" s="15" t="e">
        <f ca="1"/>
        <v>#NAME?</v>
      </c>
      <c r="V731" s="15" t="e">
        <f ca="1"/>
        <v>#NAME?</v>
      </c>
      <c r="W731" s="15" t="e">
        <f ca="1"/>
        <v>#NAME?</v>
      </c>
      <c r="X731" s="15" t="e">
        <f ca="1"/>
        <v>#NAME?</v>
      </c>
      <c r="Y731" s="15" t="e">
        <f ca="1"/>
        <v>#NAME?</v>
      </c>
      <c r="Z731" s="15" t="e">
        <f ca="1"/>
        <v>#NAME?</v>
      </c>
      <c r="AA731" s="15" t="e">
        <f ca="1"/>
        <v>#NAME?</v>
      </c>
      <c r="AB731" s="15" t="e">
        <f ca="1"/>
        <v>#NAME?</v>
      </c>
      <c r="AC731" s="15" t="e">
        <f ca="1"/>
        <v>#NAME?</v>
      </c>
      <c r="AD731" s="15" t="e">
        <f ca="1"/>
        <v>#NAME?</v>
      </c>
      <c r="AE731" s="15" t="e">
        <f ca="1"/>
        <v>#NAME?</v>
      </c>
      <c r="AF731" s="15" t="e">
        <f ca="1"/>
        <v>#NAME?</v>
      </c>
      <c r="AG731" s="15" t="e">
        <f ca="1"/>
        <v>#NAME?</v>
      </c>
      <c r="AH731" s="15" t="e">
        <f ca="1"/>
        <v>#NAME?</v>
      </c>
      <c r="AI731" s="15" t="e">
        <f ca="1"/>
        <v>#NAME?</v>
      </c>
      <c r="AJ731" s="30" t="e">
        <f ca="1"/>
        <v>#NAME?</v>
      </c>
    </row>
    <row r="732" spans="6:36" x14ac:dyDescent="0.25">
      <c r="F732">
        <v>731</v>
      </c>
      <c r="G732" s="25" t="e">
        <f ca="1"/>
        <v>#N/A</v>
      </c>
      <c r="H732" t="e">
        <f ca="1">[1]!cftObjectByDate($C$1,$G732,TRUE)</f>
        <v>#N/A</v>
      </c>
      <c r="K732" s="29" t="e">
        <f t="array" aca="1" ref="K732:AJ732" ca="1">TRANSPOSE([1]!cftAnnualRateTableJustRates($H732,"GBP",,,,TRUE))</f>
        <v>#NAME?</v>
      </c>
      <c r="L732" s="15" t="e">
        <f ca="1"/>
        <v>#NAME?</v>
      </c>
      <c r="M732" s="15" t="e">
        <f ca="1"/>
        <v>#NAME?</v>
      </c>
      <c r="N732" s="15" t="e">
        <f ca="1"/>
        <v>#NAME?</v>
      </c>
      <c r="O732" s="15" t="e">
        <f ca="1"/>
        <v>#NAME?</v>
      </c>
      <c r="P732" s="15" t="e">
        <f ca="1"/>
        <v>#NAME?</v>
      </c>
      <c r="Q732" s="15" t="e">
        <f ca="1"/>
        <v>#NAME?</v>
      </c>
      <c r="R732" s="15" t="e">
        <f ca="1"/>
        <v>#NAME?</v>
      </c>
      <c r="S732" s="15" t="e">
        <f ca="1"/>
        <v>#NAME?</v>
      </c>
      <c r="T732" s="15" t="e">
        <f ca="1"/>
        <v>#NAME?</v>
      </c>
      <c r="U732" s="15" t="e">
        <f ca="1"/>
        <v>#NAME?</v>
      </c>
      <c r="V732" s="15" t="e">
        <f ca="1"/>
        <v>#NAME?</v>
      </c>
      <c r="W732" s="15" t="e">
        <f ca="1"/>
        <v>#NAME?</v>
      </c>
      <c r="X732" s="15" t="e">
        <f ca="1"/>
        <v>#NAME?</v>
      </c>
      <c r="Y732" s="15" t="e">
        <f ca="1"/>
        <v>#NAME?</v>
      </c>
      <c r="Z732" s="15" t="e">
        <f ca="1"/>
        <v>#NAME?</v>
      </c>
      <c r="AA732" s="15" t="e">
        <f ca="1"/>
        <v>#NAME?</v>
      </c>
      <c r="AB732" s="15" t="e">
        <f ca="1"/>
        <v>#NAME?</v>
      </c>
      <c r="AC732" s="15" t="e">
        <f ca="1"/>
        <v>#NAME?</v>
      </c>
      <c r="AD732" s="15" t="e">
        <f ca="1"/>
        <v>#NAME?</v>
      </c>
      <c r="AE732" s="15" t="e">
        <f ca="1"/>
        <v>#NAME?</v>
      </c>
      <c r="AF732" s="15" t="e">
        <f ca="1"/>
        <v>#NAME?</v>
      </c>
      <c r="AG732" s="15" t="e">
        <f ca="1"/>
        <v>#NAME?</v>
      </c>
      <c r="AH732" s="15" t="e">
        <f ca="1"/>
        <v>#NAME?</v>
      </c>
      <c r="AI732" s="15" t="e">
        <f ca="1"/>
        <v>#NAME?</v>
      </c>
      <c r="AJ732" s="30" t="e">
        <f ca="1"/>
        <v>#NAME?</v>
      </c>
    </row>
    <row r="733" spans="6:36" x14ac:dyDescent="0.25">
      <c r="F733">
        <v>732</v>
      </c>
      <c r="G733" s="25" t="e">
        <f ca="1"/>
        <v>#N/A</v>
      </c>
      <c r="H733" t="e">
        <f ca="1">[1]!cftObjectByDate($C$1,$G733,TRUE)</f>
        <v>#N/A</v>
      </c>
      <c r="K733" s="29" t="e">
        <f t="array" aca="1" ref="K733:AJ733" ca="1">TRANSPOSE([1]!cftAnnualRateTableJustRates($H733,"GBP",,,,TRUE))</f>
        <v>#NAME?</v>
      </c>
      <c r="L733" s="15" t="e">
        <f ca="1"/>
        <v>#NAME?</v>
      </c>
      <c r="M733" s="15" t="e">
        <f ca="1"/>
        <v>#NAME?</v>
      </c>
      <c r="N733" s="15" t="e">
        <f ca="1"/>
        <v>#NAME?</v>
      </c>
      <c r="O733" s="15" t="e">
        <f ca="1"/>
        <v>#NAME?</v>
      </c>
      <c r="P733" s="15" t="e">
        <f ca="1"/>
        <v>#NAME?</v>
      </c>
      <c r="Q733" s="15" t="e">
        <f ca="1"/>
        <v>#NAME?</v>
      </c>
      <c r="R733" s="15" t="e">
        <f ca="1"/>
        <v>#NAME?</v>
      </c>
      <c r="S733" s="15" t="e">
        <f ca="1"/>
        <v>#NAME?</v>
      </c>
      <c r="T733" s="15" t="e">
        <f ca="1"/>
        <v>#NAME?</v>
      </c>
      <c r="U733" s="15" t="e">
        <f ca="1"/>
        <v>#NAME?</v>
      </c>
      <c r="V733" s="15" t="e">
        <f ca="1"/>
        <v>#NAME?</v>
      </c>
      <c r="W733" s="15" t="e">
        <f ca="1"/>
        <v>#NAME?</v>
      </c>
      <c r="X733" s="15" t="e">
        <f ca="1"/>
        <v>#NAME?</v>
      </c>
      <c r="Y733" s="15" t="e">
        <f ca="1"/>
        <v>#NAME?</v>
      </c>
      <c r="Z733" s="15" t="e">
        <f ca="1"/>
        <v>#NAME?</v>
      </c>
      <c r="AA733" s="15" t="e">
        <f ca="1"/>
        <v>#NAME?</v>
      </c>
      <c r="AB733" s="15" t="e">
        <f ca="1"/>
        <v>#NAME?</v>
      </c>
      <c r="AC733" s="15" t="e">
        <f ca="1"/>
        <v>#NAME?</v>
      </c>
      <c r="AD733" s="15" t="e">
        <f ca="1"/>
        <v>#NAME?</v>
      </c>
      <c r="AE733" s="15" t="e">
        <f ca="1"/>
        <v>#NAME?</v>
      </c>
      <c r="AF733" s="15" t="e">
        <f ca="1"/>
        <v>#NAME?</v>
      </c>
      <c r="AG733" s="15" t="e">
        <f ca="1"/>
        <v>#NAME?</v>
      </c>
      <c r="AH733" s="15" t="e">
        <f ca="1"/>
        <v>#NAME?</v>
      </c>
      <c r="AI733" s="15" t="e">
        <f ca="1"/>
        <v>#NAME?</v>
      </c>
      <c r="AJ733" s="30" t="e">
        <f ca="1"/>
        <v>#NAME?</v>
      </c>
    </row>
    <row r="734" spans="6:36" x14ac:dyDescent="0.25">
      <c r="F734">
        <v>733</v>
      </c>
      <c r="G734" s="25" t="e">
        <f ca="1"/>
        <v>#N/A</v>
      </c>
      <c r="H734" t="e">
        <f ca="1">[1]!cftObjectByDate($C$1,$G734,TRUE)</f>
        <v>#N/A</v>
      </c>
      <c r="K734" s="29" t="e">
        <f t="array" aca="1" ref="K734:AJ734" ca="1">TRANSPOSE([1]!cftAnnualRateTableJustRates($H734,"GBP",,,,TRUE))</f>
        <v>#NAME?</v>
      </c>
      <c r="L734" s="15" t="e">
        <f ca="1"/>
        <v>#NAME?</v>
      </c>
      <c r="M734" s="15" t="e">
        <f ca="1"/>
        <v>#NAME?</v>
      </c>
      <c r="N734" s="15" t="e">
        <f ca="1"/>
        <v>#NAME?</v>
      </c>
      <c r="O734" s="15" t="e">
        <f ca="1"/>
        <v>#NAME?</v>
      </c>
      <c r="P734" s="15" t="e">
        <f ca="1"/>
        <v>#NAME?</v>
      </c>
      <c r="Q734" s="15" t="e">
        <f ca="1"/>
        <v>#NAME?</v>
      </c>
      <c r="R734" s="15" t="e">
        <f ca="1"/>
        <v>#NAME?</v>
      </c>
      <c r="S734" s="15" t="e">
        <f ca="1"/>
        <v>#NAME?</v>
      </c>
      <c r="T734" s="15" t="e">
        <f ca="1"/>
        <v>#NAME?</v>
      </c>
      <c r="U734" s="15" t="e">
        <f ca="1"/>
        <v>#NAME?</v>
      </c>
      <c r="V734" s="15" t="e">
        <f ca="1"/>
        <v>#NAME?</v>
      </c>
      <c r="W734" s="15" t="e">
        <f ca="1"/>
        <v>#NAME?</v>
      </c>
      <c r="X734" s="15" t="e">
        <f ca="1"/>
        <v>#NAME?</v>
      </c>
      <c r="Y734" s="15" t="e">
        <f ca="1"/>
        <v>#NAME?</v>
      </c>
      <c r="Z734" s="15" t="e">
        <f ca="1"/>
        <v>#NAME?</v>
      </c>
      <c r="AA734" s="15" t="e">
        <f ca="1"/>
        <v>#NAME?</v>
      </c>
      <c r="AB734" s="15" t="e">
        <f ca="1"/>
        <v>#NAME?</v>
      </c>
      <c r="AC734" s="15" t="e">
        <f ca="1"/>
        <v>#NAME?</v>
      </c>
      <c r="AD734" s="15" t="e">
        <f ca="1"/>
        <v>#NAME?</v>
      </c>
      <c r="AE734" s="15" t="e">
        <f ca="1"/>
        <v>#NAME?</v>
      </c>
      <c r="AF734" s="15" t="e">
        <f ca="1"/>
        <v>#NAME?</v>
      </c>
      <c r="AG734" s="15" t="e">
        <f ca="1"/>
        <v>#NAME?</v>
      </c>
      <c r="AH734" s="15" t="e">
        <f ca="1"/>
        <v>#NAME?</v>
      </c>
      <c r="AI734" s="15" t="e">
        <f ca="1"/>
        <v>#NAME?</v>
      </c>
      <c r="AJ734" s="30" t="e">
        <f ca="1"/>
        <v>#NAME?</v>
      </c>
    </row>
    <row r="735" spans="6:36" x14ac:dyDescent="0.25">
      <c r="F735">
        <v>734</v>
      </c>
      <c r="G735" s="25" t="e">
        <f ca="1"/>
        <v>#N/A</v>
      </c>
      <c r="H735" t="e">
        <f ca="1">[1]!cftObjectByDate($C$1,$G735,TRUE)</f>
        <v>#N/A</v>
      </c>
      <c r="K735" s="29" t="e">
        <f t="array" aca="1" ref="K735:AJ735" ca="1">TRANSPOSE([1]!cftAnnualRateTableJustRates($H735,"GBP",,,,TRUE))</f>
        <v>#NAME?</v>
      </c>
      <c r="L735" s="15" t="e">
        <f ca="1"/>
        <v>#NAME?</v>
      </c>
      <c r="M735" s="15" t="e">
        <f ca="1"/>
        <v>#NAME?</v>
      </c>
      <c r="N735" s="15" t="e">
        <f ca="1"/>
        <v>#NAME?</v>
      </c>
      <c r="O735" s="15" t="e">
        <f ca="1"/>
        <v>#NAME?</v>
      </c>
      <c r="P735" s="15" t="e">
        <f ca="1"/>
        <v>#NAME?</v>
      </c>
      <c r="Q735" s="15" t="e">
        <f ca="1"/>
        <v>#NAME?</v>
      </c>
      <c r="R735" s="15" t="e">
        <f ca="1"/>
        <v>#NAME?</v>
      </c>
      <c r="S735" s="15" t="e">
        <f ca="1"/>
        <v>#NAME?</v>
      </c>
      <c r="T735" s="15" t="e">
        <f ca="1"/>
        <v>#NAME?</v>
      </c>
      <c r="U735" s="15" t="e">
        <f ca="1"/>
        <v>#NAME?</v>
      </c>
      <c r="V735" s="15" t="e">
        <f ca="1"/>
        <v>#NAME?</v>
      </c>
      <c r="W735" s="15" t="e">
        <f ca="1"/>
        <v>#NAME?</v>
      </c>
      <c r="X735" s="15" t="e">
        <f ca="1"/>
        <v>#NAME?</v>
      </c>
      <c r="Y735" s="15" t="e">
        <f ca="1"/>
        <v>#NAME?</v>
      </c>
      <c r="Z735" s="15" t="e">
        <f ca="1"/>
        <v>#NAME?</v>
      </c>
      <c r="AA735" s="15" t="e">
        <f ca="1"/>
        <v>#NAME?</v>
      </c>
      <c r="AB735" s="15" t="e">
        <f ca="1"/>
        <v>#NAME?</v>
      </c>
      <c r="AC735" s="15" t="e">
        <f ca="1"/>
        <v>#NAME?</v>
      </c>
      <c r="AD735" s="15" t="e">
        <f ca="1"/>
        <v>#NAME?</v>
      </c>
      <c r="AE735" s="15" t="e">
        <f ca="1"/>
        <v>#NAME?</v>
      </c>
      <c r="AF735" s="15" t="e">
        <f ca="1"/>
        <v>#NAME?</v>
      </c>
      <c r="AG735" s="15" t="e">
        <f ca="1"/>
        <v>#NAME?</v>
      </c>
      <c r="AH735" s="15" t="e">
        <f ca="1"/>
        <v>#NAME?</v>
      </c>
      <c r="AI735" s="15" t="e">
        <f ca="1"/>
        <v>#NAME?</v>
      </c>
      <c r="AJ735" s="30" t="e">
        <f ca="1"/>
        <v>#NAME?</v>
      </c>
    </row>
    <row r="736" spans="6:36" x14ac:dyDescent="0.25">
      <c r="F736">
        <v>735</v>
      </c>
      <c r="G736" s="25" t="e">
        <f ca="1"/>
        <v>#N/A</v>
      </c>
      <c r="H736" t="e">
        <f ca="1">[1]!cftObjectByDate($C$1,$G736,TRUE)</f>
        <v>#N/A</v>
      </c>
      <c r="K736" s="29" t="e">
        <f t="array" aca="1" ref="K736:AJ736" ca="1">TRANSPOSE([1]!cftAnnualRateTableJustRates($H736,"GBP",,,,TRUE))</f>
        <v>#NAME?</v>
      </c>
      <c r="L736" s="15" t="e">
        <f ca="1"/>
        <v>#NAME?</v>
      </c>
      <c r="M736" s="15" t="e">
        <f ca="1"/>
        <v>#NAME?</v>
      </c>
      <c r="N736" s="15" t="e">
        <f ca="1"/>
        <v>#NAME?</v>
      </c>
      <c r="O736" s="15" t="e">
        <f ca="1"/>
        <v>#NAME?</v>
      </c>
      <c r="P736" s="15" t="e">
        <f ca="1"/>
        <v>#NAME?</v>
      </c>
      <c r="Q736" s="15" t="e">
        <f ca="1"/>
        <v>#NAME?</v>
      </c>
      <c r="R736" s="15" t="e">
        <f ca="1"/>
        <v>#NAME?</v>
      </c>
      <c r="S736" s="15" t="e">
        <f ca="1"/>
        <v>#NAME?</v>
      </c>
      <c r="T736" s="15" t="e">
        <f ca="1"/>
        <v>#NAME?</v>
      </c>
      <c r="U736" s="15" t="e">
        <f ca="1"/>
        <v>#NAME?</v>
      </c>
      <c r="V736" s="15" t="e">
        <f ca="1"/>
        <v>#NAME?</v>
      </c>
      <c r="W736" s="15" t="e">
        <f ca="1"/>
        <v>#NAME?</v>
      </c>
      <c r="X736" s="15" t="e">
        <f ca="1"/>
        <v>#NAME?</v>
      </c>
      <c r="Y736" s="15" t="e">
        <f ca="1"/>
        <v>#NAME?</v>
      </c>
      <c r="Z736" s="15" t="e">
        <f ca="1"/>
        <v>#NAME?</v>
      </c>
      <c r="AA736" s="15" t="e">
        <f ca="1"/>
        <v>#NAME?</v>
      </c>
      <c r="AB736" s="15" t="e">
        <f ca="1"/>
        <v>#NAME?</v>
      </c>
      <c r="AC736" s="15" t="e">
        <f ca="1"/>
        <v>#NAME?</v>
      </c>
      <c r="AD736" s="15" t="e">
        <f ca="1"/>
        <v>#NAME?</v>
      </c>
      <c r="AE736" s="15" t="e">
        <f ca="1"/>
        <v>#NAME?</v>
      </c>
      <c r="AF736" s="15" t="e">
        <f ca="1"/>
        <v>#NAME?</v>
      </c>
      <c r="AG736" s="15" t="e">
        <f ca="1"/>
        <v>#NAME?</v>
      </c>
      <c r="AH736" s="15" t="e">
        <f ca="1"/>
        <v>#NAME?</v>
      </c>
      <c r="AI736" s="15" t="e">
        <f ca="1"/>
        <v>#NAME?</v>
      </c>
      <c r="AJ736" s="30" t="e">
        <f ca="1"/>
        <v>#NAME?</v>
      </c>
    </row>
    <row r="737" spans="6:36" x14ac:dyDescent="0.25">
      <c r="F737">
        <v>736</v>
      </c>
      <c r="G737" s="25" t="e">
        <f ca="1"/>
        <v>#N/A</v>
      </c>
      <c r="H737" t="e">
        <f ca="1">[1]!cftObjectByDate($C$1,$G737,TRUE)</f>
        <v>#N/A</v>
      </c>
      <c r="K737" s="29" t="e">
        <f t="array" aca="1" ref="K737:AJ737" ca="1">TRANSPOSE([1]!cftAnnualRateTableJustRates($H737,"GBP",,,,TRUE))</f>
        <v>#NAME?</v>
      </c>
      <c r="L737" s="15" t="e">
        <f ca="1"/>
        <v>#NAME?</v>
      </c>
      <c r="M737" s="15" t="e">
        <f ca="1"/>
        <v>#NAME?</v>
      </c>
      <c r="N737" s="15" t="e">
        <f ca="1"/>
        <v>#NAME?</v>
      </c>
      <c r="O737" s="15" t="e">
        <f ca="1"/>
        <v>#NAME?</v>
      </c>
      <c r="P737" s="15" t="e">
        <f ca="1"/>
        <v>#NAME?</v>
      </c>
      <c r="Q737" s="15" t="e">
        <f ca="1"/>
        <v>#NAME?</v>
      </c>
      <c r="R737" s="15" t="e">
        <f ca="1"/>
        <v>#NAME?</v>
      </c>
      <c r="S737" s="15" t="e">
        <f ca="1"/>
        <v>#NAME?</v>
      </c>
      <c r="T737" s="15" t="e">
        <f ca="1"/>
        <v>#NAME?</v>
      </c>
      <c r="U737" s="15" t="e">
        <f ca="1"/>
        <v>#NAME?</v>
      </c>
      <c r="V737" s="15" t="e">
        <f ca="1"/>
        <v>#NAME?</v>
      </c>
      <c r="W737" s="15" t="e">
        <f ca="1"/>
        <v>#NAME?</v>
      </c>
      <c r="X737" s="15" t="e">
        <f ca="1"/>
        <v>#NAME?</v>
      </c>
      <c r="Y737" s="15" t="e">
        <f ca="1"/>
        <v>#NAME?</v>
      </c>
      <c r="Z737" s="15" t="e">
        <f ca="1"/>
        <v>#NAME?</v>
      </c>
      <c r="AA737" s="15" t="e">
        <f ca="1"/>
        <v>#NAME?</v>
      </c>
      <c r="AB737" s="15" t="e">
        <f ca="1"/>
        <v>#NAME?</v>
      </c>
      <c r="AC737" s="15" t="e">
        <f ca="1"/>
        <v>#NAME?</v>
      </c>
      <c r="AD737" s="15" t="e">
        <f ca="1"/>
        <v>#NAME?</v>
      </c>
      <c r="AE737" s="15" t="e">
        <f ca="1"/>
        <v>#NAME?</v>
      </c>
      <c r="AF737" s="15" t="e">
        <f ca="1"/>
        <v>#NAME?</v>
      </c>
      <c r="AG737" s="15" t="e">
        <f ca="1"/>
        <v>#NAME?</v>
      </c>
      <c r="AH737" s="15" t="e">
        <f ca="1"/>
        <v>#NAME?</v>
      </c>
      <c r="AI737" s="15" t="e">
        <f ca="1"/>
        <v>#NAME?</v>
      </c>
      <c r="AJ737" s="30" t="e">
        <f ca="1"/>
        <v>#NAME?</v>
      </c>
    </row>
    <row r="738" spans="6:36" x14ac:dyDescent="0.25">
      <c r="F738">
        <v>737</v>
      </c>
      <c r="G738" s="25" t="e">
        <f ca="1"/>
        <v>#N/A</v>
      </c>
      <c r="H738" t="e">
        <f ca="1">[1]!cftObjectByDate($C$1,$G738,TRUE)</f>
        <v>#N/A</v>
      </c>
      <c r="K738" s="29" t="e">
        <f t="array" aca="1" ref="K738:AJ738" ca="1">TRANSPOSE([1]!cftAnnualRateTableJustRates($H738,"GBP",,,,TRUE))</f>
        <v>#NAME?</v>
      </c>
      <c r="L738" s="15" t="e">
        <f ca="1"/>
        <v>#NAME?</v>
      </c>
      <c r="M738" s="15" t="e">
        <f ca="1"/>
        <v>#NAME?</v>
      </c>
      <c r="N738" s="15" t="e">
        <f ca="1"/>
        <v>#NAME?</v>
      </c>
      <c r="O738" s="15" t="e">
        <f ca="1"/>
        <v>#NAME?</v>
      </c>
      <c r="P738" s="15" t="e">
        <f ca="1"/>
        <v>#NAME?</v>
      </c>
      <c r="Q738" s="15" t="e">
        <f ca="1"/>
        <v>#NAME?</v>
      </c>
      <c r="R738" s="15" t="e">
        <f ca="1"/>
        <v>#NAME?</v>
      </c>
      <c r="S738" s="15" t="e">
        <f ca="1"/>
        <v>#NAME?</v>
      </c>
      <c r="T738" s="15" t="e">
        <f ca="1"/>
        <v>#NAME?</v>
      </c>
      <c r="U738" s="15" t="e">
        <f ca="1"/>
        <v>#NAME?</v>
      </c>
      <c r="V738" s="15" t="e">
        <f ca="1"/>
        <v>#NAME?</v>
      </c>
      <c r="W738" s="15" t="e">
        <f ca="1"/>
        <v>#NAME?</v>
      </c>
      <c r="X738" s="15" t="e">
        <f ca="1"/>
        <v>#NAME?</v>
      </c>
      <c r="Y738" s="15" t="e">
        <f ca="1"/>
        <v>#NAME?</v>
      </c>
      <c r="Z738" s="15" t="e">
        <f ca="1"/>
        <v>#NAME?</v>
      </c>
      <c r="AA738" s="15" t="e">
        <f ca="1"/>
        <v>#NAME?</v>
      </c>
      <c r="AB738" s="15" t="e">
        <f ca="1"/>
        <v>#NAME?</v>
      </c>
      <c r="AC738" s="15" t="e">
        <f ca="1"/>
        <v>#NAME?</v>
      </c>
      <c r="AD738" s="15" t="e">
        <f ca="1"/>
        <v>#NAME?</v>
      </c>
      <c r="AE738" s="15" t="e">
        <f ca="1"/>
        <v>#NAME?</v>
      </c>
      <c r="AF738" s="15" t="e">
        <f ca="1"/>
        <v>#NAME?</v>
      </c>
      <c r="AG738" s="15" t="e">
        <f ca="1"/>
        <v>#NAME?</v>
      </c>
      <c r="AH738" s="15" t="e">
        <f ca="1"/>
        <v>#NAME?</v>
      </c>
      <c r="AI738" s="15" t="e">
        <f ca="1"/>
        <v>#NAME?</v>
      </c>
      <c r="AJ738" s="30" t="e">
        <f ca="1"/>
        <v>#NAME?</v>
      </c>
    </row>
    <row r="739" spans="6:36" x14ac:dyDescent="0.25">
      <c r="F739">
        <v>738</v>
      </c>
      <c r="G739" s="25" t="e">
        <f ca="1"/>
        <v>#N/A</v>
      </c>
      <c r="H739" t="e">
        <f ca="1">[1]!cftObjectByDate($C$1,$G739,TRUE)</f>
        <v>#N/A</v>
      </c>
      <c r="K739" s="29" t="e">
        <f t="array" aca="1" ref="K739:AJ739" ca="1">TRANSPOSE([1]!cftAnnualRateTableJustRates($H739,"GBP",,,,TRUE))</f>
        <v>#NAME?</v>
      </c>
      <c r="L739" s="15" t="e">
        <f ca="1"/>
        <v>#NAME?</v>
      </c>
      <c r="M739" s="15" t="e">
        <f ca="1"/>
        <v>#NAME?</v>
      </c>
      <c r="N739" s="15" t="e">
        <f ca="1"/>
        <v>#NAME?</v>
      </c>
      <c r="O739" s="15" t="e">
        <f ca="1"/>
        <v>#NAME?</v>
      </c>
      <c r="P739" s="15" t="e">
        <f ca="1"/>
        <v>#NAME?</v>
      </c>
      <c r="Q739" s="15" t="e">
        <f ca="1"/>
        <v>#NAME?</v>
      </c>
      <c r="R739" s="15" t="e">
        <f ca="1"/>
        <v>#NAME?</v>
      </c>
      <c r="S739" s="15" t="e">
        <f ca="1"/>
        <v>#NAME?</v>
      </c>
      <c r="T739" s="15" t="e">
        <f ca="1"/>
        <v>#NAME?</v>
      </c>
      <c r="U739" s="15" t="e">
        <f ca="1"/>
        <v>#NAME?</v>
      </c>
      <c r="V739" s="15" t="e">
        <f ca="1"/>
        <v>#NAME?</v>
      </c>
      <c r="W739" s="15" t="e">
        <f ca="1"/>
        <v>#NAME?</v>
      </c>
      <c r="X739" s="15" t="e">
        <f ca="1"/>
        <v>#NAME?</v>
      </c>
      <c r="Y739" s="15" t="e">
        <f ca="1"/>
        <v>#NAME?</v>
      </c>
      <c r="Z739" s="15" t="e">
        <f ca="1"/>
        <v>#NAME?</v>
      </c>
      <c r="AA739" s="15" t="e">
        <f ca="1"/>
        <v>#NAME?</v>
      </c>
      <c r="AB739" s="15" t="e">
        <f ca="1"/>
        <v>#NAME?</v>
      </c>
      <c r="AC739" s="15" t="e">
        <f ca="1"/>
        <v>#NAME?</v>
      </c>
      <c r="AD739" s="15" t="e">
        <f ca="1"/>
        <v>#NAME?</v>
      </c>
      <c r="AE739" s="15" t="e">
        <f ca="1"/>
        <v>#NAME?</v>
      </c>
      <c r="AF739" s="15" t="e">
        <f ca="1"/>
        <v>#NAME?</v>
      </c>
      <c r="AG739" s="15" t="e">
        <f ca="1"/>
        <v>#NAME?</v>
      </c>
      <c r="AH739" s="15" t="e">
        <f ca="1"/>
        <v>#NAME?</v>
      </c>
      <c r="AI739" s="15" t="e">
        <f ca="1"/>
        <v>#NAME?</v>
      </c>
      <c r="AJ739" s="30" t="e">
        <f ca="1"/>
        <v>#NAME?</v>
      </c>
    </row>
    <row r="740" spans="6:36" x14ac:dyDescent="0.25">
      <c r="F740">
        <v>739</v>
      </c>
      <c r="G740" s="25" t="e">
        <f ca="1"/>
        <v>#N/A</v>
      </c>
      <c r="H740" t="e">
        <f ca="1">[1]!cftObjectByDate($C$1,$G740,TRUE)</f>
        <v>#N/A</v>
      </c>
      <c r="K740" s="29" t="e">
        <f t="array" aca="1" ref="K740:AJ740" ca="1">TRANSPOSE([1]!cftAnnualRateTableJustRates($H740,"GBP",,,,TRUE))</f>
        <v>#NAME?</v>
      </c>
      <c r="L740" s="15" t="e">
        <f ca="1"/>
        <v>#NAME?</v>
      </c>
      <c r="M740" s="15" t="e">
        <f ca="1"/>
        <v>#NAME?</v>
      </c>
      <c r="N740" s="15" t="e">
        <f ca="1"/>
        <v>#NAME?</v>
      </c>
      <c r="O740" s="15" t="e">
        <f ca="1"/>
        <v>#NAME?</v>
      </c>
      <c r="P740" s="15" t="e">
        <f ca="1"/>
        <v>#NAME?</v>
      </c>
      <c r="Q740" s="15" t="e">
        <f ca="1"/>
        <v>#NAME?</v>
      </c>
      <c r="R740" s="15" t="e">
        <f ca="1"/>
        <v>#NAME?</v>
      </c>
      <c r="S740" s="15" t="e">
        <f ca="1"/>
        <v>#NAME?</v>
      </c>
      <c r="T740" s="15" t="e">
        <f ca="1"/>
        <v>#NAME?</v>
      </c>
      <c r="U740" s="15" t="e">
        <f ca="1"/>
        <v>#NAME?</v>
      </c>
      <c r="V740" s="15" t="e">
        <f ca="1"/>
        <v>#NAME?</v>
      </c>
      <c r="W740" s="15" t="e">
        <f ca="1"/>
        <v>#NAME?</v>
      </c>
      <c r="X740" s="15" t="e">
        <f ca="1"/>
        <v>#NAME?</v>
      </c>
      <c r="Y740" s="15" t="e">
        <f ca="1"/>
        <v>#NAME?</v>
      </c>
      <c r="Z740" s="15" t="e">
        <f ca="1"/>
        <v>#NAME?</v>
      </c>
      <c r="AA740" s="15" t="e">
        <f ca="1"/>
        <v>#NAME?</v>
      </c>
      <c r="AB740" s="15" t="e">
        <f ca="1"/>
        <v>#NAME?</v>
      </c>
      <c r="AC740" s="15" t="e">
        <f ca="1"/>
        <v>#NAME?</v>
      </c>
      <c r="AD740" s="15" t="e">
        <f ca="1"/>
        <v>#NAME?</v>
      </c>
      <c r="AE740" s="15" t="e">
        <f ca="1"/>
        <v>#NAME?</v>
      </c>
      <c r="AF740" s="15" t="e">
        <f ca="1"/>
        <v>#NAME?</v>
      </c>
      <c r="AG740" s="15" t="e">
        <f ca="1"/>
        <v>#NAME?</v>
      </c>
      <c r="AH740" s="15" t="e">
        <f ca="1"/>
        <v>#NAME?</v>
      </c>
      <c r="AI740" s="15" t="e">
        <f ca="1"/>
        <v>#NAME?</v>
      </c>
      <c r="AJ740" s="30" t="e">
        <f ca="1"/>
        <v>#NAME?</v>
      </c>
    </row>
    <row r="741" spans="6:36" x14ac:dyDescent="0.25">
      <c r="F741">
        <v>740</v>
      </c>
      <c r="G741" s="25" t="e">
        <f ca="1"/>
        <v>#N/A</v>
      </c>
      <c r="H741" t="e">
        <f ca="1">[1]!cftObjectByDate($C$1,$G741,TRUE)</f>
        <v>#N/A</v>
      </c>
      <c r="K741" s="29" t="e">
        <f t="array" aca="1" ref="K741:AJ741" ca="1">TRANSPOSE([1]!cftAnnualRateTableJustRates($H741,"GBP",,,,TRUE))</f>
        <v>#NAME?</v>
      </c>
      <c r="L741" s="15" t="e">
        <f ca="1"/>
        <v>#NAME?</v>
      </c>
      <c r="M741" s="15" t="e">
        <f ca="1"/>
        <v>#NAME?</v>
      </c>
      <c r="N741" s="15" t="e">
        <f ca="1"/>
        <v>#NAME?</v>
      </c>
      <c r="O741" s="15" t="e">
        <f ca="1"/>
        <v>#NAME?</v>
      </c>
      <c r="P741" s="15" t="e">
        <f ca="1"/>
        <v>#NAME?</v>
      </c>
      <c r="Q741" s="15" t="e">
        <f ca="1"/>
        <v>#NAME?</v>
      </c>
      <c r="R741" s="15" t="e">
        <f ca="1"/>
        <v>#NAME?</v>
      </c>
      <c r="S741" s="15" t="e">
        <f ca="1"/>
        <v>#NAME?</v>
      </c>
      <c r="T741" s="15" t="e">
        <f ca="1"/>
        <v>#NAME?</v>
      </c>
      <c r="U741" s="15" t="e">
        <f ca="1"/>
        <v>#NAME?</v>
      </c>
      <c r="V741" s="15" t="e">
        <f ca="1"/>
        <v>#NAME?</v>
      </c>
      <c r="W741" s="15" t="e">
        <f ca="1"/>
        <v>#NAME?</v>
      </c>
      <c r="X741" s="15" t="e">
        <f ca="1"/>
        <v>#NAME?</v>
      </c>
      <c r="Y741" s="15" t="e">
        <f ca="1"/>
        <v>#NAME?</v>
      </c>
      <c r="Z741" s="15" t="e">
        <f ca="1"/>
        <v>#NAME?</v>
      </c>
      <c r="AA741" s="15" t="e">
        <f ca="1"/>
        <v>#NAME?</v>
      </c>
      <c r="AB741" s="15" t="e">
        <f ca="1"/>
        <v>#NAME?</v>
      </c>
      <c r="AC741" s="15" t="e">
        <f ca="1"/>
        <v>#NAME?</v>
      </c>
      <c r="AD741" s="15" t="e">
        <f ca="1"/>
        <v>#NAME?</v>
      </c>
      <c r="AE741" s="15" t="e">
        <f ca="1"/>
        <v>#NAME?</v>
      </c>
      <c r="AF741" s="15" t="e">
        <f ca="1"/>
        <v>#NAME?</v>
      </c>
      <c r="AG741" s="15" t="e">
        <f ca="1"/>
        <v>#NAME?</v>
      </c>
      <c r="AH741" s="15" t="e">
        <f ca="1"/>
        <v>#NAME?</v>
      </c>
      <c r="AI741" s="15" t="e">
        <f ca="1"/>
        <v>#NAME?</v>
      </c>
      <c r="AJ741" s="30" t="e">
        <f ca="1"/>
        <v>#NAME?</v>
      </c>
    </row>
    <row r="742" spans="6:36" x14ac:dyDescent="0.25">
      <c r="F742">
        <v>741</v>
      </c>
      <c r="G742" s="25" t="e">
        <f ca="1"/>
        <v>#N/A</v>
      </c>
      <c r="H742" t="e">
        <f ca="1">[1]!cftObjectByDate($C$1,$G742,TRUE)</f>
        <v>#N/A</v>
      </c>
      <c r="K742" s="29" t="e">
        <f t="array" aca="1" ref="K742:AJ742" ca="1">TRANSPOSE([1]!cftAnnualRateTableJustRates($H742,"GBP",,,,TRUE))</f>
        <v>#NAME?</v>
      </c>
      <c r="L742" s="15" t="e">
        <f ca="1"/>
        <v>#NAME?</v>
      </c>
      <c r="M742" s="15" t="e">
        <f ca="1"/>
        <v>#NAME?</v>
      </c>
      <c r="N742" s="15" t="e">
        <f ca="1"/>
        <v>#NAME?</v>
      </c>
      <c r="O742" s="15" t="e">
        <f ca="1"/>
        <v>#NAME?</v>
      </c>
      <c r="P742" s="15" t="e">
        <f ca="1"/>
        <v>#NAME?</v>
      </c>
      <c r="Q742" s="15" t="e">
        <f ca="1"/>
        <v>#NAME?</v>
      </c>
      <c r="R742" s="15" t="e">
        <f ca="1"/>
        <v>#NAME?</v>
      </c>
      <c r="S742" s="15" t="e">
        <f ca="1"/>
        <v>#NAME?</v>
      </c>
      <c r="T742" s="15" t="e">
        <f ca="1"/>
        <v>#NAME?</v>
      </c>
      <c r="U742" s="15" t="e">
        <f ca="1"/>
        <v>#NAME?</v>
      </c>
      <c r="V742" s="15" t="e">
        <f ca="1"/>
        <v>#NAME?</v>
      </c>
      <c r="W742" s="15" t="e">
        <f ca="1"/>
        <v>#NAME?</v>
      </c>
      <c r="X742" s="15" t="e">
        <f ca="1"/>
        <v>#NAME?</v>
      </c>
      <c r="Y742" s="15" t="e">
        <f ca="1"/>
        <v>#NAME?</v>
      </c>
      <c r="Z742" s="15" t="e">
        <f ca="1"/>
        <v>#NAME?</v>
      </c>
      <c r="AA742" s="15" t="e">
        <f ca="1"/>
        <v>#NAME?</v>
      </c>
      <c r="AB742" s="15" t="e">
        <f ca="1"/>
        <v>#NAME?</v>
      </c>
      <c r="AC742" s="15" t="e">
        <f ca="1"/>
        <v>#NAME?</v>
      </c>
      <c r="AD742" s="15" t="e">
        <f ca="1"/>
        <v>#NAME?</v>
      </c>
      <c r="AE742" s="15" t="e">
        <f ca="1"/>
        <v>#NAME?</v>
      </c>
      <c r="AF742" s="15" t="e">
        <f ca="1"/>
        <v>#NAME?</v>
      </c>
      <c r="AG742" s="15" t="e">
        <f ca="1"/>
        <v>#NAME?</v>
      </c>
      <c r="AH742" s="15" t="e">
        <f ca="1"/>
        <v>#NAME?</v>
      </c>
      <c r="AI742" s="15" t="e">
        <f ca="1"/>
        <v>#NAME?</v>
      </c>
      <c r="AJ742" s="30" t="e">
        <f ca="1"/>
        <v>#NAME?</v>
      </c>
    </row>
    <row r="743" spans="6:36" x14ac:dyDescent="0.25">
      <c r="F743">
        <v>742</v>
      </c>
      <c r="G743" s="25" t="e">
        <f ca="1"/>
        <v>#N/A</v>
      </c>
      <c r="H743" t="e">
        <f ca="1">[1]!cftObjectByDate($C$1,$G743,TRUE)</f>
        <v>#N/A</v>
      </c>
      <c r="K743" s="29" t="e">
        <f t="array" aca="1" ref="K743:AJ743" ca="1">TRANSPOSE([1]!cftAnnualRateTableJustRates($H743,"GBP",,,,TRUE))</f>
        <v>#NAME?</v>
      </c>
      <c r="L743" s="15" t="e">
        <f ca="1"/>
        <v>#NAME?</v>
      </c>
      <c r="M743" s="15" t="e">
        <f ca="1"/>
        <v>#NAME?</v>
      </c>
      <c r="N743" s="15" t="e">
        <f ca="1"/>
        <v>#NAME?</v>
      </c>
      <c r="O743" s="15" t="e">
        <f ca="1"/>
        <v>#NAME?</v>
      </c>
      <c r="P743" s="15" t="e">
        <f ca="1"/>
        <v>#NAME?</v>
      </c>
      <c r="Q743" s="15" t="e">
        <f ca="1"/>
        <v>#NAME?</v>
      </c>
      <c r="R743" s="15" t="e">
        <f ca="1"/>
        <v>#NAME?</v>
      </c>
      <c r="S743" s="15" t="e">
        <f ca="1"/>
        <v>#NAME?</v>
      </c>
      <c r="T743" s="15" t="e">
        <f ca="1"/>
        <v>#NAME?</v>
      </c>
      <c r="U743" s="15" t="e">
        <f ca="1"/>
        <v>#NAME?</v>
      </c>
      <c r="V743" s="15" t="e">
        <f ca="1"/>
        <v>#NAME?</v>
      </c>
      <c r="W743" s="15" t="e">
        <f ca="1"/>
        <v>#NAME?</v>
      </c>
      <c r="X743" s="15" t="e">
        <f ca="1"/>
        <v>#NAME?</v>
      </c>
      <c r="Y743" s="15" t="e">
        <f ca="1"/>
        <v>#NAME?</v>
      </c>
      <c r="Z743" s="15" t="e">
        <f ca="1"/>
        <v>#NAME?</v>
      </c>
      <c r="AA743" s="15" t="e">
        <f ca="1"/>
        <v>#NAME?</v>
      </c>
      <c r="AB743" s="15" t="e">
        <f ca="1"/>
        <v>#NAME?</v>
      </c>
      <c r="AC743" s="15" t="e">
        <f ca="1"/>
        <v>#NAME?</v>
      </c>
      <c r="AD743" s="15" t="e">
        <f ca="1"/>
        <v>#NAME?</v>
      </c>
      <c r="AE743" s="15" t="e">
        <f ca="1"/>
        <v>#NAME?</v>
      </c>
      <c r="AF743" s="15" t="e">
        <f ca="1"/>
        <v>#NAME?</v>
      </c>
      <c r="AG743" s="15" t="e">
        <f ca="1"/>
        <v>#NAME?</v>
      </c>
      <c r="AH743" s="15" t="e">
        <f ca="1"/>
        <v>#NAME?</v>
      </c>
      <c r="AI743" s="15" t="e">
        <f ca="1"/>
        <v>#NAME?</v>
      </c>
      <c r="AJ743" s="30" t="e">
        <f ca="1"/>
        <v>#NAME?</v>
      </c>
    </row>
    <row r="744" spans="6:36" x14ac:dyDescent="0.25">
      <c r="F744">
        <v>743</v>
      </c>
      <c r="G744" s="25" t="e">
        <f ca="1"/>
        <v>#N/A</v>
      </c>
      <c r="H744" t="e">
        <f ca="1">[1]!cftObjectByDate($C$1,$G744,TRUE)</f>
        <v>#N/A</v>
      </c>
      <c r="K744" s="29" t="e">
        <f t="array" aca="1" ref="K744:AJ744" ca="1">TRANSPOSE([1]!cftAnnualRateTableJustRates($H744,"GBP",,,,TRUE))</f>
        <v>#NAME?</v>
      </c>
      <c r="L744" s="15" t="e">
        <f ca="1"/>
        <v>#NAME?</v>
      </c>
      <c r="M744" s="15" t="e">
        <f ca="1"/>
        <v>#NAME?</v>
      </c>
      <c r="N744" s="15" t="e">
        <f ca="1"/>
        <v>#NAME?</v>
      </c>
      <c r="O744" s="15" t="e">
        <f ca="1"/>
        <v>#NAME?</v>
      </c>
      <c r="P744" s="15" t="e">
        <f ca="1"/>
        <v>#NAME?</v>
      </c>
      <c r="Q744" s="15" t="e">
        <f ca="1"/>
        <v>#NAME?</v>
      </c>
      <c r="R744" s="15" t="e">
        <f ca="1"/>
        <v>#NAME?</v>
      </c>
      <c r="S744" s="15" t="e">
        <f ca="1"/>
        <v>#NAME?</v>
      </c>
      <c r="T744" s="15" t="e">
        <f ca="1"/>
        <v>#NAME?</v>
      </c>
      <c r="U744" s="15" t="e">
        <f ca="1"/>
        <v>#NAME?</v>
      </c>
      <c r="V744" s="15" t="e">
        <f ca="1"/>
        <v>#NAME?</v>
      </c>
      <c r="W744" s="15" t="e">
        <f ca="1"/>
        <v>#NAME?</v>
      </c>
      <c r="X744" s="15" t="e">
        <f ca="1"/>
        <v>#NAME?</v>
      </c>
      <c r="Y744" s="15" t="e">
        <f ca="1"/>
        <v>#NAME?</v>
      </c>
      <c r="Z744" s="15" t="e">
        <f ca="1"/>
        <v>#NAME?</v>
      </c>
      <c r="AA744" s="15" t="e">
        <f ca="1"/>
        <v>#NAME?</v>
      </c>
      <c r="AB744" s="15" t="e">
        <f ca="1"/>
        <v>#NAME?</v>
      </c>
      <c r="AC744" s="15" t="e">
        <f ca="1"/>
        <v>#NAME?</v>
      </c>
      <c r="AD744" s="15" t="e">
        <f ca="1"/>
        <v>#NAME?</v>
      </c>
      <c r="AE744" s="15" t="e">
        <f ca="1"/>
        <v>#NAME?</v>
      </c>
      <c r="AF744" s="15" t="e">
        <f ca="1"/>
        <v>#NAME?</v>
      </c>
      <c r="AG744" s="15" t="e">
        <f ca="1"/>
        <v>#NAME?</v>
      </c>
      <c r="AH744" s="15" t="e">
        <f ca="1"/>
        <v>#NAME?</v>
      </c>
      <c r="AI744" s="15" t="e">
        <f ca="1"/>
        <v>#NAME?</v>
      </c>
      <c r="AJ744" s="30" t="e">
        <f ca="1"/>
        <v>#NAME?</v>
      </c>
    </row>
    <row r="745" spans="6:36" x14ac:dyDescent="0.25">
      <c r="F745">
        <v>744</v>
      </c>
      <c r="G745" s="25" t="e">
        <f ca="1"/>
        <v>#N/A</v>
      </c>
      <c r="H745" t="e">
        <f ca="1">[1]!cftObjectByDate($C$1,$G745,TRUE)</f>
        <v>#N/A</v>
      </c>
      <c r="K745" s="29" t="e">
        <f t="array" aca="1" ref="K745:AJ745" ca="1">TRANSPOSE([1]!cftAnnualRateTableJustRates($H745,"GBP",,,,TRUE))</f>
        <v>#NAME?</v>
      </c>
      <c r="L745" s="15" t="e">
        <f ca="1"/>
        <v>#NAME?</v>
      </c>
      <c r="M745" s="15" t="e">
        <f ca="1"/>
        <v>#NAME?</v>
      </c>
      <c r="N745" s="15" t="e">
        <f ca="1"/>
        <v>#NAME?</v>
      </c>
      <c r="O745" s="15" t="e">
        <f ca="1"/>
        <v>#NAME?</v>
      </c>
      <c r="P745" s="15" t="e">
        <f ca="1"/>
        <v>#NAME?</v>
      </c>
      <c r="Q745" s="15" t="e">
        <f ca="1"/>
        <v>#NAME?</v>
      </c>
      <c r="R745" s="15" t="e">
        <f ca="1"/>
        <v>#NAME?</v>
      </c>
      <c r="S745" s="15" t="e">
        <f ca="1"/>
        <v>#NAME?</v>
      </c>
      <c r="T745" s="15" t="e">
        <f ca="1"/>
        <v>#NAME?</v>
      </c>
      <c r="U745" s="15" t="e">
        <f ca="1"/>
        <v>#NAME?</v>
      </c>
      <c r="V745" s="15" t="e">
        <f ca="1"/>
        <v>#NAME?</v>
      </c>
      <c r="W745" s="15" t="e">
        <f ca="1"/>
        <v>#NAME?</v>
      </c>
      <c r="X745" s="15" t="e">
        <f ca="1"/>
        <v>#NAME?</v>
      </c>
      <c r="Y745" s="15" t="e">
        <f ca="1"/>
        <v>#NAME?</v>
      </c>
      <c r="Z745" s="15" t="e">
        <f ca="1"/>
        <v>#NAME?</v>
      </c>
      <c r="AA745" s="15" t="e">
        <f ca="1"/>
        <v>#NAME?</v>
      </c>
      <c r="AB745" s="15" t="e">
        <f ca="1"/>
        <v>#NAME?</v>
      </c>
      <c r="AC745" s="15" t="e">
        <f ca="1"/>
        <v>#NAME?</v>
      </c>
      <c r="AD745" s="15" t="e">
        <f ca="1"/>
        <v>#NAME?</v>
      </c>
      <c r="AE745" s="15" t="e">
        <f ca="1"/>
        <v>#NAME?</v>
      </c>
      <c r="AF745" s="15" t="e">
        <f ca="1"/>
        <v>#NAME?</v>
      </c>
      <c r="AG745" s="15" t="e">
        <f ca="1"/>
        <v>#NAME?</v>
      </c>
      <c r="AH745" s="15" t="e">
        <f ca="1"/>
        <v>#NAME?</v>
      </c>
      <c r="AI745" s="15" t="e">
        <f ca="1"/>
        <v>#NAME?</v>
      </c>
      <c r="AJ745" s="30" t="e">
        <f ca="1"/>
        <v>#NAME?</v>
      </c>
    </row>
    <row r="746" spans="6:36" x14ac:dyDescent="0.25">
      <c r="F746">
        <v>745</v>
      </c>
      <c r="G746" s="25" t="e">
        <f ca="1"/>
        <v>#N/A</v>
      </c>
      <c r="H746" t="e">
        <f ca="1">[1]!cftObjectByDate($C$1,$G746,TRUE)</f>
        <v>#N/A</v>
      </c>
      <c r="K746" s="29" t="e">
        <f t="array" aca="1" ref="K746:AJ746" ca="1">TRANSPOSE([1]!cftAnnualRateTableJustRates($H746,"GBP",,,,TRUE))</f>
        <v>#NAME?</v>
      </c>
      <c r="L746" s="15" t="e">
        <f ca="1"/>
        <v>#NAME?</v>
      </c>
      <c r="M746" s="15" t="e">
        <f ca="1"/>
        <v>#NAME?</v>
      </c>
      <c r="N746" s="15" t="e">
        <f ca="1"/>
        <v>#NAME?</v>
      </c>
      <c r="O746" s="15" t="e">
        <f ca="1"/>
        <v>#NAME?</v>
      </c>
      <c r="P746" s="15" t="e">
        <f ca="1"/>
        <v>#NAME?</v>
      </c>
      <c r="Q746" s="15" t="e">
        <f ca="1"/>
        <v>#NAME?</v>
      </c>
      <c r="R746" s="15" t="e">
        <f ca="1"/>
        <v>#NAME?</v>
      </c>
      <c r="S746" s="15" t="e">
        <f ca="1"/>
        <v>#NAME?</v>
      </c>
      <c r="T746" s="15" t="e">
        <f ca="1"/>
        <v>#NAME?</v>
      </c>
      <c r="U746" s="15" t="e">
        <f ca="1"/>
        <v>#NAME?</v>
      </c>
      <c r="V746" s="15" t="e">
        <f ca="1"/>
        <v>#NAME?</v>
      </c>
      <c r="W746" s="15" t="e">
        <f ca="1"/>
        <v>#NAME?</v>
      </c>
      <c r="X746" s="15" t="e">
        <f ca="1"/>
        <v>#NAME?</v>
      </c>
      <c r="Y746" s="15" t="e">
        <f ca="1"/>
        <v>#NAME?</v>
      </c>
      <c r="Z746" s="15" t="e">
        <f ca="1"/>
        <v>#NAME?</v>
      </c>
      <c r="AA746" s="15" t="e">
        <f ca="1"/>
        <v>#NAME?</v>
      </c>
      <c r="AB746" s="15" t="e">
        <f ca="1"/>
        <v>#NAME?</v>
      </c>
      <c r="AC746" s="15" t="e">
        <f ca="1"/>
        <v>#NAME?</v>
      </c>
      <c r="AD746" s="15" t="e">
        <f ca="1"/>
        <v>#NAME?</v>
      </c>
      <c r="AE746" s="15" t="e">
        <f ca="1"/>
        <v>#NAME?</v>
      </c>
      <c r="AF746" s="15" t="e">
        <f ca="1"/>
        <v>#NAME?</v>
      </c>
      <c r="AG746" s="15" t="e">
        <f ca="1"/>
        <v>#NAME?</v>
      </c>
      <c r="AH746" s="15" t="e">
        <f ca="1"/>
        <v>#NAME?</v>
      </c>
      <c r="AI746" s="15" t="e">
        <f ca="1"/>
        <v>#NAME?</v>
      </c>
      <c r="AJ746" s="30" t="e">
        <f ca="1"/>
        <v>#NAME?</v>
      </c>
    </row>
    <row r="747" spans="6:36" x14ac:dyDescent="0.25">
      <c r="F747">
        <v>746</v>
      </c>
      <c r="G747" s="25" t="e">
        <f ca="1"/>
        <v>#N/A</v>
      </c>
      <c r="H747" t="e">
        <f ca="1">[1]!cftObjectByDate($C$1,$G747,TRUE)</f>
        <v>#N/A</v>
      </c>
      <c r="K747" s="29" t="e">
        <f t="array" aca="1" ref="K747:AJ747" ca="1">TRANSPOSE([1]!cftAnnualRateTableJustRates($H747,"GBP",,,,TRUE))</f>
        <v>#NAME?</v>
      </c>
      <c r="L747" s="15" t="e">
        <f ca="1"/>
        <v>#NAME?</v>
      </c>
      <c r="M747" s="15" t="e">
        <f ca="1"/>
        <v>#NAME?</v>
      </c>
      <c r="N747" s="15" t="e">
        <f ca="1"/>
        <v>#NAME?</v>
      </c>
      <c r="O747" s="15" t="e">
        <f ca="1"/>
        <v>#NAME?</v>
      </c>
      <c r="P747" s="15" t="e">
        <f ca="1"/>
        <v>#NAME?</v>
      </c>
      <c r="Q747" s="15" t="e">
        <f ca="1"/>
        <v>#NAME?</v>
      </c>
      <c r="R747" s="15" t="e">
        <f ca="1"/>
        <v>#NAME?</v>
      </c>
      <c r="S747" s="15" t="e">
        <f ca="1"/>
        <v>#NAME?</v>
      </c>
      <c r="T747" s="15" t="e">
        <f ca="1"/>
        <v>#NAME?</v>
      </c>
      <c r="U747" s="15" t="e">
        <f ca="1"/>
        <v>#NAME?</v>
      </c>
      <c r="V747" s="15" t="e">
        <f ca="1"/>
        <v>#NAME?</v>
      </c>
      <c r="W747" s="15" t="e">
        <f ca="1"/>
        <v>#NAME?</v>
      </c>
      <c r="X747" s="15" t="e">
        <f ca="1"/>
        <v>#NAME?</v>
      </c>
      <c r="Y747" s="15" t="e">
        <f ca="1"/>
        <v>#NAME?</v>
      </c>
      <c r="Z747" s="15" t="e">
        <f ca="1"/>
        <v>#NAME?</v>
      </c>
      <c r="AA747" s="15" t="e">
        <f ca="1"/>
        <v>#NAME?</v>
      </c>
      <c r="AB747" s="15" t="e">
        <f ca="1"/>
        <v>#NAME?</v>
      </c>
      <c r="AC747" s="15" t="e">
        <f ca="1"/>
        <v>#NAME?</v>
      </c>
      <c r="AD747" s="15" t="e">
        <f ca="1"/>
        <v>#NAME?</v>
      </c>
      <c r="AE747" s="15" t="e">
        <f ca="1"/>
        <v>#NAME?</v>
      </c>
      <c r="AF747" s="15" t="e">
        <f ca="1"/>
        <v>#NAME?</v>
      </c>
      <c r="AG747" s="15" t="e">
        <f ca="1"/>
        <v>#NAME?</v>
      </c>
      <c r="AH747" s="15" t="e">
        <f ca="1"/>
        <v>#NAME?</v>
      </c>
      <c r="AI747" s="15" t="e">
        <f ca="1"/>
        <v>#NAME?</v>
      </c>
      <c r="AJ747" s="30" t="e">
        <f ca="1"/>
        <v>#NAME?</v>
      </c>
    </row>
    <row r="748" spans="6:36" x14ac:dyDescent="0.25">
      <c r="F748">
        <v>747</v>
      </c>
      <c r="G748" s="25" t="e">
        <f ca="1"/>
        <v>#N/A</v>
      </c>
      <c r="H748" t="e">
        <f ca="1">[1]!cftObjectByDate($C$1,$G748,TRUE)</f>
        <v>#N/A</v>
      </c>
      <c r="K748" s="29" t="e">
        <f t="array" aca="1" ref="K748:AJ748" ca="1">TRANSPOSE([1]!cftAnnualRateTableJustRates($H748,"GBP",,,,TRUE))</f>
        <v>#NAME?</v>
      </c>
      <c r="L748" s="15" t="e">
        <f ca="1"/>
        <v>#NAME?</v>
      </c>
      <c r="M748" s="15" t="e">
        <f ca="1"/>
        <v>#NAME?</v>
      </c>
      <c r="N748" s="15" t="e">
        <f ca="1"/>
        <v>#NAME?</v>
      </c>
      <c r="O748" s="15" t="e">
        <f ca="1"/>
        <v>#NAME?</v>
      </c>
      <c r="P748" s="15" t="e">
        <f ca="1"/>
        <v>#NAME?</v>
      </c>
      <c r="Q748" s="15" t="e">
        <f ca="1"/>
        <v>#NAME?</v>
      </c>
      <c r="R748" s="15" t="e">
        <f ca="1"/>
        <v>#NAME?</v>
      </c>
      <c r="S748" s="15" t="e">
        <f ca="1"/>
        <v>#NAME?</v>
      </c>
      <c r="T748" s="15" t="e">
        <f ca="1"/>
        <v>#NAME?</v>
      </c>
      <c r="U748" s="15" t="e">
        <f ca="1"/>
        <v>#NAME?</v>
      </c>
      <c r="V748" s="15" t="e">
        <f ca="1"/>
        <v>#NAME?</v>
      </c>
      <c r="W748" s="15" t="e">
        <f ca="1"/>
        <v>#NAME?</v>
      </c>
      <c r="X748" s="15" t="e">
        <f ca="1"/>
        <v>#NAME?</v>
      </c>
      <c r="Y748" s="15" t="e">
        <f ca="1"/>
        <v>#NAME?</v>
      </c>
      <c r="Z748" s="15" t="e">
        <f ca="1"/>
        <v>#NAME?</v>
      </c>
      <c r="AA748" s="15" t="e">
        <f ca="1"/>
        <v>#NAME?</v>
      </c>
      <c r="AB748" s="15" t="e">
        <f ca="1"/>
        <v>#NAME?</v>
      </c>
      <c r="AC748" s="15" t="e">
        <f ca="1"/>
        <v>#NAME?</v>
      </c>
      <c r="AD748" s="15" t="e">
        <f ca="1"/>
        <v>#NAME?</v>
      </c>
      <c r="AE748" s="15" t="e">
        <f ca="1"/>
        <v>#NAME?</v>
      </c>
      <c r="AF748" s="15" t="e">
        <f ca="1"/>
        <v>#NAME?</v>
      </c>
      <c r="AG748" s="15" t="e">
        <f ca="1"/>
        <v>#NAME?</v>
      </c>
      <c r="AH748" s="15" t="e">
        <f ca="1"/>
        <v>#NAME?</v>
      </c>
      <c r="AI748" s="15" t="e">
        <f ca="1"/>
        <v>#NAME?</v>
      </c>
      <c r="AJ748" s="30" t="e">
        <f ca="1"/>
        <v>#NAME?</v>
      </c>
    </row>
    <row r="749" spans="6:36" x14ac:dyDescent="0.25">
      <c r="F749">
        <v>748</v>
      </c>
      <c r="G749" s="25" t="e">
        <f ca="1"/>
        <v>#N/A</v>
      </c>
      <c r="H749" t="e">
        <f ca="1">[1]!cftObjectByDate($C$1,$G749,TRUE)</f>
        <v>#N/A</v>
      </c>
      <c r="K749" s="29" t="e">
        <f t="array" aca="1" ref="K749:AJ749" ca="1">TRANSPOSE([1]!cftAnnualRateTableJustRates($H749,"GBP",,,,TRUE))</f>
        <v>#NAME?</v>
      </c>
      <c r="L749" s="15" t="e">
        <f ca="1"/>
        <v>#NAME?</v>
      </c>
      <c r="M749" s="15" t="e">
        <f ca="1"/>
        <v>#NAME?</v>
      </c>
      <c r="N749" s="15" t="e">
        <f ca="1"/>
        <v>#NAME?</v>
      </c>
      <c r="O749" s="15" t="e">
        <f ca="1"/>
        <v>#NAME?</v>
      </c>
      <c r="P749" s="15" t="e">
        <f ca="1"/>
        <v>#NAME?</v>
      </c>
      <c r="Q749" s="15" t="e">
        <f ca="1"/>
        <v>#NAME?</v>
      </c>
      <c r="R749" s="15" t="e">
        <f ca="1"/>
        <v>#NAME?</v>
      </c>
      <c r="S749" s="15" t="e">
        <f ca="1"/>
        <v>#NAME?</v>
      </c>
      <c r="T749" s="15" t="e">
        <f ca="1"/>
        <v>#NAME?</v>
      </c>
      <c r="U749" s="15" t="e">
        <f ca="1"/>
        <v>#NAME?</v>
      </c>
      <c r="V749" s="15" t="e">
        <f ca="1"/>
        <v>#NAME?</v>
      </c>
      <c r="W749" s="15" t="e">
        <f ca="1"/>
        <v>#NAME?</v>
      </c>
      <c r="X749" s="15" t="e">
        <f ca="1"/>
        <v>#NAME?</v>
      </c>
      <c r="Y749" s="15" t="e">
        <f ca="1"/>
        <v>#NAME?</v>
      </c>
      <c r="Z749" s="15" t="e">
        <f ca="1"/>
        <v>#NAME?</v>
      </c>
      <c r="AA749" s="15" t="e">
        <f ca="1"/>
        <v>#NAME?</v>
      </c>
      <c r="AB749" s="15" t="e">
        <f ca="1"/>
        <v>#NAME?</v>
      </c>
      <c r="AC749" s="15" t="e">
        <f ca="1"/>
        <v>#NAME?</v>
      </c>
      <c r="AD749" s="15" t="e">
        <f ca="1"/>
        <v>#NAME?</v>
      </c>
      <c r="AE749" s="15" t="e">
        <f ca="1"/>
        <v>#NAME?</v>
      </c>
      <c r="AF749" s="15" t="e">
        <f ca="1"/>
        <v>#NAME?</v>
      </c>
      <c r="AG749" s="15" t="e">
        <f ca="1"/>
        <v>#NAME?</v>
      </c>
      <c r="AH749" s="15" t="e">
        <f ca="1"/>
        <v>#NAME?</v>
      </c>
      <c r="AI749" s="15" t="e">
        <f ca="1"/>
        <v>#NAME?</v>
      </c>
      <c r="AJ749" s="30" t="e">
        <f ca="1"/>
        <v>#NAME?</v>
      </c>
    </row>
    <row r="750" spans="6:36" x14ac:dyDescent="0.25">
      <c r="F750">
        <v>749</v>
      </c>
      <c r="G750" s="25" t="e">
        <f ca="1"/>
        <v>#N/A</v>
      </c>
      <c r="H750" t="e">
        <f ca="1">[1]!cftObjectByDate($C$1,$G750,TRUE)</f>
        <v>#N/A</v>
      </c>
      <c r="K750" s="29" t="e">
        <f t="array" aca="1" ref="K750:AJ750" ca="1">TRANSPOSE([1]!cftAnnualRateTableJustRates($H750,"GBP",,,,TRUE))</f>
        <v>#NAME?</v>
      </c>
      <c r="L750" s="15" t="e">
        <f ca="1"/>
        <v>#NAME?</v>
      </c>
      <c r="M750" s="15" t="e">
        <f ca="1"/>
        <v>#NAME?</v>
      </c>
      <c r="N750" s="15" t="e">
        <f ca="1"/>
        <v>#NAME?</v>
      </c>
      <c r="O750" s="15" t="e">
        <f ca="1"/>
        <v>#NAME?</v>
      </c>
      <c r="P750" s="15" t="e">
        <f ca="1"/>
        <v>#NAME?</v>
      </c>
      <c r="Q750" s="15" t="e">
        <f ca="1"/>
        <v>#NAME?</v>
      </c>
      <c r="R750" s="15" t="e">
        <f ca="1"/>
        <v>#NAME?</v>
      </c>
      <c r="S750" s="15" t="e">
        <f ca="1"/>
        <v>#NAME?</v>
      </c>
      <c r="T750" s="15" t="e">
        <f ca="1"/>
        <v>#NAME?</v>
      </c>
      <c r="U750" s="15" t="e">
        <f ca="1"/>
        <v>#NAME?</v>
      </c>
      <c r="V750" s="15" t="e">
        <f ca="1"/>
        <v>#NAME?</v>
      </c>
      <c r="W750" s="15" t="e">
        <f ca="1"/>
        <v>#NAME?</v>
      </c>
      <c r="X750" s="15" t="e">
        <f ca="1"/>
        <v>#NAME?</v>
      </c>
      <c r="Y750" s="15" t="e">
        <f ca="1"/>
        <v>#NAME?</v>
      </c>
      <c r="Z750" s="15" t="e">
        <f ca="1"/>
        <v>#NAME?</v>
      </c>
      <c r="AA750" s="15" t="e">
        <f ca="1"/>
        <v>#NAME?</v>
      </c>
      <c r="AB750" s="15" t="e">
        <f ca="1"/>
        <v>#NAME?</v>
      </c>
      <c r="AC750" s="15" t="e">
        <f ca="1"/>
        <v>#NAME?</v>
      </c>
      <c r="AD750" s="15" t="e">
        <f ca="1"/>
        <v>#NAME?</v>
      </c>
      <c r="AE750" s="15" t="e">
        <f ca="1"/>
        <v>#NAME?</v>
      </c>
      <c r="AF750" s="15" t="e">
        <f ca="1"/>
        <v>#NAME?</v>
      </c>
      <c r="AG750" s="15" t="e">
        <f ca="1"/>
        <v>#NAME?</v>
      </c>
      <c r="AH750" s="15" t="e">
        <f ca="1"/>
        <v>#NAME?</v>
      </c>
      <c r="AI750" s="15" t="e">
        <f ca="1"/>
        <v>#NAME?</v>
      </c>
      <c r="AJ750" s="30" t="e">
        <f ca="1"/>
        <v>#NAME?</v>
      </c>
    </row>
    <row r="751" spans="6:36" x14ac:dyDescent="0.25">
      <c r="F751">
        <v>750</v>
      </c>
      <c r="G751" s="25" t="e">
        <f ca="1"/>
        <v>#N/A</v>
      </c>
      <c r="H751" t="e">
        <f ca="1">[1]!cftObjectByDate($C$1,$G751,TRUE)</f>
        <v>#N/A</v>
      </c>
      <c r="K751" s="29" t="e">
        <f t="array" aca="1" ref="K751:AJ751" ca="1">TRANSPOSE([1]!cftAnnualRateTableJustRates($H751,"GBP",,,,TRUE))</f>
        <v>#NAME?</v>
      </c>
      <c r="L751" s="15" t="e">
        <f ca="1"/>
        <v>#NAME?</v>
      </c>
      <c r="M751" s="15" t="e">
        <f ca="1"/>
        <v>#NAME?</v>
      </c>
      <c r="N751" s="15" t="e">
        <f ca="1"/>
        <v>#NAME?</v>
      </c>
      <c r="O751" s="15" t="e">
        <f ca="1"/>
        <v>#NAME?</v>
      </c>
      <c r="P751" s="15" t="e">
        <f ca="1"/>
        <v>#NAME?</v>
      </c>
      <c r="Q751" s="15" t="e">
        <f ca="1"/>
        <v>#NAME?</v>
      </c>
      <c r="R751" s="15" t="e">
        <f ca="1"/>
        <v>#NAME?</v>
      </c>
      <c r="S751" s="15" t="e">
        <f ca="1"/>
        <v>#NAME?</v>
      </c>
      <c r="T751" s="15" t="e">
        <f ca="1"/>
        <v>#NAME?</v>
      </c>
      <c r="U751" s="15" t="e">
        <f ca="1"/>
        <v>#NAME?</v>
      </c>
      <c r="V751" s="15" t="e">
        <f ca="1"/>
        <v>#NAME?</v>
      </c>
      <c r="W751" s="15" t="e">
        <f ca="1"/>
        <v>#NAME?</v>
      </c>
      <c r="X751" s="15" t="e">
        <f ca="1"/>
        <v>#NAME?</v>
      </c>
      <c r="Y751" s="15" t="e">
        <f ca="1"/>
        <v>#NAME?</v>
      </c>
      <c r="Z751" s="15" t="e">
        <f ca="1"/>
        <v>#NAME?</v>
      </c>
      <c r="AA751" s="15" t="e">
        <f ca="1"/>
        <v>#NAME?</v>
      </c>
      <c r="AB751" s="15" t="e">
        <f ca="1"/>
        <v>#NAME?</v>
      </c>
      <c r="AC751" s="15" t="e">
        <f ca="1"/>
        <v>#NAME?</v>
      </c>
      <c r="AD751" s="15" t="e">
        <f ca="1"/>
        <v>#NAME?</v>
      </c>
      <c r="AE751" s="15" t="e">
        <f ca="1"/>
        <v>#NAME?</v>
      </c>
      <c r="AF751" s="15" t="e">
        <f ca="1"/>
        <v>#NAME?</v>
      </c>
      <c r="AG751" s="15" t="e">
        <f ca="1"/>
        <v>#NAME?</v>
      </c>
      <c r="AH751" s="15" t="e">
        <f ca="1"/>
        <v>#NAME?</v>
      </c>
      <c r="AI751" s="15" t="e">
        <f ca="1"/>
        <v>#NAME?</v>
      </c>
      <c r="AJ751" s="30" t="e">
        <f ca="1"/>
        <v>#NAME?</v>
      </c>
    </row>
    <row r="752" spans="6:36" x14ac:dyDescent="0.25">
      <c r="F752">
        <v>751</v>
      </c>
      <c r="G752" s="25" t="e">
        <f ca="1"/>
        <v>#N/A</v>
      </c>
      <c r="H752" t="e">
        <f ca="1">[1]!cftObjectByDate($C$1,$G752,TRUE)</f>
        <v>#N/A</v>
      </c>
      <c r="K752" s="29" t="e">
        <f t="array" aca="1" ref="K752:AJ752" ca="1">TRANSPOSE([1]!cftAnnualRateTableJustRates($H752,"GBP",,,,TRUE))</f>
        <v>#NAME?</v>
      </c>
      <c r="L752" s="15" t="e">
        <f ca="1"/>
        <v>#NAME?</v>
      </c>
      <c r="M752" s="15" t="e">
        <f ca="1"/>
        <v>#NAME?</v>
      </c>
      <c r="N752" s="15" t="e">
        <f ca="1"/>
        <v>#NAME?</v>
      </c>
      <c r="O752" s="15" t="e">
        <f ca="1"/>
        <v>#NAME?</v>
      </c>
      <c r="P752" s="15" t="e">
        <f ca="1"/>
        <v>#NAME?</v>
      </c>
      <c r="Q752" s="15" t="e">
        <f ca="1"/>
        <v>#NAME?</v>
      </c>
      <c r="R752" s="15" t="e">
        <f ca="1"/>
        <v>#NAME?</v>
      </c>
      <c r="S752" s="15" t="e">
        <f ca="1"/>
        <v>#NAME?</v>
      </c>
      <c r="T752" s="15" t="e">
        <f ca="1"/>
        <v>#NAME?</v>
      </c>
      <c r="U752" s="15" t="e">
        <f ca="1"/>
        <v>#NAME?</v>
      </c>
      <c r="V752" s="15" t="e">
        <f ca="1"/>
        <v>#NAME?</v>
      </c>
      <c r="W752" s="15" t="e">
        <f ca="1"/>
        <v>#NAME?</v>
      </c>
      <c r="X752" s="15" t="e">
        <f ca="1"/>
        <v>#NAME?</v>
      </c>
      <c r="Y752" s="15" t="e">
        <f ca="1"/>
        <v>#NAME?</v>
      </c>
      <c r="Z752" s="15" t="e">
        <f ca="1"/>
        <v>#NAME?</v>
      </c>
      <c r="AA752" s="15" t="e">
        <f ca="1"/>
        <v>#NAME?</v>
      </c>
      <c r="AB752" s="15" t="e">
        <f ca="1"/>
        <v>#NAME?</v>
      </c>
      <c r="AC752" s="15" t="e">
        <f ca="1"/>
        <v>#NAME?</v>
      </c>
      <c r="AD752" s="15" t="e">
        <f ca="1"/>
        <v>#NAME?</v>
      </c>
      <c r="AE752" s="15" t="e">
        <f ca="1"/>
        <v>#NAME?</v>
      </c>
      <c r="AF752" s="15" t="e">
        <f ca="1"/>
        <v>#NAME?</v>
      </c>
      <c r="AG752" s="15" t="e">
        <f ca="1"/>
        <v>#NAME?</v>
      </c>
      <c r="AH752" s="15" t="e">
        <f ca="1"/>
        <v>#NAME?</v>
      </c>
      <c r="AI752" s="15" t="e">
        <f ca="1"/>
        <v>#NAME?</v>
      </c>
      <c r="AJ752" s="30" t="e">
        <f ca="1"/>
        <v>#NAME?</v>
      </c>
    </row>
    <row r="753" spans="6:36" x14ac:dyDescent="0.25">
      <c r="F753">
        <v>752</v>
      </c>
      <c r="G753" s="25" t="e">
        <f ca="1"/>
        <v>#N/A</v>
      </c>
      <c r="H753" t="e">
        <f ca="1">[1]!cftObjectByDate($C$1,$G753,TRUE)</f>
        <v>#N/A</v>
      </c>
      <c r="K753" s="29" t="e">
        <f t="array" aca="1" ref="K753:AJ753" ca="1">TRANSPOSE([1]!cftAnnualRateTableJustRates($H753,"GBP",,,,TRUE))</f>
        <v>#NAME?</v>
      </c>
      <c r="L753" s="15" t="e">
        <f ca="1"/>
        <v>#NAME?</v>
      </c>
      <c r="M753" s="15" t="e">
        <f ca="1"/>
        <v>#NAME?</v>
      </c>
      <c r="N753" s="15" t="e">
        <f ca="1"/>
        <v>#NAME?</v>
      </c>
      <c r="O753" s="15" t="e">
        <f ca="1"/>
        <v>#NAME?</v>
      </c>
      <c r="P753" s="15" t="e">
        <f ca="1"/>
        <v>#NAME?</v>
      </c>
      <c r="Q753" s="15" t="e">
        <f ca="1"/>
        <v>#NAME?</v>
      </c>
      <c r="R753" s="15" t="e">
        <f ca="1"/>
        <v>#NAME?</v>
      </c>
      <c r="S753" s="15" t="e">
        <f ca="1"/>
        <v>#NAME?</v>
      </c>
      <c r="T753" s="15" t="e">
        <f ca="1"/>
        <v>#NAME?</v>
      </c>
      <c r="U753" s="15" t="e">
        <f ca="1"/>
        <v>#NAME?</v>
      </c>
      <c r="V753" s="15" t="e">
        <f ca="1"/>
        <v>#NAME?</v>
      </c>
      <c r="W753" s="15" t="e">
        <f ca="1"/>
        <v>#NAME?</v>
      </c>
      <c r="X753" s="15" t="e">
        <f ca="1"/>
        <v>#NAME?</v>
      </c>
      <c r="Y753" s="15" t="e">
        <f ca="1"/>
        <v>#NAME?</v>
      </c>
      <c r="Z753" s="15" t="e">
        <f ca="1"/>
        <v>#NAME?</v>
      </c>
      <c r="AA753" s="15" t="e">
        <f ca="1"/>
        <v>#NAME?</v>
      </c>
      <c r="AB753" s="15" t="e">
        <f ca="1"/>
        <v>#NAME?</v>
      </c>
      <c r="AC753" s="15" t="e">
        <f ca="1"/>
        <v>#NAME?</v>
      </c>
      <c r="AD753" s="15" t="e">
        <f ca="1"/>
        <v>#NAME?</v>
      </c>
      <c r="AE753" s="15" t="e">
        <f ca="1"/>
        <v>#NAME?</v>
      </c>
      <c r="AF753" s="15" t="e">
        <f ca="1"/>
        <v>#NAME?</v>
      </c>
      <c r="AG753" s="15" t="e">
        <f ca="1"/>
        <v>#NAME?</v>
      </c>
      <c r="AH753" s="15" t="e">
        <f ca="1"/>
        <v>#NAME?</v>
      </c>
      <c r="AI753" s="15" t="e">
        <f ca="1"/>
        <v>#NAME?</v>
      </c>
      <c r="AJ753" s="30" t="e">
        <f ca="1"/>
        <v>#NAME?</v>
      </c>
    </row>
    <row r="754" spans="6:36" x14ac:dyDescent="0.25">
      <c r="F754">
        <v>753</v>
      </c>
      <c r="G754" s="25" t="e">
        <f ca="1"/>
        <v>#N/A</v>
      </c>
      <c r="H754" t="e">
        <f ca="1">[1]!cftObjectByDate($C$1,$G754,TRUE)</f>
        <v>#N/A</v>
      </c>
      <c r="K754" s="29" t="e">
        <f t="array" aca="1" ref="K754:AJ754" ca="1">TRANSPOSE([1]!cftAnnualRateTableJustRates($H754,"GBP",,,,TRUE))</f>
        <v>#NAME?</v>
      </c>
      <c r="L754" s="15" t="e">
        <f ca="1"/>
        <v>#NAME?</v>
      </c>
      <c r="M754" s="15" t="e">
        <f ca="1"/>
        <v>#NAME?</v>
      </c>
      <c r="N754" s="15" t="e">
        <f ca="1"/>
        <v>#NAME?</v>
      </c>
      <c r="O754" s="15" t="e">
        <f ca="1"/>
        <v>#NAME?</v>
      </c>
      <c r="P754" s="15" t="e">
        <f ca="1"/>
        <v>#NAME?</v>
      </c>
      <c r="Q754" s="15" t="e">
        <f ca="1"/>
        <v>#NAME?</v>
      </c>
      <c r="R754" s="15" t="e">
        <f ca="1"/>
        <v>#NAME?</v>
      </c>
      <c r="S754" s="15" t="e">
        <f ca="1"/>
        <v>#NAME?</v>
      </c>
      <c r="T754" s="15" t="e">
        <f ca="1"/>
        <v>#NAME?</v>
      </c>
      <c r="U754" s="15" t="e">
        <f ca="1"/>
        <v>#NAME?</v>
      </c>
      <c r="V754" s="15" t="e">
        <f ca="1"/>
        <v>#NAME?</v>
      </c>
      <c r="W754" s="15" t="e">
        <f ca="1"/>
        <v>#NAME?</v>
      </c>
      <c r="X754" s="15" t="e">
        <f ca="1"/>
        <v>#NAME?</v>
      </c>
      <c r="Y754" s="15" t="e">
        <f ca="1"/>
        <v>#NAME?</v>
      </c>
      <c r="Z754" s="15" t="e">
        <f ca="1"/>
        <v>#NAME?</v>
      </c>
      <c r="AA754" s="15" t="e">
        <f ca="1"/>
        <v>#NAME?</v>
      </c>
      <c r="AB754" s="15" t="e">
        <f ca="1"/>
        <v>#NAME?</v>
      </c>
      <c r="AC754" s="15" t="e">
        <f ca="1"/>
        <v>#NAME?</v>
      </c>
      <c r="AD754" s="15" t="e">
        <f ca="1"/>
        <v>#NAME?</v>
      </c>
      <c r="AE754" s="15" t="e">
        <f ca="1"/>
        <v>#NAME?</v>
      </c>
      <c r="AF754" s="15" t="e">
        <f ca="1"/>
        <v>#NAME?</v>
      </c>
      <c r="AG754" s="15" t="e">
        <f ca="1"/>
        <v>#NAME?</v>
      </c>
      <c r="AH754" s="15" t="e">
        <f ca="1"/>
        <v>#NAME?</v>
      </c>
      <c r="AI754" s="15" t="e">
        <f ca="1"/>
        <v>#NAME?</v>
      </c>
      <c r="AJ754" s="30" t="e">
        <f ca="1"/>
        <v>#NAME?</v>
      </c>
    </row>
    <row r="755" spans="6:36" x14ac:dyDescent="0.25">
      <c r="F755">
        <v>754</v>
      </c>
      <c r="G755" s="25" t="e">
        <f ca="1"/>
        <v>#N/A</v>
      </c>
      <c r="H755" t="e">
        <f ca="1">[1]!cftObjectByDate($C$1,$G755,TRUE)</f>
        <v>#N/A</v>
      </c>
      <c r="K755" s="29" t="e">
        <f t="array" aca="1" ref="K755:AJ755" ca="1">TRANSPOSE([1]!cftAnnualRateTableJustRates($H755,"GBP",,,,TRUE))</f>
        <v>#NAME?</v>
      </c>
      <c r="L755" s="15" t="e">
        <f ca="1"/>
        <v>#NAME?</v>
      </c>
      <c r="M755" s="15" t="e">
        <f ca="1"/>
        <v>#NAME?</v>
      </c>
      <c r="N755" s="15" t="e">
        <f ca="1"/>
        <v>#NAME?</v>
      </c>
      <c r="O755" s="15" t="e">
        <f ca="1"/>
        <v>#NAME?</v>
      </c>
      <c r="P755" s="15" t="e">
        <f ca="1"/>
        <v>#NAME?</v>
      </c>
      <c r="Q755" s="15" t="e">
        <f ca="1"/>
        <v>#NAME?</v>
      </c>
      <c r="R755" s="15" t="e">
        <f ca="1"/>
        <v>#NAME?</v>
      </c>
      <c r="S755" s="15" t="e">
        <f ca="1"/>
        <v>#NAME?</v>
      </c>
      <c r="T755" s="15" t="e">
        <f ca="1"/>
        <v>#NAME?</v>
      </c>
      <c r="U755" s="15" t="e">
        <f ca="1"/>
        <v>#NAME?</v>
      </c>
      <c r="V755" s="15" t="e">
        <f ca="1"/>
        <v>#NAME?</v>
      </c>
      <c r="W755" s="15" t="e">
        <f ca="1"/>
        <v>#NAME?</v>
      </c>
      <c r="X755" s="15" t="e">
        <f ca="1"/>
        <v>#NAME?</v>
      </c>
      <c r="Y755" s="15" t="e">
        <f ca="1"/>
        <v>#NAME?</v>
      </c>
      <c r="Z755" s="15" t="e">
        <f ca="1"/>
        <v>#NAME?</v>
      </c>
      <c r="AA755" s="15" t="e">
        <f ca="1"/>
        <v>#NAME?</v>
      </c>
      <c r="AB755" s="15" t="e">
        <f ca="1"/>
        <v>#NAME?</v>
      </c>
      <c r="AC755" s="15" t="e">
        <f ca="1"/>
        <v>#NAME?</v>
      </c>
      <c r="AD755" s="15" t="e">
        <f ca="1"/>
        <v>#NAME?</v>
      </c>
      <c r="AE755" s="15" t="e">
        <f ca="1"/>
        <v>#NAME?</v>
      </c>
      <c r="AF755" s="15" t="e">
        <f ca="1"/>
        <v>#NAME?</v>
      </c>
      <c r="AG755" s="15" t="e">
        <f ca="1"/>
        <v>#NAME?</v>
      </c>
      <c r="AH755" s="15" t="e">
        <f ca="1"/>
        <v>#NAME?</v>
      </c>
      <c r="AI755" s="15" t="e">
        <f ca="1"/>
        <v>#NAME?</v>
      </c>
      <c r="AJ755" s="30" t="e">
        <f ca="1"/>
        <v>#NAME?</v>
      </c>
    </row>
    <row r="756" spans="6:36" x14ac:dyDescent="0.25">
      <c r="F756">
        <v>755</v>
      </c>
      <c r="G756" s="25" t="e">
        <f ca="1"/>
        <v>#N/A</v>
      </c>
      <c r="H756" t="e">
        <f ca="1">[1]!cftObjectByDate($C$1,$G756,TRUE)</f>
        <v>#N/A</v>
      </c>
      <c r="K756" s="29" t="e">
        <f t="array" aca="1" ref="K756:AJ756" ca="1">TRANSPOSE([1]!cftAnnualRateTableJustRates($H756,"GBP",,,,TRUE))</f>
        <v>#NAME?</v>
      </c>
      <c r="L756" s="15" t="e">
        <f ca="1"/>
        <v>#NAME?</v>
      </c>
      <c r="M756" s="15" t="e">
        <f ca="1"/>
        <v>#NAME?</v>
      </c>
      <c r="N756" s="15" t="e">
        <f ca="1"/>
        <v>#NAME?</v>
      </c>
      <c r="O756" s="15" t="e">
        <f ca="1"/>
        <v>#NAME?</v>
      </c>
      <c r="P756" s="15" t="e">
        <f ca="1"/>
        <v>#NAME?</v>
      </c>
      <c r="Q756" s="15" t="e">
        <f ca="1"/>
        <v>#NAME?</v>
      </c>
      <c r="R756" s="15" t="e">
        <f ca="1"/>
        <v>#NAME?</v>
      </c>
      <c r="S756" s="15" t="e">
        <f ca="1"/>
        <v>#NAME?</v>
      </c>
      <c r="T756" s="15" t="e">
        <f ca="1"/>
        <v>#NAME?</v>
      </c>
      <c r="U756" s="15" t="e">
        <f ca="1"/>
        <v>#NAME?</v>
      </c>
      <c r="V756" s="15" t="e">
        <f ca="1"/>
        <v>#NAME?</v>
      </c>
      <c r="W756" s="15" t="e">
        <f ca="1"/>
        <v>#NAME?</v>
      </c>
      <c r="X756" s="15" t="e">
        <f ca="1"/>
        <v>#NAME?</v>
      </c>
      <c r="Y756" s="15" t="e">
        <f ca="1"/>
        <v>#NAME?</v>
      </c>
      <c r="Z756" s="15" t="e">
        <f ca="1"/>
        <v>#NAME?</v>
      </c>
      <c r="AA756" s="15" t="e">
        <f ca="1"/>
        <v>#NAME?</v>
      </c>
      <c r="AB756" s="15" t="e">
        <f ca="1"/>
        <v>#NAME?</v>
      </c>
      <c r="AC756" s="15" t="e">
        <f ca="1"/>
        <v>#NAME?</v>
      </c>
      <c r="AD756" s="15" t="e">
        <f ca="1"/>
        <v>#NAME?</v>
      </c>
      <c r="AE756" s="15" t="e">
        <f ca="1"/>
        <v>#NAME?</v>
      </c>
      <c r="AF756" s="15" t="e">
        <f ca="1"/>
        <v>#NAME?</v>
      </c>
      <c r="AG756" s="15" t="e">
        <f ca="1"/>
        <v>#NAME?</v>
      </c>
      <c r="AH756" s="15" t="e">
        <f ca="1"/>
        <v>#NAME?</v>
      </c>
      <c r="AI756" s="15" t="e">
        <f ca="1"/>
        <v>#NAME?</v>
      </c>
      <c r="AJ756" s="30" t="e">
        <f ca="1"/>
        <v>#NAME?</v>
      </c>
    </row>
    <row r="757" spans="6:36" x14ac:dyDescent="0.25">
      <c r="F757">
        <v>756</v>
      </c>
      <c r="G757" s="25" t="e">
        <f ca="1"/>
        <v>#N/A</v>
      </c>
      <c r="H757" t="e">
        <f ca="1">[1]!cftObjectByDate($C$1,$G757,TRUE)</f>
        <v>#N/A</v>
      </c>
      <c r="K757" s="29" t="e">
        <f t="array" aca="1" ref="K757:AJ757" ca="1">TRANSPOSE([1]!cftAnnualRateTableJustRates($H757,"GBP",,,,TRUE))</f>
        <v>#NAME?</v>
      </c>
      <c r="L757" s="15" t="e">
        <f ca="1"/>
        <v>#NAME?</v>
      </c>
      <c r="M757" s="15" t="e">
        <f ca="1"/>
        <v>#NAME?</v>
      </c>
      <c r="N757" s="15" t="e">
        <f ca="1"/>
        <v>#NAME?</v>
      </c>
      <c r="O757" s="15" t="e">
        <f ca="1"/>
        <v>#NAME?</v>
      </c>
      <c r="P757" s="15" t="e">
        <f ca="1"/>
        <v>#NAME?</v>
      </c>
      <c r="Q757" s="15" t="e">
        <f ca="1"/>
        <v>#NAME?</v>
      </c>
      <c r="R757" s="15" t="e">
        <f ca="1"/>
        <v>#NAME?</v>
      </c>
      <c r="S757" s="15" t="e">
        <f ca="1"/>
        <v>#NAME?</v>
      </c>
      <c r="T757" s="15" t="e">
        <f ca="1"/>
        <v>#NAME?</v>
      </c>
      <c r="U757" s="15" t="e">
        <f ca="1"/>
        <v>#NAME?</v>
      </c>
      <c r="V757" s="15" t="e">
        <f ca="1"/>
        <v>#NAME?</v>
      </c>
      <c r="W757" s="15" t="e">
        <f ca="1"/>
        <v>#NAME?</v>
      </c>
      <c r="X757" s="15" t="e">
        <f ca="1"/>
        <v>#NAME?</v>
      </c>
      <c r="Y757" s="15" t="e">
        <f ca="1"/>
        <v>#NAME?</v>
      </c>
      <c r="Z757" s="15" t="e">
        <f ca="1"/>
        <v>#NAME?</v>
      </c>
      <c r="AA757" s="15" t="e">
        <f ca="1"/>
        <v>#NAME?</v>
      </c>
      <c r="AB757" s="15" t="e">
        <f ca="1"/>
        <v>#NAME?</v>
      </c>
      <c r="AC757" s="15" t="e">
        <f ca="1"/>
        <v>#NAME?</v>
      </c>
      <c r="AD757" s="15" t="e">
        <f ca="1"/>
        <v>#NAME?</v>
      </c>
      <c r="AE757" s="15" t="e">
        <f ca="1"/>
        <v>#NAME?</v>
      </c>
      <c r="AF757" s="15" t="e">
        <f ca="1"/>
        <v>#NAME?</v>
      </c>
      <c r="AG757" s="15" t="e">
        <f ca="1"/>
        <v>#NAME?</v>
      </c>
      <c r="AH757" s="15" t="e">
        <f ca="1"/>
        <v>#NAME?</v>
      </c>
      <c r="AI757" s="15" t="e">
        <f ca="1"/>
        <v>#NAME?</v>
      </c>
      <c r="AJ757" s="30" t="e">
        <f ca="1"/>
        <v>#NAME?</v>
      </c>
    </row>
    <row r="758" spans="6:36" x14ac:dyDescent="0.25">
      <c r="F758">
        <v>757</v>
      </c>
      <c r="G758" s="25" t="e">
        <f ca="1"/>
        <v>#N/A</v>
      </c>
      <c r="H758" t="e">
        <f ca="1">[1]!cftObjectByDate($C$1,$G758,TRUE)</f>
        <v>#N/A</v>
      </c>
      <c r="K758" s="29" t="e">
        <f t="array" aca="1" ref="K758:AJ758" ca="1">TRANSPOSE([1]!cftAnnualRateTableJustRates($H758,"GBP",,,,TRUE))</f>
        <v>#NAME?</v>
      </c>
      <c r="L758" s="15" t="e">
        <f ca="1"/>
        <v>#NAME?</v>
      </c>
      <c r="M758" s="15" t="e">
        <f ca="1"/>
        <v>#NAME?</v>
      </c>
      <c r="N758" s="15" t="e">
        <f ca="1"/>
        <v>#NAME?</v>
      </c>
      <c r="O758" s="15" t="e">
        <f ca="1"/>
        <v>#NAME?</v>
      </c>
      <c r="P758" s="15" t="e">
        <f ca="1"/>
        <v>#NAME?</v>
      </c>
      <c r="Q758" s="15" t="e">
        <f ca="1"/>
        <v>#NAME?</v>
      </c>
      <c r="R758" s="15" t="e">
        <f ca="1"/>
        <v>#NAME?</v>
      </c>
      <c r="S758" s="15" t="e">
        <f ca="1"/>
        <v>#NAME?</v>
      </c>
      <c r="T758" s="15" t="e">
        <f ca="1"/>
        <v>#NAME?</v>
      </c>
      <c r="U758" s="15" t="e">
        <f ca="1"/>
        <v>#NAME?</v>
      </c>
      <c r="V758" s="15" t="e">
        <f ca="1"/>
        <v>#NAME?</v>
      </c>
      <c r="W758" s="15" t="e">
        <f ca="1"/>
        <v>#NAME?</v>
      </c>
      <c r="X758" s="15" t="e">
        <f ca="1"/>
        <v>#NAME?</v>
      </c>
      <c r="Y758" s="15" t="e">
        <f ca="1"/>
        <v>#NAME?</v>
      </c>
      <c r="Z758" s="15" t="e">
        <f ca="1"/>
        <v>#NAME?</v>
      </c>
      <c r="AA758" s="15" t="e">
        <f ca="1"/>
        <v>#NAME?</v>
      </c>
      <c r="AB758" s="15" t="e">
        <f ca="1"/>
        <v>#NAME?</v>
      </c>
      <c r="AC758" s="15" t="e">
        <f ca="1"/>
        <v>#NAME?</v>
      </c>
      <c r="AD758" s="15" t="e">
        <f ca="1"/>
        <v>#NAME?</v>
      </c>
      <c r="AE758" s="15" t="e">
        <f ca="1"/>
        <v>#NAME?</v>
      </c>
      <c r="AF758" s="15" t="e">
        <f ca="1"/>
        <v>#NAME?</v>
      </c>
      <c r="AG758" s="15" t="e">
        <f ca="1"/>
        <v>#NAME?</v>
      </c>
      <c r="AH758" s="15" t="e">
        <f ca="1"/>
        <v>#NAME?</v>
      </c>
      <c r="AI758" s="15" t="e">
        <f ca="1"/>
        <v>#NAME?</v>
      </c>
      <c r="AJ758" s="30" t="e">
        <f ca="1"/>
        <v>#NAME?</v>
      </c>
    </row>
    <row r="759" spans="6:36" x14ac:dyDescent="0.25">
      <c r="F759">
        <v>758</v>
      </c>
      <c r="G759" s="25" t="e">
        <f ca="1"/>
        <v>#N/A</v>
      </c>
      <c r="H759" t="e">
        <f ca="1">[1]!cftObjectByDate($C$1,$G759,TRUE)</f>
        <v>#N/A</v>
      </c>
      <c r="K759" s="29" t="e">
        <f t="array" aca="1" ref="K759:AJ759" ca="1">TRANSPOSE([1]!cftAnnualRateTableJustRates($H759,"GBP",,,,TRUE))</f>
        <v>#NAME?</v>
      </c>
      <c r="L759" s="15" t="e">
        <f ca="1"/>
        <v>#NAME?</v>
      </c>
      <c r="M759" s="15" t="e">
        <f ca="1"/>
        <v>#NAME?</v>
      </c>
      <c r="N759" s="15" t="e">
        <f ca="1"/>
        <v>#NAME?</v>
      </c>
      <c r="O759" s="15" t="e">
        <f ca="1"/>
        <v>#NAME?</v>
      </c>
      <c r="P759" s="15" t="e">
        <f ca="1"/>
        <v>#NAME?</v>
      </c>
      <c r="Q759" s="15" t="e">
        <f ca="1"/>
        <v>#NAME?</v>
      </c>
      <c r="R759" s="15" t="e">
        <f ca="1"/>
        <v>#NAME?</v>
      </c>
      <c r="S759" s="15" t="e">
        <f ca="1"/>
        <v>#NAME?</v>
      </c>
      <c r="T759" s="15" t="e">
        <f ca="1"/>
        <v>#NAME?</v>
      </c>
      <c r="U759" s="15" t="e">
        <f ca="1"/>
        <v>#NAME?</v>
      </c>
      <c r="V759" s="15" t="e">
        <f ca="1"/>
        <v>#NAME?</v>
      </c>
      <c r="W759" s="15" t="e">
        <f ca="1"/>
        <v>#NAME?</v>
      </c>
      <c r="X759" s="15" t="e">
        <f ca="1"/>
        <v>#NAME?</v>
      </c>
      <c r="Y759" s="15" t="e">
        <f ca="1"/>
        <v>#NAME?</v>
      </c>
      <c r="Z759" s="15" t="e">
        <f ca="1"/>
        <v>#NAME?</v>
      </c>
      <c r="AA759" s="15" t="e">
        <f ca="1"/>
        <v>#NAME?</v>
      </c>
      <c r="AB759" s="15" t="e">
        <f ca="1"/>
        <v>#NAME?</v>
      </c>
      <c r="AC759" s="15" t="e">
        <f ca="1"/>
        <v>#NAME?</v>
      </c>
      <c r="AD759" s="15" t="e">
        <f ca="1"/>
        <v>#NAME?</v>
      </c>
      <c r="AE759" s="15" t="e">
        <f ca="1"/>
        <v>#NAME?</v>
      </c>
      <c r="AF759" s="15" t="e">
        <f ca="1"/>
        <v>#NAME?</v>
      </c>
      <c r="AG759" s="15" t="e">
        <f ca="1"/>
        <v>#NAME?</v>
      </c>
      <c r="AH759" s="15" t="e">
        <f ca="1"/>
        <v>#NAME?</v>
      </c>
      <c r="AI759" s="15" t="e">
        <f ca="1"/>
        <v>#NAME?</v>
      </c>
      <c r="AJ759" s="30" t="e">
        <f ca="1"/>
        <v>#NAME?</v>
      </c>
    </row>
    <row r="760" spans="6:36" x14ac:dyDescent="0.25">
      <c r="F760">
        <v>759</v>
      </c>
      <c r="G760" s="25" t="e">
        <f ca="1"/>
        <v>#N/A</v>
      </c>
      <c r="H760" t="e">
        <f ca="1">[1]!cftObjectByDate($C$1,$G760,TRUE)</f>
        <v>#N/A</v>
      </c>
      <c r="K760" s="29" t="e">
        <f t="array" aca="1" ref="K760:AJ760" ca="1">TRANSPOSE([1]!cftAnnualRateTableJustRates($H760,"GBP",,,,TRUE))</f>
        <v>#NAME?</v>
      </c>
      <c r="L760" s="15" t="e">
        <f ca="1"/>
        <v>#NAME?</v>
      </c>
      <c r="M760" s="15" t="e">
        <f ca="1"/>
        <v>#NAME?</v>
      </c>
      <c r="N760" s="15" t="e">
        <f ca="1"/>
        <v>#NAME?</v>
      </c>
      <c r="O760" s="15" t="e">
        <f ca="1"/>
        <v>#NAME?</v>
      </c>
      <c r="P760" s="15" t="e">
        <f ca="1"/>
        <v>#NAME?</v>
      </c>
      <c r="Q760" s="15" t="e">
        <f ca="1"/>
        <v>#NAME?</v>
      </c>
      <c r="R760" s="15" t="e">
        <f ca="1"/>
        <v>#NAME?</v>
      </c>
      <c r="S760" s="15" t="e">
        <f ca="1"/>
        <v>#NAME?</v>
      </c>
      <c r="T760" s="15" t="e">
        <f ca="1"/>
        <v>#NAME?</v>
      </c>
      <c r="U760" s="15" t="e">
        <f ca="1"/>
        <v>#NAME?</v>
      </c>
      <c r="V760" s="15" t="e">
        <f ca="1"/>
        <v>#NAME?</v>
      </c>
      <c r="W760" s="15" t="e">
        <f ca="1"/>
        <v>#NAME?</v>
      </c>
      <c r="X760" s="15" t="e">
        <f ca="1"/>
        <v>#NAME?</v>
      </c>
      <c r="Y760" s="15" t="e">
        <f ca="1"/>
        <v>#NAME?</v>
      </c>
      <c r="Z760" s="15" t="e">
        <f ca="1"/>
        <v>#NAME?</v>
      </c>
      <c r="AA760" s="15" t="e">
        <f ca="1"/>
        <v>#NAME?</v>
      </c>
      <c r="AB760" s="15" t="e">
        <f ca="1"/>
        <v>#NAME?</v>
      </c>
      <c r="AC760" s="15" t="e">
        <f ca="1"/>
        <v>#NAME?</v>
      </c>
      <c r="AD760" s="15" t="e">
        <f ca="1"/>
        <v>#NAME?</v>
      </c>
      <c r="AE760" s="15" t="e">
        <f ca="1"/>
        <v>#NAME?</v>
      </c>
      <c r="AF760" s="15" t="e">
        <f ca="1"/>
        <v>#NAME?</v>
      </c>
      <c r="AG760" s="15" t="e">
        <f ca="1"/>
        <v>#NAME?</v>
      </c>
      <c r="AH760" s="15" t="e">
        <f ca="1"/>
        <v>#NAME?</v>
      </c>
      <c r="AI760" s="15" t="e">
        <f ca="1"/>
        <v>#NAME?</v>
      </c>
      <c r="AJ760" s="30" t="e">
        <f ca="1"/>
        <v>#NAME?</v>
      </c>
    </row>
    <row r="761" spans="6:36" x14ac:dyDescent="0.25">
      <c r="F761">
        <v>760</v>
      </c>
      <c r="G761" s="25" t="e">
        <f ca="1"/>
        <v>#N/A</v>
      </c>
      <c r="H761" t="e">
        <f ca="1">[1]!cftObjectByDate($C$1,$G761,TRUE)</f>
        <v>#N/A</v>
      </c>
      <c r="K761" s="29" t="e">
        <f t="array" aca="1" ref="K761:AJ761" ca="1">TRANSPOSE([1]!cftAnnualRateTableJustRates($H761,"GBP",,,,TRUE))</f>
        <v>#NAME?</v>
      </c>
      <c r="L761" s="15" t="e">
        <f ca="1"/>
        <v>#NAME?</v>
      </c>
      <c r="M761" s="15" t="e">
        <f ca="1"/>
        <v>#NAME?</v>
      </c>
      <c r="N761" s="15" t="e">
        <f ca="1"/>
        <v>#NAME?</v>
      </c>
      <c r="O761" s="15" t="e">
        <f ca="1"/>
        <v>#NAME?</v>
      </c>
      <c r="P761" s="15" t="e">
        <f ca="1"/>
        <v>#NAME?</v>
      </c>
      <c r="Q761" s="15" t="e">
        <f ca="1"/>
        <v>#NAME?</v>
      </c>
      <c r="R761" s="15" t="e">
        <f ca="1"/>
        <v>#NAME?</v>
      </c>
      <c r="S761" s="15" t="e">
        <f ca="1"/>
        <v>#NAME?</v>
      </c>
      <c r="T761" s="15" t="e">
        <f ca="1"/>
        <v>#NAME?</v>
      </c>
      <c r="U761" s="15" t="e">
        <f ca="1"/>
        <v>#NAME?</v>
      </c>
      <c r="V761" s="15" t="e">
        <f ca="1"/>
        <v>#NAME?</v>
      </c>
      <c r="W761" s="15" t="e">
        <f ca="1"/>
        <v>#NAME?</v>
      </c>
      <c r="X761" s="15" t="e">
        <f ca="1"/>
        <v>#NAME?</v>
      </c>
      <c r="Y761" s="15" t="e">
        <f ca="1"/>
        <v>#NAME?</v>
      </c>
      <c r="Z761" s="15" t="e">
        <f ca="1"/>
        <v>#NAME?</v>
      </c>
      <c r="AA761" s="15" t="e">
        <f ca="1"/>
        <v>#NAME?</v>
      </c>
      <c r="AB761" s="15" t="e">
        <f ca="1"/>
        <v>#NAME?</v>
      </c>
      <c r="AC761" s="15" t="e">
        <f ca="1"/>
        <v>#NAME?</v>
      </c>
      <c r="AD761" s="15" t="e">
        <f ca="1"/>
        <v>#NAME?</v>
      </c>
      <c r="AE761" s="15" t="e">
        <f ca="1"/>
        <v>#NAME?</v>
      </c>
      <c r="AF761" s="15" t="e">
        <f ca="1"/>
        <v>#NAME?</v>
      </c>
      <c r="AG761" s="15" t="e">
        <f ca="1"/>
        <v>#NAME?</v>
      </c>
      <c r="AH761" s="15" t="e">
        <f ca="1"/>
        <v>#NAME?</v>
      </c>
      <c r="AI761" s="15" t="e">
        <f ca="1"/>
        <v>#NAME?</v>
      </c>
      <c r="AJ761" s="30" t="e">
        <f ca="1"/>
        <v>#NAME?</v>
      </c>
    </row>
    <row r="762" spans="6:36" x14ac:dyDescent="0.25">
      <c r="F762">
        <v>761</v>
      </c>
      <c r="G762" s="25" t="e">
        <f ca="1"/>
        <v>#N/A</v>
      </c>
      <c r="H762" t="e">
        <f ca="1">[1]!cftObjectByDate($C$1,$G762,TRUE)</f>
        <v>#N/A</v>
      </c>
      <c r="K762" s="29" t="e">
        <f t="array" aca="1" ref="K762:AJ762" ca="1">TRANSPOSE([1]!cftAnnualRateTableJustRates($H762,"GBP",,,,TRUE))</f>
        <v>#NAME?</v>
      </c>
      <c r="L762" s="15" t="e">
        <f ca="1"/>
        <v>#NAME?</v>
      </c>
      <c r="M762" s="15" t="e">
        <f ca="1"/>
        <v>#NAME?</v>
      </c>
      <c r="N762" s="15" t="e">
        <f ca="1"/>
        <v>#NAME?</v>
      </c>
      <c r="O762" s="15" t="e">
        <f ca="1"/>
        <v>#NAME?</v>
      </c>
      <c r="P762" s="15" t="e">
        <f ca="1"/>
        <v>#NAME?</v>
      </c>
      <c r="Q762" s="15" t="e">
        <f ca="1"/>
        <v>#NAME?</v>
      </c>
      <c r="R762" s="15" t="e">
        <f ca="1"/>
        <v>#NAME?</v>
      </c>
      <c r="S762" s="15" t="e">
        <f ca="1"/>
        <v>#NAME?</v>
      </c>
      <c r="T762" s="15" t="e">
        <f ca="1"/>
        <v>#NAME?</v>
      </c>
      <c r="U762" s="15" t="e">
        <f ca="1"/>
        <v>#NAME?</v>
      </c>
      <c r="V762" s="15" t="e">
        <f ca="1"/>
        <v>#NAME?</v>
      </c>
      <c r="W762" s="15" t="e">
        <f ca="1"/>
        <v>#NAME?</v>
      </c>
      <c r="X762" s="15" t="e">
        <f ca="1"/>
        <v>#NAME?</v>
      </c>
      <c r="Y762" s="15" t="e">
        <f ca="1"/>
        <v>#NAME?</v>
      </c>
      <c r="Z762" s="15" t="e">
        <f ca="1"/>
        <v>#NAME?</v>
      </c>
      <c r="AA762" s="15" t="e">
        <f ca="1"/>
        <v>#NAME?</v>
      </c>
      <c r="AB762" s="15" t="e">
        <f ca="1"/>
        <v>#NAME?</v>
      </c>
      <c r="AC762" s="15" t="e">
        <f ca="1"/>
        <v>#NAME?</v>
      </c>
      <c r="AD762" s="15" t="e">
        <f ca="1"/>
        <v>#NAME?</v>
      </c>
      <c r="AE762" s="15" t="e">
        <f ca="1"/>
        <v>#NAME?</v>
      </c>
      <c r="AF762" s="15" t="e">
        <f ca="1"/>
        <v>#NAME?</v>
      </c>
      <c r="AG762" s="15" t="e">
        <f ca="1"/>
        <v>#NAME?</v>
      </c>
      <c r="AH762" s="15" t="e">
        <f ca="1"/>
        <v>#NAME?</v>
      </c>
      <c r="AI762" s="15" t="e">
        <f ca="1"/>
        <v>#NAME?</v>
      </c>
      <c r="AJ762" s="30" t="e">
        <f ca="1"/>
        <v>#NAME?</v>
      </c>
    </row>
    <row r="763" spans="6:36" x14ac:dyDescent="0.25">
      <c r="F763">
        <v>762</v>
      </c>
      <c r="G763" s="25" t="e">
        <f ca="1"/>
        <v>#N/A</v>
      </c>
      <c r="H763" t="e">
        <f ca="1">[1]!cftObjectByDate($C$1,$G763,TRUE)</f>
        <v>#N/A</v>
      </c>
      <c r="K763" s="29" t="e">
        <f t="array" aca="1" ref="K763:AJ763" ca="1">TRANSPOSE([1]!cftAnnualRateTableJustRates($H763,"GBP",,,,TRUE))</f>
        <v>#NAME?</v>
      </c>
      <c r="L763" s="15" t="e">
        <f ca="1"/>
        <v>#NAME?</v>
      </c>
      <c r="M763" s="15" t="e">
        <f ca="1"/>
        <v>#NAME?</v>
      </c>
      <c r="N763" s="15" t="e">
        <f ca="1"/>
        <v>#NAME?</v>
      </c>
      <c r="O763" s="15" t="e">
        <f ca="1"/>
        <v>#NAME?</v>
      </c>
      <c r="P763" s="15" t="e">
        <f ca="1"/>
        <v>#NAME?</v>
      </c>
      <c r="Q763" s="15" t="e">
        <f ca="1"/>
        <v>#NAME?</v>
      </c>
      <c r="R763" s="15" t="e">
        <f ca="1"/>
        <v>#NAME?</v>
      </c>
      <c r="S763" s="15" t="e">
        <f ca="1"/>
        <v>#NAME?</v>
      </c>
      <c r="T763" s="15" t="e">
        <f ca="1"/>
        <v>#NAME?</v>
      </c>
      <c r="U763" s="15" t="e">
        <f ca="1"/>
        <v>#NAME?</v>
      </c>
      <c r="V763" s="15" t="e">
        <f ca="1"/>
        <v>#NAME?</v>
      </c>
      <c r="W763" s="15" t="e">
        <f ca="1"/>
        <v>#NAME?</v>
      </c>
      <c r="X763" s="15" t="e">
        <f ca="1"/>
        <v>#NAME?</v>
      </c>
      <c r="Y763" s="15" t="e">
        <f ca="1"/>
        <v>#NAME?</v>
      </c>
      <c r="Z763" s="15" t="e">
        <f ca="1"/>
        <v>#NAME?</v>
      </c>
      <c r="AA763" s="15" t="e">
        <f ca="1"/>
        <v>#NAME?</v>
      </c>
      <c r="AB763" s="15" t="e">
        <f ca="1"/>
        <v>#NAME?</v>
      </c>
      <c r="AC763" s="15" t="e">
        <f ca="1"/>
        <v>#NAME?</v>
      </c>
      <c r="AD763" s="15" t="e">
        <f ca="1"/>
        <v>#NAME?</v>
      </c>
      <c r="AE763" s="15" t="e">
        <f ca="1"/>
        <v>#NAME?</v>
      </c>
      <c r="AF763" s="15" t="e">
        <f ca="1"/>
        <v>#NAME?</v>
      </c>
      <c r="AG763" s="15" t="e">
        <f ca="1"/>
        <v>#NAME?</v>
      </c>
      <c r="AH763" s="15" t="e">
        <f ca="1"/>
        <v>#NAME?</v>
      </c>
      <c r="AI763" s="15" t="e">
        <f ca="1"/>
        <v>#NAME?</v>
      </c>
      <c r="AJ763" s="30" t="e">
        <f ca="1"/>
        <v>#NAME?</v>
      </c>
    </row>
    <row r="764" spans="6:36" x14ac:dyDescent="0.25">
      <c r="F764">
        <v>763</v>
      </c>
      <c r="G764" s="25" t="e">
        <f ca="1"/>
        <v>#N/A</v>
      </c>
      <c r="H764" t="e">
        <f ca="1">[1]!cftObjectByDate($C$1,$G764,TRUE)</f>
        <v>#N/A</v>
      </c>
      <c r="K764" s="29" t="e">
        <f t="array" aca="1" ref="K764:AJ764" ca="1">TRANSPOSE([1]!cftAnnualRateTableJustRates($H764,"GBP",,,,TRUE))</f>
        <v>#NAME?</v>
      </c>
      <c r="L764" s="15" t="e">
        <f ca="1"/>
        <v>#NAME?</v>
      </c>
      <c r="M764" s="15" t="e">
        <f ca="1"/>
        <v>#NAME?</v>
      </c>
      <c r="N764" s="15" t="e">
        <f ca="1"/>
        <v>#NAME?</v>
      </c>
      <c r="O764" s="15" t="e">
        <f ca="1"/>
        <v>#NAME?</v>
      </c>
      <c r="P764" s="15" t="e">
        <f ca="1"/>
        <v>#NAME?</v>
      </c>
      <c r="Q764" s="15" t="e">
        <f ca="1"/>
        <v>#NAME?</v>
      </c>
      <c r="R764" s="15" t="e">
        <f ca="1"/>
        <v>#NAME?</v>
      </c>
      <c r="S764" s="15" t="e">
        <f ca="1"/>
        <v>#NAME?</v>
      </c>
      <c r="T764" s="15" t="e">
        <f ca="1"/>
        <v>#NAME?</v>
      </c>
      <c r="U764" s="15" t="e">
        <f ca="1"/>
        <v>#NAME?</v>
      </c>
      <c r="V764" s="15" t="e">
        <f ca="1"/>
        <v>#NAME?</v>
      </c>
      <c r="W764" s="15" t="e">
        <f ca="1"/>
        <v>#NAME?</v>
      </c>
      <c r="X764" s="15" t="e">
        <f ca="1"/>
        <v>#NAME?</v>
      </c>
      <c r="Y764" s="15" t="e">
        <f ca="1"/>
        <v>#NAME?</v>
      </c>
      <c r="Z764" s="15" t="e">
        <f ca="1"/>
        <v>#NAME?</v>
      </c>
      <c r="AA764" s="15" t="e">
        <f ca="1"/>
        <v>#NAME?</v>
      </c>
      <c r="AB764" s="15" t="e">
        <f ca="1"/>
        <v>#NAME?</v>
      </c>
      <c r="AC764" s="15" t="e">
        <f ca="1"/>
        <v>#NAME?</v>
      </c>
      <c r="AD764" s="15" t="e">
        <f ca="1"/>
        <v>#NAME?</v>
      </c>
      <c r="AE764" s="15" t="e">
        <f ca="1"/>
        <v>#NAME?</v>
      </c>
      <c r="AF764" s="15" t="e">
        <f ca="1"/>
        <v>#NAME?</v>
      </c>
      <c r="AG764" s="15" t="e">
        <f ca="1"/>
        <v>#NAME?</v>
      </c>
      <c r="AH764" s="15" t="e">
        <f ca="1"/>
        <v>#NAME?</v>
      </c>
      <c r="AI764" s="15" t="e">
        <f ca="1"/>
        <v>#NAME?</v>
      </c>
      <c r="AJ764" s="30" t="e">
        <f ca="1"/>
        <v>#NAME?</v>
      </c>
    </row>
    <row r="765" spans="6:36" x14ac:dyDescent="0.25">
      <c r="F765">
        <v>764</v>
      </c>
      <c r="G765" s="25" t="e">
        <f ca="1"/>
        <v>#N/A</v>
      </c>
      <c r="H765" t="e">
        <f ca="1">[1]!cftObjectByDate($C$1,$G765,TRUE)</f>
        <v>#N/A</v>
      </c>
      <c r="K765" s="29" t="e">
        <f t="array" aca="1" ref="K765:AJ765" ca="1">TRANSPOSE([1]!cftAnnualRateTableJustRates($H765,"GBP",,,,TRUE))</f>
        <v>#NAME?</v>
      </c>
      <c r="L765" s="15" t="e">
        <f ca="1"/>
        <v>#NAME?</v>
      </c>
      <c r="M765" s="15" t="e">
        <f ca="1"/>
        <v>#NAME?</v>
      </c>
      <c r="N765" s="15" t="e">
        <f ca="1"/>
        <v>#NAME?</v>
      </c>
      <c r="O765" s="15" t="e">
        <f ca="1"/>
        <v>#NAME?</v>
      </c>
      <c r="P765" s="15" t="e">
        <f ca="1"/>
        <v>#NAME?</v>
      </c>
      <c r="Q765" s="15" t="e">
        <f ca="1"/>
        <v>#NAME?</v>
      </c>
      <c r="R765" s="15" t="e">
        <f ca="1"/>
        <v>#NAME?</v>
      </c>
      <c r="S765" s="15" t="e">
        <f ca="1"/>
        <v>#NAME?</v>
      </c>
      <c r="T765" s="15" t="e">
        <f ca="1"/>
        <v>#NAME?</v>
      </c>
      <c r="U765" s="15" t="e">
        <f ca="1"/>
        <v>#NAME?</v>
      </c>
      <c r="V765" s="15" t="e">
        <f ca="1"/>
        <v>#NAME?</v>
      </c>
      <c r="W765" s="15" t="e">
        <f ca="1"/>
        <v>#NAME?</v>
      </c>
      <c r="X765" s="15" t="e">
        <f ca="1"/>
        <v>#NAME?</v>
      </c>
      <c r="Y765" s="15" t="e">
        <f ca="1"/>
        <v>#NAME?</v>
      </c>
      <c r="Z765" s="15" t="e">
        <f ca="1"/>
        <v>#NAME?</v>
      </c>
      <c r="AA765" s="15" t="e">
        <f ca="1"/>
        <v>#NAME?</v>
      </c>
      <c r="AB765" s="15" t="e">
        <f ca="1"/>
        <v>#NAME?</v>
      </c>
      <c r="AC765" s="15" t="e">
        <f ca="1"/>
        <v>#NAME?</v>
      </c>
      <c r="AD765" s="15" t="e">
        <f ca="1"/>
        <v>#NAME?</v>
      </c>
      <c r="AE765" s="15" t="e">
        <f ca="1"/>
        <v>#NAME?</v>
      </c>
      <c r="AF765" s="15" t="e">
        <f ca="1"/>
        <v>#NAME?</v>
      </c>
      <c r="AG765" s="15" t="e">
        <f ca="1"/>
        <v>#NAME?</v>
      </c>
      <c r="AH765" s="15" t="e">
        <f ca="1"/>
        <v>#NAME?</v>
      </c>
      <c r="AI765" s="15" t="e">
        <f ca="1"/>
        <v>#NAME?</v>
      </c>
      <c r="AJ765" s="30" t="e">
        <f ca="1"/>
        <v>#NAME?</v>
      </c>
    </row>
    <row r="766" spans="6:36" x14ac:dyDescent="0.25">
      <c r="F766">
        <v>765</v>
      </c>
      <c r="G766" s="25" t="e">
        <f ca="1"/>
        <v>#N/A</v>
      </c>
      <c r="H766" t="e">
        <f ca="1">[1]!cftObjectByDate($C$1,$G766,TRUE)</f>
        <v>#N/A</v>
      </c>
      <c r="K766" s="29" t="e">
        <f t="array" aca="1" ref="K766:AJ766" ca="1">TRANSPOSE([1]!cftAnnualRateTableJustRates($H766,"GBP",,,,TRUE))</f>
        <v>#NAME?</v>
      </c>
      <c r="L766" s="15" t="e">
        <f ca="1"/>
        <v>#NAME?</v>
      </c>
      <c r="M766" s="15" t="e">
        <f ca="1"/>
        <v>#NAME?</v>
      </c>
      <c r="N766" s="15" t="e">
        <f ca="1"/>
        <v>#NAME?</v>
      </c>
      <c r="O766" s="15" t="e">
        <f ca="1"/>
        <v>#NAME?</v>
      </c>
      <c r="P766" s="15" t="e">
        <f ca="1"/>
        <v>#NAME?</v>
      </c>
      <c r="Q766" s="15" t="e">
        <f ca="1"/>
        <v>#NAME?</v>
      </c>
      <c r="R766" s="15" t="e">
        <f ca="1"/>
        <v>#NAME?</v>
      </c>
      <c r="S766" s="15" t="e">
        <f ca="1"/>
        <v>#NAME?</v>
      </c>
      <c r="T766" s="15" t="e">
        <f ca="1"/>
        <v>#NAME?</v>
      </c>
      <c r="U766" s="15" t="e">
        <f ca="1"/>
        <v>#NAME?</v>
      </c>
      <c r="V766" s="15" t="e">
        <f ca="1"/>
        <v>#NAME?</v>
      </c>
      <c r="W766" s="15" t="e">
        <f ca="1"/>
        <v>#NAME?</v>
      </c>
      <c r="X766" s="15" t="e">
        <f ca="1"/>
        <v>#NAME?</v>
      </c>
      <c r="Y766" s="15" t="e">
        <f ca="1"/>
        <v>#NAME?</v>
      </c>
      <c r="Z766" s="15" t="e">
        <f ca="1"/>
        <v>#NAME?</v>
      </c>
      <c r="AA766" s="15" t="e">
        <f ca="1"/>
        <v>#NAME?</v>
      </c>
      <c r="AB766" s="15" t="e">
        <f ca="1"/>
        <v>#NAME?</v>
      </c>
      <c r="AC766" s="15" t="e">
        <f ca="1"/>
        <v>#NAME?</v>
      </c>
      <c r="AD766" s="15" t="e">
        <f ca="1"/>
        <v>#NAME?</v>
      </c>
      <c r="AE766" s="15" t="e">
        <f ca="1"/>
        <v>#NAME?</v>
      </c>
      <c r="AF766" s="15" t="e">
        <f ca="1"/>
        <v>#NAME?</v>
      </c>
      <c r="AG766" s="15" t="e">
        <f ca="1"/>
        <v>#NAME?</v>
      </c>
      <c r="AH766" s="15" t="e">
        <f ca="1"/>
        <v>#NAME?</v>
      </c>
      <c r="AI766" s="15" t="e">
        <f ca="1"/>
        <v>#NAME?</v>
      </c>
      <c r="AJ766" s="30" t="e">
        <f ca="1"/>
        <v>#NAME?</v>
      </c>
    </row>
    <row r="767" spans="6:36" x14ac:dyDescent="0.25">
      <c r="F767">
        <v>766</v>
      </c>
      <c r="G767" s="25" t="e">
        <f ca="1"/>
        <v>#N/A</v>
      </c>
      <c r="H767" t="e">
        <f ca="1">[1]!cftObjectByDate($C$1,$G767,TRUE)</f>
        <v>#N/A</v>
      </c>
      <c r="K767" s="29" t="e">
        <f t="array" aca="1" ref="K767:AJ767" ca="1">TRANSPOSE([1]!cftAnnualRateTableJustRates($H767,"GBP",,,,TRUE))</f>
        <v>#NAME?</v>
      </c>
      <c r="L767" s="15" t="e">
        <f ca="1"/>
        <v>#NAME?</v>
      </c>
      <c r="M767" s="15" t="e">
        <f ca="1"/>
        <v>#NAME?</v>
      </c>
      <c r="N767" s="15" t="e">
        <f ca="1"/>
        <v>#NAME?</v>
      </c>
      <c r="O767" s="15" t="e">
        <f ca="1"/>
        <v>#NAME?</v>
      </c>
      <c r="P767" s="15" t="e">
        <f ca="1"/>
        <v>#NAME?</v>
      </c>
      <c r="Q767" s="15" t="e">
        <f ca="1"/>
        <v>#NAME?</v>
      </c>
      <c r="R767" s="15" t="e">
        <f ca="1"/>
        <v>#NAME?</v>
      </c>
      <c r="S767" s="15" t="e">
        <f ca="1"/>
        <v>#NAME?</v>
      </c>
      <c r="T767" s="15" t="e">
        <f ca="1"/>
        <v>#NAME?</v>
      </c>
      <c r="U767" s="15" t="e">
        <f ca="1"/>
        <v>#NAME?</v>
      </c>
      <c r="V767" s="15" t="e">
        <f ca="1"/>
        <v>#NAME?</v>
      </c>
      <c r="W767" s="15" t="e">
        <f ca="1"/>
        <v>#NAME?</v>
      </c>
      <c r="X767" s="15" t="e">
        <f ca="1"/>
        <v>#NAME?</v>
      </c>
      <c r="Y767" s="15" t="e">
        <f ca="1"/>
        <v>#NAME?</v>
      </c>
      <c r="Z767" s="15" t="e">
        <f ca="1"/>
        <v>#NAME?</v>
      </c>
      <c r="AA767" s="15" t="e">
        <f ca="1"/>
        <v>#NAME?</v>
      </c>
      <c r="AB767" s="15" t="e">
        <f ca="1"/>
        <v>#NAME?</v>
      </c>
      <c r="AC767" s="15" t="e">
        <f ca="1"/>
        <v>#NAME?</v>
      </c>
      <c r="AD767" s="15" t="e">
        <f ca="1"/>
        <v>#NAME?</v>
      </c>
      <c r="AE767" s="15" t="e">
        <f ca="1"/>
        <v>#NAME?</v>
      </c>
      <c r="AF767" s="15" t="e">
        <f ca="1"/>
        <v>#NAME?</v>
      </c>
      <c r="AG767" s="15" t="e">
        <f ca="1"/>
        <v>#NAME?</v>
      </c>
      <c r="AH767" s="15" t="e">
        <f ca="1"/>
        <v>#NAME?</v>
      </c>
      <c r="AI767" s="15" t="e">
        <f ca="1"/>
        <v>#NAME?</v>
      </c>
      <c r="AJ767" s="30" t="e">
        <f ca="1"/>
        <v>#NAME?</v>
      </c>
    </row>
    <row r="768" spans="6:36" x14ac:dyDescent="0.25">
      <c r="F768">
        <v>767</v>
      </c>
      <c r="G768" s="25" t="e">
        <f ca="1"/>
        <v>#N/A</v>
      </c>
      <c r="H768" t="e">
        <f ca="1">[1]!cftObjectByDate($C$1,$G768,TRUE)</f>
        <v>#N/A</v>
      </c>
      <c r="K768" s="29" t="e">
        <f t="array" aca="1" ref="K768:AJ768" ca="1">TRANSPOSE([1]!cftAnnualRateTableJustRates($H768,"GBP",,,,TRUE))</f>
        <v>#NAME?</v>
      </c>
      <c r="L768" s="15" t="e">
        <f ca="1"/>
        <v>#NAME?</v>
      </c>
      <c r="M768" s="15" t="e">
        <f ca="1"/>
        <v>#NAME?</v>
      </c>
      <c r="N768" s="15" t="e">
        <f ca="1"/>
        <v>#NAME?</v>
      </c>
      <c r="O768" s="15" t="e">
        <f ca="1"/>
        <v>#NAME?</v>
      </c>
      <c r="P768" s="15" t="e">
        <f ca="1"/>
        <v>#NAME?</v>
      </c>
      <c r="Q768" s="15" t="e">
        <f ca="1"/>
        <v>#NAME?</v>
      </c>
      <c r="R768" s="15" t="e">
        <f ca="1"/>
        <v>#NAME?</v>
      </c>
      <c r="S768" s="15" t="e">
        <f ca="1"/>
        <v>#NAME?</v>
      </c>
      <c r="T768" s="15" t="e">
        <f ca="1"/>
        <v>#NAME?</v>
      </c>
      <c r="U768" s="15" t="e">
        <f ca="1"/>
        <v>#NAME?</v>
      </c>
      <c r="V768" s="15" t="e">
        <f ca="1"/>
        <v>#NAME?</v>
      </c>
      <c r="W768" s="15" t="e">
        <f ca="1"/>
        <v>#NAME?</v>
      </c>
      <c r="X768" s="15" t="e">
        <f ca="1"/>
        <v>#NAME?</v>
      </c>
      <c r="Y768" s="15" t="e">
        <f ca="1"/>
        <v>#NAME?</v>
      </c>
      <c r="Z768" s="15" t="e">
        <f ca="1"/>
        <v>#NAME?</v>
      </c>
      <c r="AA768" s="15" t="e">
        <f ca="1"/>
        <v>#NAME?</v>
      </c>
      <c r="AB768" s="15" t="e">
        <f ca="1"/>
        <v>#NAME?</v>
      </c>
      <c r="AC768" s="15" t="e">
        <f ca="1"/>
        <v>#NAME?</v>
      </c>
      <c r="AD768" s="15" t="e">
        <f ca="1"/>
        <v>#NAME?</v>
      </c>
      <c r="AE768" s="15" t="e">
        <f ca="1"/>
        <v>#NAME?</v>
      </c>
      <c r="AF768" s="15" t="e">
        <f ca="1"/>
        <v>#NAME?</v>
      </c>
      <c r="AG768" s="15" t="e">
        <f ca="1"/>
        <v>#NAME?</v>
      </c>
      <c r="AH768" s="15" t="e">
        <f ca="1"/>
        <v>#NAME?</v>
      </c>
      <c r="AI768" s="15" t="e">
        <f ca="1"/>
        <v>#NAME?</v>
      </c>
      <c r="AJ768" s="30" t="e">
        <f ca="1"/>
        <v>#NAME?</v>
      </c>
    </row>
    <row r="769" spans="6:36" x14ac:dyDescent="0.25">
      <c r="F769">
        <v>768</v>
      </c>
      <c r="G769" s="25" t="e">
        <f ca="1"/>
        <v>#N/A</v>
      </c>
      <c r="H769" t="e">
        <f ca="1">[1]!cftObjectByDate($C$1,$G769,TRUE)</f>
        <v>#N/A</v>
      </c>
      <c r="K769" s="29" t="e">
        <f t="array" aca="1" ref="K769:AJ769" ca="1">TRANSPOSE([1]!cftAnnualRateTableJustRates($H769,"GBP",,,,TRUE))</f>
        <v>#NAME?</v>
      </c>
      <c r="L769" s="15" t="e">
        <f ca="1"/>
        <v>#NAME?</v>
      </c>
      <c r="M769" s="15" t="e">
        <f ca="1"/>
        <v>#NAME?</v>
      </c>
      <c r="N769" s="15" t="e">
        <f ca="1"/>
        <v>#NAME?</v>
      </c>
      <c r="O769" s="15" t="e">
        <f ca="1"/>
        <v>#NAME?</v>
      </c>
      <c r="P769" s="15" t="e">
        <f ca="1"/>
        <v>#NAME?</v>
      </c>
      <c r="Q769" s="15" t="e">
        <f ca="1"/>
        <v>#NAME?</v>
      </c>
      <c r="R769" s="15" t="e">
        <f ca="1"/>
        <v>#NAME?</v>
      </c>
      <c r="S769" s="15" t="e">
        <f ca="1"/>
        <v>#NAME?</v>
      </c>
      <c r="T769" s="15" t="e">
        <f ca="1"/>
        <v>#NAME?</v>
      </c>
      <c r="U769" s="15" t="e">
        <f ca="1"/>
        <v>#NAME?</v>
      </c>
      <c r="V769" s="15" t="e">
        <f ca="1"/>
        <v>#NAME?</v>
      </c>
      <c r="W769" s="15" t="e">
        <f ca="1"/>
        <v>#NAME?</v>
      </c>
      <c r="X769" s="15" t="e">
        <f ca="1"/>
        <v>#NAME?</v>
      </c>
      <c r="Y769" s="15" t="e">
        <f ca="1"/>
        <v>#NAME?</v>
      </c>
      <c r="Z769" s="15" t="e">
        <f ca="1"/>
        <v>#NAME?</v>
      </c>
      <c r="AA769" s="15" t="e">
        <f ca="1"/>
        <v>#NAME?</v>
      </c>
      <c r="AB769" s="15" t="e">
        <f ca="1"/>
        <v>#NAME?</v>
      </c>
      <c r="AC769" s="15" t="e">
        <f ca="1"/>
        <v>#NAME?</v>
      </c>
      <c r="AD769" s="15" t="e">
        <f ca="1"/>
        <v>#NAME?</v>
      </c>
      <c r="AE769" s="15" t="e">
        <f ca="1"/>
        <v>#NAME?</v>
      </c>
      <c r="AF769" s="15" t="e">
        <f ca="1"/>
        <v>#NAME?</v>
      </c>
      <c r="AG769" s="15" t="e">
        <f ca="1"/>
        <v>#NAME?</v>
      </c>
      <c r="AH769" s="15" t="e">
        <f ca="1"/>
        <v>#NAME?</v>
      </c>
      <c r="AI769" s="15" t="e">
        <f ca="1"/>
        <v>#NAME?</v>
      </c>
      <c r="AJ769" s="30" t="e">
        <f ca="1"/>
        <v>#NAME?</v>
      </c>
    </row>
    <row r="770" spans="6:36" x14ac:dyDescent="0.25">
      <c r="F770">
        <v>769</v>
      </c>
      <c r="G770" s="25" t="e">
        <f ca="1"/>
        <v>#N/A</v>
      </c>
      <c r="H770" t="e">
        <f ca="1">[1]!cftObjectByDate($C$1,$G770,TRUE)</f>
        <v>#N/A</v>
      </c>
      <c r="K770" s="29" t="e">
        <f t="array" aca="1" ref="K770:AJ770" ca="1">TRANSPOSE([1]!cftAnnualRateTableJustRates($H770,"GBP",,,,TRUE))</f>
        <v>#NAME?</v>
      </c>
      <c r="L770" s="15" t="e">
        <f ca="1"/>
        <v>#NAME?</v>
      </c>
      <c r="M770" s="15" t="e">
        <f ca="1"/>
        <v>#NAME?</v>
      </c>
      <c r="N770" s="15" t="e">
        <f ca="1"/>
        <v>#NAME?</v>
      </c>
      <c r="O770" s="15" t="e">
        <f ca="1"/>
        <v>#NAME?</v>
      </c>
      <c r="P770" s="15" t="e">
        <f ca="1"/>
        <v>#NAME?</v>
      </c>
      <c r="Q770" s="15" t="e">
        <f ca="1"/>
        <v>#NAME?</v>
      </c>
      <c r="R770" s="15" t="e">
        <f ca="1"/>
        <v>#NAME?</v>
      </c>
      <c r="S770" s="15" t="e">
        <f ca="1"/>
        <v>#NAME?</v>
      </c>
      <c r="T770" s="15" t="e">
        <f ca="1"/>
        <v>#NAME?</v>
      </c>
      <c r="U770" s="15" t="e">
        <f ca="1"/>
        <v>#NAME?</v>
      </c>
      <c r="V770" s="15" t="e">
        <f ca="1"/>
        <v>#NAME?</v>
      </c>
      <c r="W770" s="15" t="e">
        <f ca="1"/>
        <v>#NAME?</v>
      </c>
      <c r="X770" s="15" t="e">
        <f ca="1"/>
        <v>#NAME?</v>
      </c>
      <c r="Y770" s="15" t="e">
        <f ca="1"/>
        <v>#NAME?</v>
      </c>
      <c r="Z770" s="15" t="e">
        <f ca="1"/>
        <v>#NAME?</v>
      </c>
      <c r="AA770" s="15" t="e">
        <f ca="1"/>
        <v>#NAME?</v>
      </c>
      <c r="AB770" s="15" t="e">
        <f ca="1"/>
        <v>#NAME?</v>
      </c>
      <c r="AC770" s="15" t="e">
        <f ca="1"/>
        <v>#NAME?</v>
      </c>
      <c r="AD770" s="15" t="e">
        <f ca="1"/>
        <v>#NAME?</v>
      </c>
      <c r="AE770" s="15" t="e">
        <f ca="1"/>
        <v>#NAME?</v>
      </c>
      <c r="AF770" s="15" t="e">
        <f ca="1"/>
        <v>#NAME?</v>
      </c>
      <c r="AG770" s="15" t="e">
        <f ca="1"/>
        <v>#NAME?</v>
      </c>
      <c r="AH770" s="15" t="e">
        <f ca="1"/>
        <v>#NAME?</v>
      </c>
      <c r="AI770" s="15" t="e">
        <f ca="1"/>
        <v>#NAME?</v>
      </c>
      <c r="AJ770" s="30" t="e">
        <f ca="1"/>
        <v>#NAME?</v>
      </c>
    </row>
    <row r="771" spans="6:36" x14ac:dyDescent="0.25">
      <c r="F771">
        <v>770</v>
      </c>
      <c r="G771" s="25" t="e">
        <f ca="1"/>
        <v>#N/A</v>
      </c>
      <c r="H771" t="e">
        <f ca="1">[1]!cftObjectByDate($C$1,$G771,TRUE)</f>
        <v>#N/A</v>
      </c>
      <c r="K771" s="29" t="e">
        <f t="array" aca="1" ref="K771:AJ771" ca="1">TRANSPOSE([1]!cftAnnualRateTableJustRates($H771,"GBP",,,,TRUE))</f>
        <v>#NAME?</v>
      </c>
      <c r="L771" s="15" t="e">
        <f ca="1"/>
        <v>#NAME?</v>
      </c>
      <c r="M771" s="15" t="e">
        <f ca="1"/>
        <v>#NAME?</v>
      </c>
      <c r="N771" s="15" t="e">
        <f ca="1"/>
        <v>#NAME?</v>
      </c>
      <c r="O771" s="15" t="e">
        <f ca="1"/>
        <v>#NAME?</v>
      </c>
      <c r="P771" s="15" t="e">
        <f ca="1"/>
        <v>#NAME?</v>
      </c>
      <c r="Q771" s="15" t="e">
        <f ca="1"/>
        <v>#NAME?</v>
      </c>
      <c r="R771" s="15" t="e">
        <f ca="1"/>
        <v>#NAME?</v>
      </c>
      <c r="S771" s="15" t="e">
        <f ca="1"/>
        <v>#NAME?</v>
      </c>
      <c r="T771" s="15" t="e">
        <f ca="1"/>
        <v>#NAME?</v>
      </c>
      <c r="U771" s="15" t="e">
        <f ca="1"/>
        <v>#NAME?</v>
      </c>
      <c r="V771" s="15" t="e">
        <f ca="1"/>
        <v>#NAME?</v>
      </c>
      <c r="W771" s="15" t="e">
        <f ca="1"/>
        <v>#NAME?</v>
      </c>
      <c r="X771" s="15" t="e">
        <f ca="1"/>
        <v>#NAME?</v>
      </c>
      <c r="Y771" s="15" t="e">
        <f ca="1"/>
        <v>#NAME?</v>
      </c>
      <c r="Z771" s="15" t="e">
        <f ca="1"/>
        <v>#NAME?</v>
      </c>
      <c r="AA771" s="15" t="e">
        <f ca="1"/>
        <v>#NAME?</v>
      </c>
      <c r="AB771" s="15" t="e">
        <f ca="1"/>
        <v>#NAME?</v>
      </c>
      <c r="AC771" s="15" t="e">
        <f ca="1"/>
        <v>#NAME?</v>
      </c>
      <c r="AD771" s="15" t="e">
        <f ca="1"/>
        <v>#NAME?</v>
      </c>
      <c r="AE771" s="15" t="e">
        <f ca="1"/>
        <v>#NAME?</v>
      </c>
      <c r="AF771" s="15" t="e">
        <f ca="1"/>
        <v>#NAME?</v>
      </c>
      <c r="AG771" s="15" t="e">
        <f ca="1"/>
        <v>#NAME?</v>
      </c>
      <c r="AH771" s="15" t="e">
        <f ca="1"/>
        <v>#NAME?</v>
      </c>
      <c r="AI771" s="15" t="e">
        <f ca="1"/>
        <v>#NAME?</v>
      </c>
      <c r="AJ771" s="30" t="e">
        <f ca="1"/>
        <v>#NAME?</v>
      </c>
    </row>
    <row r="772" spans="6:36" x14ac:dyDescent="0.25">
      <c r="F772">
        <v>771</v>
      </c>
      <c r="G772" s="25" t="e">
        <f ca="1"/>
        <v>#N/A</v>
      </c>
      <c r="H772" t="e">
        <f ca="1">[1]!cftObjectByDate($C$1,$G772,TRUE)</f>
        <v>#N/A</v>
      </c>
      <c r="K772" s="29" t="e">
        <f t="array" aca="1" ref="K772:AJ772" ca="1">TRANSPOSE([1]!cftAnnualRateTableJustRates($H772,"GBP",,,,TRUE))</f>
        <v>#NAME?</v>
      </c>
      <c r="L772" s="15" t="e">
        <f ca="1"/>
        <v>#NAME?</v>
      </c>
      <c r="M772" s="15" t="e">
        <f ca="1"/>
        <v>#NAME?</v>
      </c>
      <c r="N772" s="15" t="e">
        <f ca="1"/>
        <v>#NAME?</v>
      </c>
      <c r="O772" s="15" t="e">
        <f ca="1"/>
        <v>#NAME?</v>
      </c>
      <c r="P772" s="15" t="e">
        <f ca="1"/>
        <v>#NAME?</v>
      </c>
      <c r="Q772" s="15" t="e">
        <f ca="1"/>
        <v>#NAME?</v>
      </c>
      <c r="R772" s="15" t="e">
        <f ca="1"/>
        <v>#NAME?</v>
      </c>
      <c r="S772" s="15" t="e">
        <f ca="1"/>
        <v>#NAME?</v>
      </c>
      <c r="T772" s="15" t="e">
        <f ca="1"/>
        <v>#NAME?</v>
      </c>
      <c r="U772" s="15" t="e">
        <f ca="1"/>
        <v>#NAME?</v>
      </c>
      <c r="V772" s="15" t="e">
        <f ca="1"/>
        <v>#NAME?</v>
      </c>
      <c r="W772" s="15" t="e">
        <f ca="1"/>
        <v>#NAME?</v>
      </c>
      <c r="X772" s="15" t="e">
        <f ca="1"/>
        <v>#NAME?</v>
      </c>
      <c r="Y772" s="15" t="e">
        <f ca="1"/>
        <v>#NAME?</v>
      </c>
      <c r="Z772" s="15" t="e">
        <f ca="1"/>
        <v>#NAME?</v>
      </c>
      <c r="AA772" s="15" t="e">
        <f ca="1"/>
        <v>#NAME?</v>
      </c>
      <c r="AB772" s="15" t="e">
        <f ca="1"/>
        <v>#NAME?</v>
      </c>
      <c r="AC772" s="15" t="e">
        <f ca="1"/>
        <v>#NAME?</v>
      </c>
      <c r="AD772" s="15" t="e">
        <f ca="1"/>
        <v>#NAME?</v>
      </c>
      <c r="AE772" s="15" t="e">
        <f ca="1"/>
        <v>#NAME?</v>
      </c>
      <c r="AF772" s="15" t="e">
        <f ca="1"/>
        <v>#NAME?</v>
      </c>
      <c r="AG772" s="15" t="e">
        <f ca="1"/>
        <v>#NAME?</v>
      </c>
      <c r="AH772" s="15" t="e">
        <f ca="1"/>
        <v>#NAME?</v>
      </c>
      <c r="AI772" s="15" t="e">
        <f ca="1"/>
        <v>#NAME?</v>
      </c>
      <c r="AJ772" s="30" t="e">
        <f ca="1"/>
        <v>#NAME?</v>
      </c>
    </row>
    <row r="773" spans="6:36" x14ac:dyDescent="0.25">
      <c r="F773">
        <v>772</v>
      </c>
      <c r="G773" s="25" t="e">
        <f ca="1"/>
        <v>#N/A</v>
      </c>
      <c r="H773" t="e">
        <f ca="1">[1]!cftObjectByDate($C$1,$G773,TRUE)</f>
        <v>#N/A</v>
      </c>
      <c r="K773" s="29" t="e">
        <f t="array" aca="1" ref="K773:AJ773" ca="1">TRANSPOSE([1]!cftAnnualRateTableJustRates($H773,"GBP",,,,TRUE))</f>
        <v>#NAME?</v>
      </c>
      <c r="L773" s="15" t="e">
        <f ca="1"/>
        <v>#NAME?</v>
      </c>
      <c r="M773" s="15" t="e">
        <f ca="1"/>
        <v>#NAME?</v>
      </c>
      <c r="N773" s="15" t="e">
        <f ca="1"/>
        <v>#NAME?</v>
      </c>
      <c r="O773" s="15" t="e">
        <f ca="1"/>
        <v>#NAME?</v>
      </c>
      <c r="P773" s="15" t="e">
        <f ca="1"/>
        <v>#NAME?</v>
      </c>
      <c r="Q773" s="15" t="e">
        <f ca="1"/>
        <v>#NAME?</v>
      </c>
      <c r="R773" s="15" t="e">
        <f ca="1"/>
        <v>#NAME?</v>
      </c>
      <c r="S773" s="15" t="e">
        <f ca="1"/>
        <v>#NAME?</v>
      </c>
      <c r="T773" s="15" t="e">
        <f ca="1"/>
        <v>#NAME?</v>
      </c>
      <c r="U773" s="15" t="e">
        <f ca="1"/>
        <v>#NAME?</v>
      </c>
      <c r="V773" s="15" t="e">
        <f ca="1"/>
        <v>#NAME?</v>
      </c>
      <c r="W773" s="15" t="e">
        <f ca="1"/>
        <v>#NAME?</v>
      </c>
      <c r="X773" s="15" t="e">
        <f ca="1"/>
        <v>#NAME?</v>
      </c>
      <c r="Y773" s="15" t="e">
        <f ca="1"/>
        <v>#NAME?</v>
      </c>
      <c r="Z773" s="15" t="e">
        <f ca="1"/>
        <v>#NAME?</v>
      </c>
      <c r="AA773" s="15" t="e">
        <f ca="1"/>
        <v>#NAME?</v>
      </c>
      <c r="AB773" s="15" t="e">
        <f ca="1"/>
        <v>#NAME?</v>
      </c>
      <c r="AC773" s="15" t="e">
        <f ca="1"/>
        <v>#NAME?</v>
      </c>
      <c r="AD773" s="15" t="e">
        <f ca="1"/>
        <v>#NAME?</v>
      </c>
      <c r="AE773" s="15" t="e">
        <f ca="1"/>
        <v>#NAME?</v>
      </c>
      <c r="AF773" s="15" t="e">
        <f ca="1"/>
        <v>#NAME?</v>
      </c>
      <c r="AG773" s="15" t="e">
        <f ca="1"/>
        <v>#NAME?</v>
      </c>
      <c r="AH773" s="15" t="e">
        <f ca="1"/>
        <v>#NAME?</v>
      </c>
      <c r="AI773" s="15" t="e">
        <f ca="1"/>
        <v>#NAME?</v>
      </c>
      <c r="AJ773" s="30" t="e">
        <f ca="1"/>
        <v>#NAME?</v>
      </c>
    </row>
    <row r="774" spans="6:36" x14ac:dyDescent="0.25">
      <c r="F774">
        <v>773</v>
      </c>
      <c r="G774" s="25" t="e">
        <f ca="1"/>
        <v>#N/A</v>
      </c>
      <c r="H774" t="e">
        <f ca="1">[1]!cftObjectByDate($C$1,$G774,TRUE)</f>
        <v>#N/A</v>
      </c>
      <c r="K774" s="29" t="e">
        <f t="array" aca="1" ref="K774:AJ774" ca="1">TRANSPOSE([1]!cftAnnualRateTableJustRates($H774,"GBP",,,,TRUE))</f>
        <v>#NAME?</v>
      </c>
      <c r="L774" s="15" t="e">
        <f ca="1"/>
        <v>#NAME?</v>
      </c>
      <c r="M774" s="15" t="e">
        <f ca="1"/>
        <v>#NAME?</v>
      </c>
      <c r="N774" s="15" t="e">
        <f ca="1"/>
        <v>#NAME?</v>
      </c>
      <c r="O774" s="15" t="e">
        <f ca="1"/>
        <v>#NAME?</v>
      </c>
      <c r="P774" s="15" t="e">
        <f ca="1"/>
        <v>#NAME?</v>
      </c>
      <c r="Q774" s="15" t="e">
        <f ca="1"/>
        <v>#NAME?</v>
      </c>
      <c r="R774" s="15" t="e">
        <f ca="1"/>
        <v>#NAME?</v>
      </c>
      <c r="S774" s="15" t="e">
        <f ca="1"/>
        <v>#NAME?</v>
      </c>
      <c r="T774" s="15" t="e">
        <f ca="1"/>
        <v>#NAME?</v>
      </c>
      <c r="U774" s="15" t="e">
        <f ca="1"/>
        <v>#NAME?</v>
      </c>
      <c r="V774" s="15" t="e">
        <f ca="1"/>
        <v>#NAME?</v>
      </c>
      <c r="W774" s="15" t="e">
        <f ca="1"/>
        <v>#NAME?</v>
      </c>
      <c r="X774" s="15" t="e">
        <f ca="1"/>
        <v>#NAME?</v>
      </c>
      <c r="Y774" s="15" t="e">
        <f ca="1"/>
        <v>#NAME?</v>
      </c>
      <c r="Z774" s="15" t="e">
        <f ca="1"/>
        <v>#NAME?</v>
      </c>
      <c r="AA774" s="15" t="e">
        <f ca="1"/>
        <v>#NAME?</v>
      </c>
      <c r="AB774" s="15" t="e">
        <f ca="1"/>
        <v>#NAME?</v>
      </c>
      <c r="AC774" s="15" t="e">
        <f ca="1"/>
        <v>#NAME?</v>
      </c>
      <c r="AD774" s="15" t="e">
        <f ca="1"/>
        <v>#NAME?</v>
      </c>
      <c r="AE774" s="15" t="e">
        <f ca="1"/>
        <v>#NAME?</v>
      </c>
      <c r="AF774" s="15" t="e">
        <f ca="1"/>
        <v>#NAME?</v>
      </c>
      <c r="AG774" s="15" t="e">
        <f ca="1"/>
        <v>#NAME?</v>
      </c>
      <c r="AH774" s="15" t="e">
        <f ca="1"/>
        <v>#NAME?</v>
      </c>
      <c r="AI774" s="15" t="e">
        <f ca="1"/>
        <v>#NAME?</v>
      </c>
      <c r="AJ774" s="30" t="e">
        <f ca="1"/>
        <v>#NAME?</v>
      </c>
    </row>
    <row r="775" spans="6:36" x14ac:dyDescent="0.25">
      <c r="F775">
        <v>774</v>
      </c>
      <c r="G775" s="25" t="e">
        <f ca="1"/>
        <v>#N/A</v>
      </c>
      <c r="H775" t="e">
        <f ca="1">[1]!cftObjectByDate($C$1,$G775,TRUE)</f>
        <v>#N/A</v>
      </c>
      <c r="K775" s="29" t="e">
        <f t="array" aca="1" ref="K775:AJ775" ca="1">TRANSPOSE([1]!cftAnnualRateTableJustRates($H775,"GBP",,,,TRUE))</f>
        <v>#NAME?</v>
      </c>
      <c r="L775" s="15" t="e">
        <f ca="1"/>
        <v>#NAME?</v>
      </c>
      <c r="M775" s="15" t="e">
        <f ca="1"/>
        <v>#NAME?</v>
      </c>
      <c r="N775" s="15" t="e">
        <f ca="1"/>
        <v>#NAME?</v>
      </c>
      <c r="O775" s="15" t="e">
        <f ca="1"/>
        <v>#NAME?</v>
      </c>
      <c r="P775" s="15" t="e">
        <f ca="1"/>
        <v>#NAME?</v>
      </c>
      <c r="Q775" s="15" t="e">
        <f ca="1"/>
        <v>#NAME?</v>
      </c>
      <c r="R775" s="15" t="e">
        <f ca="1"/>
        <v>#NAME?</v>
      </c>
      <c r="S775" s="15" t="e">
        <f ca="1"/>
        <v>#NAME?</v>
      </c>
      <c r="T775" s="15" t="e">
        <f ca="1"/>
        <v>#NAME?</v>
      </c>
      <c r="U775" s="15" t="e">
        <f ca="1"/>
        <v>#NAME?</v>
      </c>
      <c r="V775" s="15" t="e">
        <f ca="1"/>
        <v>#NAME?</v>
      </c>
      <c r="W775" s="15" t="e">
        <f ca="1"/>
        <v>#NAME?</v>
      </c>
      <c r="X775" s="15" t="e">
        <f ca="1"/>
        <v>#NAME?</v>
      </c>
      <c r="Y775" s="15" t="e">
        <f ca="1"/>
        <v>#NAME?</v>
      </c>
      <c r="Z775" s="15" t="e">
        <f ca="1"/>
        <v>#NAME?</v>
      </c>
      <c r="AA775" s="15" t="e">
        <f ca="1"/>
        <v>#NAME?</v>
      </c>
      <c r="AB775" s="15" t="e">
        <f ca="1"/>
        <v>#NAME?</v>
      </c>
      <c r="AC775" s="15" t="e">
        <f ca="1"/>
        <v>#NAME?</v>
      </c>
      <c r="AD775" s="15" t="e">
        <f ca="1"/>
        <v>#NAME?</v>
      </c>
      <c r="AE775" s="15" t="e">
        <f ca="1"/>
        <v>#NAME?</v>
      </c>
      <c r="AF775" s="15" t="e">
        <f ca="1"/>
        <v>#NAME?</v>
      </c>
      <c r="AG775" s="15" t="e">
        <f ca="1"/>
        <v>#NAME?</v>
      </c>
      <c r="AH775" s="15" t="e">
        <f ca="1"/>
        <v>#NAME?</v>
      </c>
      <c r="AI775" s="15" t="e">
        <f ca="1"/>
        <v>#NAME?</v>
      </c>
      <c r="AJ775" s="30" t="e">
        <f ca="1"/>
        <v>#NAME?</v>
      </c>
    </row>
    <row r="776" spans="6:36" x14ac:dyDescent="0.25">
      <c r="F776">
        <v>775</v>
      </c>
      <c r="G776" s="25" t="e">
        <f ca="1"/>
        <v>#N/A</v>
      </c>
      <c r="H776" t="e">
        <f ca="1">[1]!cftObjectByDate($C$1,$G776,TRUE)</f>
        <v>#N/A</v>
      </c>
      <c r="K776" s="29" t="e">
        <f t="array" aca="1" ref="K776:AJ776" ca="1">TRANSPOSE([1]!cftAnnualRateTableJustRates($H776,"GBP",,,,TRUE))</f>
        <v>#NAME?</v>
      </c>
      <c r="L776" s="15" t="e">
        <f ca="1"/>
        <v>#NAME?</v>
      </c>
      <c r="M776" s="15" t="e">
        <f ca="1"/>
        <v>#NAME?</v>
      </c>
      <c r="N776" s="15" t="e">
        <f ca="1"/>
        <v>#NAME?</v>
      </c>
      <c r="O776" s="15" t="e">
        <f ca="1"/>
        <v>#NAME?</v>
      </c>
      <c r="P776" s="15" t="e">
        <f ca="1"/>
        <v>#NAME?</v>
      </c>
      <c r="Q776" s="15" t="e">
        <f ca="1"/>
        <v>#NAME?</v>
      </c>
      <c r="R776" s="15" t="e">
        <f ca="1"/>
        <v>#NAME?</v>
      </c>
      <c r="S776" s="15" t="e">
        <f ca="1"/>
        <v>#NAME?</v>
      </c>
      <c r="T776" s="15" t="e">
        <f ca="1"/>
        <v>#NAME?</v>
      </c>
      <c r="U776" s="15" t="e">
        <f ca="1"/>
        <v>#NAME?</v>
      </c>
      <c r="V776" s="15" t="e">
        <f ca="1"/>
        <v>#NAME?</v>
      </c>
      <c r="W776" s="15" t="e">
        <f ca="1"/>
        <v>#NAME?</v>
      </c>
      <c r="X776" s="15" t="e">
        <f ca="1"/>
        <v>#NAME?</v>
      </c>
      <c r="Y776" s="15" t="e">
        <f ca="1"/>
        <v>#NAME?</v>
      </c>
      <c r="Z776" s="15" t="e">
        <f ca="1"/>
        <v>#NAME?</v>
      </c>
      <c r="AA776" s="15" t="e">
        <f ca="1"/>
        <v>#NAME?</v>
      </c>
      <c r="AB776" s="15" t="e">
        <f ca="1"/>
        <v>#NAME?</v>
      </c>
      <c r="AC776" s="15" t="e">
        <f ca="1"/>
        <v>#NAME?</v>
      </c>
      <c r="AD776" s="15" t="e">
        <f ca="1"/>
        <v>#NAME?</v>
      </c>
      <c r="AE776" s="15" t="e">
        <f ca="1"/>
        <v>#NAME?</v>
      </c>
      <c r="AF776" s="15" t="e">
        <f ca="1"/>
        <v>#NAME?</v>
      </c>
      <c r="AG776" s="15" t="e">
        <f ca="1"/>
        <v>#NAME?</v>
      </c>
      <c r="AH776" s="15" t="e">
        <f ca="1"/>
        <v>#NAME?</v>
      </c>
      <c r="AI776" s="15" t="e">
        <f ca="1"/>
        <v>#NAME?</v>
      </c>
      <c r="AJ776" s="30" t="e">
        <f ca="1"/>
        <v>#NAME?</v>
      </c>
    </row>
    <row r="777" spans="6:36" x14ac:dyDescent="0.25">
      <c r="F777">
        <v>776</v>
      </c>
      <c r="G777" s="25" t="e">
        <f ca="1"/>
        <v>#N/A</v>
      </c>
      <c r="H777" t="e">
        <f ca="1">[1]!cftObjectByDate($C$1,$G777,TRUE)</f>
        <v>#N/A</v>
      </c>
      <c r="K777" s="29" t="e">
        <f t="array" aca="1" ref="K777:AJ777" ca="1">TRANSPOSE([1]!cftAnnualRateTableJustRates($H777,"GBP",,,,TRUE))</f>
        <v>#NAME?</v>
      </c>
      <c r="L777" s="15" t="e">
        <f ca="1"/>
        <v>#NAME?</v>
      </c>
      <c r="M777" s="15" t="e">
        <f ca="1"/>
        <v>#NAME?</v>
      </c>
      <c r="N777" s="15" t="e">
        <f ca="1"/>
        <v>#NAME?</v>
      </c>
      <c r="O777" s="15" t="e">
        <f ca="1"/>
        <v>#NAME?</v>
      </c>
      <c r="P777" s="15" t="e">
        <f ca="1"/>
        <v>#NAME?</v>
      </c>
      <c r="Q777" s="15" t="e">
        <f ca="1"/>
        <v>#NAME?</v>
      </c>
      <c r="R777" s="15" t="e">
        <f ca="1"/>
        <v>#NAME?</v>
      </c>
      <c r="S777" s="15" t="e">
        <f ca="1"/>
        <v>#NAME?</v>
      </c>
      <c r="T777" s="15" t="e">
        <f ca="1"/>
        <v>#NAME?</v>
      </c>
      <c r="U777" s="15" t="e">
        <f ca="1"/>
        <v>#NAME?</v>
      </c>
      <c r="V777" s="15" t="e">
        <f ca="1"/>
        <v>#NAME?</v>
      </c>
      <c r="W777" s="15" t="e">
        <f ca="1"/>
        <v>#NAME?</v>
      </c>
      <c r="X777" s="15" t="e">
        <f ca="1"/>
        <v>#NAME?</v>
      </c>
      <c r="Y777" s="15" t="e">
        <f ca="1"/>
        <v>#NAME?</v>
      </c>
      <c r="Z777" s="15" t="e">
        <f ca="1"/>
        <v>#NAME?</v>
      </c>
      <c r="AA777" s="15" t="e">
        <f ca="1"/>
        <v>#NAME?</v>
      </c>
      <c r="AB777" s="15" t="e">
        <f ca="1"/>
        <v>#NAME?</v>
      </c>
      <c r="AC777" s="15" t="e">
        <f ca="1"/>
        <v>#NAME?</v>
      </c>
      <c r="AD777" s="15" t="e">
        <f ca="1"/>
        <v>#NAME?</v>
      </c>
      <c r="AE777" s="15" t="e">
        <f ca="1"/>
        <v>#NAME?</v>
      </c>
      <c r="AF777" s="15" t="e">
        <f ca="1"/>
        <v>#NAME?</v>
      </c>
      <c r="AG777" s="15" t="e">
        <f ca="1"/>
        <v>#NAME?</v>
      </c>
      <c r="AH777" s="15" t="e">
        <f ca="1"/>
        <v>#NAME?</v>
      </c>
      <c r="AI777" s="15" t="e">
        <f ca="1"/>
        <v>#NAME?</v>
      </c>
      <c r="AJ777" s="30" t="e">
        <f ca="1"/>
        <v>#NAME?</v>
      </c>
    </row>
    <row r="778" spans="6:36" x14ac:dyDescent="0.25">
      <c r="F778">
        <v>777</v>
      </c>
      <c r="G778" s="25" t="e">
        <f ca="1"/>
        <v>#N/A</v>
      </c>
      <c r="H778" t="e">
        <f ca="1">[1]!cftObjectByDate($C$1,$G778,TRUE)</f>
        <v>#N/A</v>
      </c>
      <c r="K778" s="29" t="e">
        <f t="array" aca="1" ref="K778:AJ778" ca="1">TRANSPOSE([1]!cftAnnualRateTableJustRates($H778,"GBP",,,,TRUE))</f>
        <v>#NAME?</v>
      </c>
      <c r="L778" s="15" t="e">
        <f ca="1"/>
        <v>#NAME?</v>
      </c>
      <c r="M778" s="15" t="e">
        <f ca="1"/>
        <v>#NAME?</v>
      </c>
      <c r="N778" s="15" t="e">
        <f ca="1"/>
        <v>#NAME?</v>
      </c>
      <c r="O778" s="15" t="e">
        <f ca="1"/>
        <v>#NAME?</v>
      </c>
      <c r="P778" s="15" t="e">
        <f ca="1"/>
        <v>#NAME?</v>
      </c>
      <c r="Q778" s="15" t="e">
        <f ca="1"/>
        <v>#NAME?</v>
      </c>
      <c r="R778" s="15" t="e">
        <f ca="1"/>
        <v>#NAME?</v>
      </c>
      <c r="S778" s="15" t="e">
        <f ca="1"/>
        <v>#NAME?</v>
      </c>
      <c r="T778" s="15" t="e">
        <f ca="1"/>
        <v>#NAME?</v>
      </c>
      <c r="U778" s="15" t="e">
        <f ca="1"/>
        <v>#NAME?</v>
      </c>
      <c r="V778" s="15" t="e">
        <f ca="1"/>
        <v>#NAME?</v>
      </c>
      <c r="W778" s="15" t="e">
        <f ca="1"/>
        <v>#NAME?</v>
      </c>
      <c r="X778" s="15" t="e">
        <f ca="1"/>
        <v>#NAME?</v>
      </c>
      <c r="Y778" s="15" t="e">
        <f ca="1"/>
        <v>#NAME?</v>
      </c>
      <c r="Z778" s="15" t="e">
        <f ca="1"/>
        <v>#NAME?</v>
      </c>
      <c r="AA778" s="15" t="e">
        <f ca="1"/>
        <v>#NAME?</v>
      </c>
      <c r="AB778" s="15" t="e">
        <f ca="1"/>
        <v>#NAME?</v>
      </c>
      <c r="AC778" s="15" t="e">
        <f ca="1"/>
        <v>#NAME?</v>
      </c>
      <c r="AD778" s="15" t="e">
        <f ca="1"/>
        <v>#NAME?</v>
      </c>
      <c r="AE778" s="15" t="e">
        <f ca="1"/>
        <v>#NAME?</v>
      </c>
      <c r="AF778" s="15" t="e">
        <f ca="1"/>
        <v>#NAME?</v>
      </c>
      <c r="AG778" s="15" t="e">
        <f ca="1"/>
        <v>#NAME?</v>
      </c>
      <c r="AH778" s="15" t="e">
        <f ca="1"/>
        <v>#NAME?</v>
      </c>
      <c r="AI778" s="15" t="e">
        <f ca="1"/>
        <v>#NAME?</v>
      </c>
      <c r="AJ778" s="30" t="e">
        <f ca="1"/>
        <v>#NAME?</v>
      </c>
    </row>
    <row r="779" spans="6:36" x14ac:dyDescent="0.25">
      <c r="F779">
        <v>778</v>
      </c>
      <c r="G779" s="25" t="e">
        <f ca="1"/>
        <v>#N/A</v>
      </c>
      <c r="H779" t="e">
        <f ca="1">[1]!cftObjectByDate($C$1,$G779,TRUE)</f>
        <v>#N/A</v>
      </c>
      <c r="K779" s="29" t="e">
        <f t="array" aca="1" ref="K779:AJ779" ca="1">TRANSPOSE([1]!cftAnnualRateTableJustRates($H779,"GBP",,,,TRUE))</f>
        <v>#NAME?</v>
      </c>
      <c r="L779" s="15" t="e">
        <f ca="1"/>
        <v>#NAME?</v>
      </c>
      <c r="M779" s="15" t="e">
        <f ca="1"/>
        <v>#NAME?</v>
      </c>
      <c r="N779" s="15" t="e">
        <f ca="1"/>
        <v>#NAME?</v>
      </c>
      <c r="O779" s="15" t="e">
        <f ca="1"/>
        <v>#NAME?</v>
      </c>
      <c r="P779" s="15" t="e">
        <f ca="1"/>
        <v>#NAME?</v>
      </c>
      <c r="Q779" s="15" t="e">
        <f ca="1"/>
        <v>#NAME?</v>
      </c>
      <c r="R779" s="15" t="e">
        <f ca="1"/>
        <v>#NAME?</v>
      </c>
      <c r="S779" s="15" t="e">
        <f ca="1"/>
        <v>#NAME?</v>
      </c>
      <c r="T779" s="15" t="e">
        <f ca="1"/>
        <v>#NAME?</v>
      </c>
      <c r="U779" s="15" t="e">
        <f ca="1"/>
        <v>#NAME?</v>
      </c>
      <c r="V779" s="15" t="e">
        <f ca="1"/>
        <v>#NAME?</v>
      </c>
      <c r="W779" s="15" t="e">
        <f ca="1"/>
        <v>#NAME?</v>
      </c>
      <c r="X779" s="15" t="e">
        <f ca="1"/>
        <v>#NAME?</v>
      </c>
      <c r="Y779" s="15" t="e">
        <f ca="1"/>
        <v>#NAME?</v>
      </c>
      <c r="Z779" s="15" t="e">
        <f ca="1"/>
        <v>#NAME?</v>
      </c>
      <c r="AA779" s="15" t="e">
        <f ca="1"/>
        <v>#NAME?</v>
      </c>
      <c r="AB779" s="15" t="e">
        <f ca="1"/>
        <v>#NAME?</v>
      </c>
      <c r="AC779" s="15" t="e">
        <f ca="1"/>
        <v>#NAME?</v>
      </c>
      <c r="AD779" s="15" t="e">
        <f ca="1"/>
        <v>#NAME?</v>
      </c>
      <c r="AE779" s="15" t="e">
        <f ca="1"/>
        <v>#NAME?</v>
      </c>
      <c r="AF779" s="15" t="e">
        <f ca="1"/>
        <v>#NAME?</v>
      </c>
      <c r="AG779" s="15" t="e">
        <f ca="1"/>
        <v>#NAME?</v>
      </c>
      <c r="AH779" s="15" t="e">
        <f ca="1"/>
        <v>#NAME?</v>
      </c>
      <c r="AI779" s="15" t="e">
        <f ca="1"/>
        <v>#NAME?</v>
      </c>
      <c r="AJ779" s="30" t="e">
        <f ca="1"/>
        <v>#NAME?</v>
      </c>
    </row>
    <row r="780" spans="6:36" ht="15.75" thickBot="1" x14ac:dyDescent="0.3">
      <c r="F780">
        <v>779</v>
      </c>
      <c r="G780" s="25" t="e">
        <f ca="1"/>
        <v>#N/A</v>
      </c>
      <c r="H780" t="e">
        <f ca="1">[1]!cftObjectByDate($C$1,$G780,TRUE)</f>
        <v>#N/A</v>
      </c>
      <c r="K780" s="31" t="e">
        <f t="array" aca="1" ref="K780:AJ780" ca="1">TRANSPOSE([1]!cftAnnualRateTableJustRates($H780,"GBP",,,,TRUE))</f>
        <v>#NAME?</v>
      </c>
      <c r="L780" s="32" t="e">
        <f ca="1"/>
        <v>#NAME?</v>
      </c>
      <c r="M780" s="32" t="e">
        <f ca="1"/>
        <v>#NAME?</v>
      </c>
      <c r="N780" s="32" t="e">
        <f ca="1"/>
        <v>#NAME?</v>
      </c>
      <c r="O780" s="32" t="e">
        <f ca="1"/>
        <v>#NAME?</v>
      </c>
      <c r="P780" s="32" t="e">
        <f ca="1"/>
        <v>#NAME?</v>
      </c>
      <c r="Q780" s="32" t="e">
        <f ca="1"/>
        <v>#NAME?</v>
      </c>
      <c r="R780" s="32" t="e">
        <f ca="1"/>
        <v>#NAME?</v>
      </c>
      <c r="S780" s="32" t="e">
        <f ca="1"/>
        <v>#NAME?</v>
      </c>
      <c r="T780" s="32" t="e">
        <f ca="1"/>
        <v>#NAME?</v>
      </c>
      <c r="U780" s="32" t="e">
        <f ca="1"/>
        <v>#NAME?</v>
      </c>
      <c r="V780" s="32" t="e">
        <f ca="1"/>
        <v>#NAME?</v>
      </c>
      <c r="W780" s="32" t="e">
        <f ca="1"/>
        <v>#NAME?</v>
      </c>
      <c r="X780" s="32" t="e">
        <f ca="1"/>
        <v>#NAME?</v>
      </c>
      <c r="Y780" s="32" t="e">
        <f ca="1"/>
        <v>#NAME?</v>
      </c>
      <c r="Z780" s="32" t="e">
        <f ca="1"/>
        <v>#NAME?</v>
      </c>
      <c r="AA780" s="32" t="e">
        <f ca="1"/>
        <v>#NAME?</v>
      </c>
      <c r="AB780" s="32" t="e">
        <f ca="1"/>
        <v>#NAME?</v>
      </c>
      <c r="AC780" s="32" t="e">
        <f ca="1"/>
        <v>#NAME?</v>
      </c>
      <c r="AD780" s="32" t="e">
        <f ca="1"/>
        <v>#NAME?</v>
      </c>
      <c r="AE780" s="32" t="e">
        <f ca="1"/>
        <v>#NAME?</v>
      </c>
      <c r="AF780" s="32" t="e">
        <f ca="1"/>
        <v>#NAME?</v>
      </c>
      <c r="AG780" s="32" t="e">
        <f ca="1"/>
        <v>#NAME?</v>
      </c>
      <c r="AH780" s="32" t="e">
        <f ca="1"/>
        <v>#NAME?</v>
      </c>
      <c r="AI780" s="32" t="e">
        <f ca="1"/>
        <v>#NAME?</v>
      </c>
      <c r="AJ780" s="33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780"/>
  <sheetViews>
    <sheetView topLeftCell="A746" workbookViewId="0">
      <selection activeCell="D771" sqref="D771"/>
    </sheetView>
  </sheetViews>
  <sheetFormatPr defaultRowHeight="15" x14ac:dyDescent="0.25"/>
  <cols>
    <col min="1" max="1" width="10.7109375" style="21" bestFit="1" customWidth="1"/>
    <col min="3" max="3" width="10.7109375" bestFit="1" customWidth="1"/>
  </cols>
  <sheetData>
    <row r="1" spans="1:27" x14ac:dyDescent="0.25">
      <c r="A1" s="12" t="s">
        <v>85</v>
      </c>
      <c r="B1" s="1">
        <v>2.7397260273972603E-3</v>
      </c>
      <c r="C1" s="1">
        <v>0.49589041095890413</v>
      </c>
      <c r="D1" s="1">
        <v>0.58904109589041098</v>
      </c>
      <c r="E1" s="1">
        <v>0.67123287671232879</v>
      </c>
      <c r="F1" s="1">
        <v>0.74794520547945209</v>
      </c>
      <c r="G1" s="1">
        <v>0.83835616438356164</v>
      </c>
      <c r="H1" s="1">
        <v>0.9178082191780822</v>
      </c>
      <c r="I1" s="1">
        <v>1</v>
      </c>
      <c r="J1" s="1">
        <v>1.2493150684931507</v>
      </c>
      <c r="K1" s="1">
        <v>1.4986301369863013</v>
      </c>
      <c r="L1" s="1">
        <v>2.0082191780821916</v>
      </c>
      <c r="M1" s="1">
        <v>3.0054794520547947</v>
      </c>
      <c r="N1" s="1">
        <v>4.0027397260273974</v>
      </c>
      <c r="O1" s="1">
        <v>5.0027397260273974</v>
      </c>
      <c r="P1" s="1">
        <v>6.0054794520547947</v>
      </c>
      <c r="Q1" s="1">
        <v>7.0054794520547947</v>
      </c>
      <c r="R1" s="1">
        <v>8.0109589041095894</v>
      </c>
      <c r="S1" s="1">
        <v>9.0082191780821912</v>
      </c>
      <c r="T1" s="1">
        <v>10.008219178082191</v>
      </c>
      <c r="U1" s="1">
        <v>12.008219178082191</v>
      </c>
      <c r="V1" s="1">
        <v>15.010958904109589</v>
      </c>
      <c r="W1" s="1">
        <v>20.016438356164382</v>
      </c>
      <c r="X1" s="1">
        <v>25.021917808219179</v>
      </c>
      <c r="Y1" s="1">
        <v>30.027397260273972</v>
      </c>
      <c r="Z1" s="1">
        <v>40.027397260273972</v>
      </c>
      <c r="AA1" s="1">
        <v>50.035616438356165</v>
      </c>
    </row>
    <row r="2" spans="1:27" x14ac:dyDescent="0.25">
      <c r="A2" s="37">
        <v>1</v>
      </c>
      <c r="B2">
        <v>6.842663474198929E-3</v>
      </c>
      <c r="C2" s="38">
        <v>6.8311218625189962E-3</v>
      </c>
      <c r="D2">
        <v>6.8316214822337074E-3</v>
      </c>
      <c r="E2">
        <v>6.899282727097944E-3</v>
      </c>
      <c r="F2">
        <v>6.9592589084821466E-3</v>
      </c>
      <c r="G2">
        <v>7.0539152754793832E-3</v>
      </c>
      <c r="H2">
        <v>7.0944899252922689E-3</v>
      </c>
      <c r="I2">
        <v>7.1756599390579989E-3</v>
      </c>
      <c r="J2">
        <v>7.5084177692386067E-3</v>
      </c>
      <c r="K2">
        <v>7.8830529736135801E-3</v>
      </c>
      <c r="L2">
        <v>8.8140780873173785E-3</v>
      </c>
      <c r="M2">
        <v>1.0544437728891909E-2</v>
      </c>
      <c r="N2">
        <v>1.2034042811759349E-2</v>
      </c>
      <c r="O2">
        <v>1.3303569482912891E-2</v>
      </c>
      <c r="P2">
        <v>1.4331110334372177E-2</v>
      </c>
      <c r="Q2">
        <v>1.5203139408474842E-2</v>
      </c>
      <c r="R2">
        <v>1.5952757760784975E-2</v>
      </c>
      <c r="S2">
        <v>1.6608615015443862E-2</v>
      </c>
      <c r="T2">
        <v>1.7170992933095208E-2</v>
      </c>
      <c r="U2">
        <v>1.8261412246789455E-2</v>
      </c>
      <c r="V2">
        <v>1.954472173956634E-2</v>
      </c>
      <c r="W2">
        <v>2.0852870074568042E-2</v>
      </c>
      <c r="X2">
        <v>2.117442452424001E-2</v>
      </c>
      <c r="Y2">
        <v>2.1299831080151321E-2</v>
      </c>
      <c r="Z2">
        <v>2.096557294583401E-2</v>
      </c>
      <c r="AA2">
        <v>2.0840381344210179E-2</v>
      </c>
    </row>
    <row r="3" spans="1:27" x14ac:dyDescent="0.25">
      <c r="A3" s="37">
        <v>2</v>
      </c>
      <c r="B3">
        <v>6.8583560363713048E-3</v>
      </c>
      <c r="C3">
        <v>6.846775605131139E-3</v>
      </c>
      <c r="D3">
        <v>6.8681005029109787E-3</v>
      </c>
      <c r="E3">
        <v>6.9412456272581746E-3</v>
      </c>
      <c r="F3">
        <v>7.0249577723677792E-3</v>
      </c>
      <c r="G3">
        <v>7.1174665841502449E-3</v>
      </c>
      <c r="H3">
        <v>7.1738296122647593E-3</v>
      </c>
      <c r="I3">
        <v>7.2795906833507118E-3</v>
      </c>
      <c r="J3">
        <v>7.6485658475295981E-3</v>
      </c>
      <c r="K3">
        <v>8.0293683228396251E-3</v>
      </c>
      <c r="L3">
        <v>8.9685472459386517E-3</v>
      </c>
      <c r="M3">
        <v>1.0740585661133562E-2</v>
      </c>
      <c r="N3">
        <v>1.2316713349689534E-2</v>
      </c>
      <c r="O3">
        <v>1.3623508732907963E-2</v>
      </c>
      <c r="P3">
        <v>1.4684460722061754E-2</v>
      </c>
      <c r="Q3">
        <v>1.5551622224597272E-2</v>
      </c>
      <c r="R3">
        <v>1.6325860317914387E-2</v>
      </c>
      <c r="S3">
        <v>1.6989500150787595E-2</v>
      </c>
      <c r="T3">
        <v>1.7579382518275066E-2</v>
      </c>
      <c r="U3">
        <v>1.8646836600574312E-2</v>
      </c>
      <c r="V3">
        <v>1.9884791294390691E-2</v>
      </c>
      <c r="W3">
        <v>2.115186403091851E-2</v>
      </c>
      <c r="X3">
        <v>2.1507274255659681E-2</v>
      </c>
      <c r="Y3">
        <v>2.1590754183277827E-2</v>
      </c>
      <c r="Z3">
        <v>2.1256011991836576E-2</v>
      </c>
      <c r="AA3">
        <v>2.1130927243606878E-2</v>
      </c>
    </row>
    <row r="4" spans="1:27" x14ac:dyDescent="0.25">
      <c r="A4" s="37">
        <v>3</v>
      </c>
      <c r="B4">
        <v>6.8582276417397114E-3</v>
      </c>
      <c r="C4">
        <v>6.846775605131139E-3</v>
      </c>
      <c r="D4">
        <v>6.8425695991913837E-3</v>
      </c>
      <c r="E4">
        <v>6.9341013890158454E-3</v>
      </c>
      <c r="F4">
        <v>6.9846421428769734E-3</v>
      </c>
      <c r="G4">
        <v>7.0397705748026507E-3</v>
      </c>
      <c r="H4">
        <v>7.0803778440009513E-3</v>
      </c>
      <c r="I4">
        <v>7.185362887189628E-3</v>
      </c>
      <c r="J4">
        <v>7.5069256637365633E-3</v>
      </c>
      <c r="K4">
        <v>7.8536919440523878E-3</v>
      </c>
      <c r="L4">
        <v>8.7146227359120587E-3</v>
      </c>
      <c r="M4">
        <v>1.0409895875941988E-2</v>
      </c>
      <c r="N4">
        <v>1.1891335110196133E-2</v>
      </c>
      <c r="O4">
        <v>1.3122164101482925E-2</v>
      </c>
      <c r="P4">
        <v>1.4166166973331951E-2</v>
      </c>
      <c r="Q4">
        <v>1.5058309308564555E-2</v>
      </c>
      <c r="R4">
        <v>1.5821098356294305E-2</v>
      </c>
      <c r="S4">
        <v>1.6486155297203764E-2</v>
      </c>
      <c r="T4">
        <v>1.7052849092756617E-2</v>
      </c>
      <c r="U4">
        <v>1.8121407316576077E-2</v>
      </c>
      <c r="V4">
        <v>1.9372023698924545E-2</v>
      </c>
      <c r="W4">
        <v>2.0678800645677065E-2</v>
      </c>
      <c r="X4">
        <v>2.1033200618530756E-2</v>
      </c>
      <c r="Y4">
        <v>2.1164996065534902E-2</v>
      </c>
      <c r="Z4">
        <v>2.0837665422261287E-2</v>
      </c>
      <c r="AA4">
        <v>2.0728139610404872E-2</v>
      </c>
    </row>
    <row r="5" spans="1:27" x14ac:dyDescent="0.25">
      <c r="A5" s="37">
        <v>4</v>
      </c>
      <c r="B5">
        <v>6.8552322046711023E-3</v>
      </c>
      <c r="C5">
        <v>6.8436008215415622E-3</v>
      </c>
      <c r="D5">
        <v>6.8934769327835266E-3</v>
      </c>
      <c r="E5">
        <v>6.902930012137487E-3</v>
      </c>
      <c r="F5">
        <v>6.9763399562274842E-3</v>
      </c>
      <c r="G5">
        <v>7.0245792577443567E-3</v>
      </c>
      <c r="H5">
        <v>7.0744824803226081E-3</v>
      </c>
      <c r="I5">
        <v>7.1812489121731993E-3</v>
      </c>
      <c r="J5">
        <v>7.4570836244221006E-3</v>
      </c>
      <c r="K5">
        <v>7.8077444054607259E-3</v>
      </c>
      <c r="L5">
        <v>8.6148528489096154E-3</v>
      </c>
      <c r="M5">
        <v>1.0223445933950526E-2</v>
      </c>
      <c r="N5">
        <v>1.1718928576295529E-2</v>
      </c>
      <c r="O5">
        <v>1.2924372855771527E-2</v>
      </c>
      <c r="P5">
        <v>1.3953465041845803E-2</v>
      </c>
      <c r="Q5">
        <v>1.4820193872074672E-2</v>
      </c>
      <c r="R5">
        <v>1.557630328832138E-2</v>
      </c>
      <c r="S5">
        <v>1.6235646726681985E-2</v>
      </c>
      <c r="T5">
        <v>1.6814686384856392E-2</v>
      </c>
      <c r="U5">
        <v>1.7856656595012232E-2</v>
      </c>
      <c r="V5">
        <v>1.9099778834190673E-2</v>
      </c>
      <c r="W5">
        <v>2.0363935787796272E-2</v>
      </c>
      <c r="X5">
        <v>2.0705306054225492E-2</v>
      </c>
      <c r="Y5">
        <v>2.0791704502966191E-2</v>
      </c>
      <c r="Z5">
        <v>2.0480883707196806E-2</v>
      </c>
      <c r="AA5">
        <v>2.0375360636459616E-2</v>
      </c>
    </row>
    <row r="6" spans="1:27" x14ac:dyDescent="0.25">
      <c r="A6" s="37">
        <v>5</v>
      </c>
      <c r="B6">
        <v>6.8395396913600859E-3</v>
      </c>
      <c r="C6">
        <v>6.8280112445409102E-3</v>
      </c>
      <c r="D6">
        <v>6.8997639892449669E-3</v>
      </c>
      <c r="E6">
        <v>6.9523862465075137E-3</v>
      </c>
      <c r="F6">
        <v>7.0187704780930726E-3</v>
      </c>
      <c r="G6">
        <v>7.0609372526870828E-3</v>
      </c>
      <c r="H6">
        <v>7.0813588918068326E-3</v>
      </c>
      <c r="I6">
        <v>7.1592641943305502E-3</v>
      </c>
      <c r="J6">
        <v>7.5040666448535909E-3</v>
      </c>
      <c r="K6">
        <v>7.7752171727578645E-3</v>
      </c>
      <c r="L6">
        <v>8.5960259545652118E-3</v>
      </c>
      <c r="M6">
        <v>1.0285343427461235E-2</v>
      </c>
      <c r="N6">
        <v>1.1731373469282103E-2</v>
      </c>
      <c r="O6">
        <v>1.2951818163570827E-2</v>
      </c>
      <c r="P6">
        <v>1.3961134663518671E-2</v>
      </c>
      <c r="Q6">
        <v>1.4840370908258294E-2</v>
      </c>
      <c r="R6">
        <v>1.5589248793879351E-2</v>
      </c>
      <c r="S6">
        <v>1.6285224363886242E-2</v>
      </c>
      <c r="T6">
        <v>1.684272333983805E-2</v>
      </c>
      <c r="U6">
        <v>1.7830328302634202E-2</v>
      </c>
      <c r="V6">
        <v>1.9014958042288033E-2</v>
      </c>
      <c r="W6">
        <v>2.0207634273434749E-2</v>
      </c>
      <c r="X6">
        <v>2.0483697190917693E-2</v>
      </c>
      <c r="Y6">
        <v>2.0500705367815231E-2</v>
      </c>
      <c r="Z6">
        <v>2.0153683604894779E-2</v>
      </c>
      <c r="AA6">
        <v>2.0058440564087121E-2</v>
      </c>
    </row>
    <row r="7" spans="1:27" x14ac:dyDescent="0.25">
      <c r="A7" s="37">
        <v>6</v>
      </c>
      <c r="B7">
        <v>6.8552322046711023E-3</v>
      </c>
      <c r="C7">
        <v>6.8436649148078121E-3</v>
      </c>
      <c r="D7">
        <v>6.8675234816883979E-3</v>
      </c>
      <c r="E7">
        <v>6.8797987143003336E-3</v>
      </c>
      <c r="F7">
        <v>6.9364893688994567E-3</v>
      </c>
      <c r="G7">
        <v>7.0008948893764966E-3</v>
      </c>
      <c r="H7">
        <v>7.0453686226026324E-3</v>
      </c>
      <c r="I7">
        <v>7.1215554484935772E-3</v>
      </c>
      <c r="J7">
        <v>7.3742139116530492E-3</v>
      </c>
      <c r="K7">
        <v>7.6765091911670247E-3</v>
      </c>
      <c r="L7">
        <v>8.4138495427841242E-3</v>
      </c>
      <c r="M7">
        <v>1.0000890543745644E-2</v>
      </c>
      <c r="N7">
        <v>1.1354836696712223E-2</v>
      </c>
      <c r="O7">
        <v>1.2526249184694915E-2</v>
      </c>
      <c r="P7">
        <v>1.3460442825572461E-2</v>
      </c>
      <c r="Q7">
        <v>1.429117682606873E-2</v>
      </c>
      <c r="R7">
        <v>1.4999742179147235E-2</v>
      </c>
      <c r="S7">
        <v>1.5616654866864366E-2</v>
      </c>
      <c r="T7">
        <v>1.6155958065340981E-2</v>
      </c>
      <c r="U7">
        <v>1.7097641276131448E-2</v>
      </c>
      <c r="V7">
        <v>1.82450465809878E-2</v>
      </c>
      <c r="W7">
        <v>1.9406680610244864E-2</v>
      </c>
      <c r="X7">
        <v>1.970625899558609E-2</v>
      </c>
      <c r="Y7">
        <v>1.9766996320886188E-2</v>
      </c>
      <c r="Z7">
        <v>1.9441088381321414E-2</v>
      </c>
      <c r="AA7">
        <v>1.9363209958124239E-2</v>
      </c>
    </row>
    <row r="8" spans="1:27" x14ac:dyDescent="0.25">
      <c r="A8" s="37">
        <v>7</v>
      </c>
      <c r="B8">
        <v>6.867837843799407E-3</v>
      </c>
      <c r="C8">
        <v>6.8562079971177248E-3</v>
      </c>
      <c r="D8">
        <v>6.7756398621767744E-3</v>
      </c>
      <c r="E8">
        <v>6.8073660562144589E-3</v>
      </c>
      <c r="F8">
        <v>6.8767254189274762E-3</v>
      </c>
      <c r="G8">
        <v>6.9507644518538303E-3</v>
      </c>
      <c r="H8">
        <v>6.9966663640559368E-3</v>
      </c>
      <c r="I8">
        <v>7.0114795214695214E-3</v>
      </c>
      <c r="J8">
        <v>7.2377131217220558E-3</v>
      </c>
      <c r="K8">
        <v>7.4626171198617364E-3</v>
      </c>
      <c r="L8">
        <v>8.1623293340380432E-3</v>
      </c>
      <c r="M8">
        <v>9.6993113098939876E-3</v>
      </c>
      <c r="N8">
        <v>1.1149797729502753E-2</v>
      </c>
      <c r="O8">
        <v>1.2381737736838483E-2</v>
      </c>
      <c r="P8">
        <v>1.3355702446989914E-2</v>
      </c>
      <c r="Q8">
        <v>1.4178501851417336E-2</v>
      </c>
      <c r="R8">
        <v>1.4886200720597875E-2</v>
      </c>
      <c r="S8">
        <v>1.5472074072456987E-2</v>
      </c>
      <c r="T8">
        <v>1.6004955983054847E-2</v>
      </c>
      <c r="U8">
        <v>1.6967856247432245E-2</v>
      </c>
      <c r="V8">
        <v>1.81197145633607E-2</v>
      </c>
      <c r="W8">
        <v>1.932154044604073E-2</v>
      </c>
      <c r="X8">
        <v>1.9645160465451061E-2</v>
      </c>
      <c r="Y8">
        <v>1.975781709541069E-2</v>
      </c>
      <c r="Z8">
        <v>1.9440320799718025E-2</v>
      </c>
      <c r="AA8">
        <v>1.9358509102008092E-2</v>
      </c>
    </row>
    <row r="9" spans="1:27" x14ac:dyDescent="0.25">
      <c r="A9" s="37">
        <v>8</v>
      </c>
      <c r="B9">
        <v>6.8733329882153527E-3</v>
      </c>
      <c r="C9">
        <v>6.8618272792779766E-3</v>
      </c>
      <c r="D9">
        <v>6.9476497331621978E-3</v>
      </c>
      <c r="E9">
        <v>6.937756582130028E-3</v>
      </c>
      <c r="F9">
        <v>7.0030580403990239E-3</v>
      </c>
      <c r="G9">
        <v>7.0548233317746512E-3</v>
      </c>
      <c r="H9">
        <v>7.136665082035254E-3</v>
      </c>
      <c r="I9">
        <v>7.1931655356054502E-3</v>
      </c>
      <c r="J9">
        <v>7.477676685668122E-3</v>
      </c>
      <c r="K9">
        <v>7.8123284904618728E-3</v>
      </c>
      <c r="L9">
        <v>8.5927544850594728E-3</v>
      </c>
      <c r="M9">
        <v>1.0258079611016546E-2</v>
      </c>
      <c r="N9">
        <v>1.1697812153402598E-2</v>
      </c>
      <c r="O9">
        <v>1.2912998691311017E-2</v>
      </c>
      <c r="P9">
        <v>1.3866311230299688E-2</v>
      </c>
      <c r="Q9">
        <v>1.4665864558442987E-2</v>
      </c>
      <c r="R9">
        <v>1.535567937867599E-2</v>
      </c>
      <c r="S9">
        <v>1.5960958351493026E-2</v>
      </c>
      <c r="T9">
        <v>1.6461275348826909E-2</v>
      </c>
      <c r="U9">
        <v>1.7349860912574178E-2</v>
      </c>
      <c r="V9">
        <v>1.843963586594044E-2</v>
      </c>
      <c r="W9">
        <v>1.9555885254168626E-2</v>
      </c>
      <c r="X9">
        <v>1.9883813532114436E-2</v>
      </c>
      <c r="Y9">
        <v>1.9831591316305408E-2</v>
      </c>
      <c r="Z9">
        <v>1.9520423948171661E-2</v>
      </c>
      <c r="AA9">
        <v>1.943139960874074E-2</v>
      </c>
    </row>
    <row r="10" spans="1:27" x14ac:dyDescent="0.25">
      <c r="A10" s="37">
        <v>9</v>
      </c>
      <c r="B10">
        <v>6.8860666864114517E-3</v>
      </c>
      <c r="C10">
        <v>6.8743058221627518E-3</v>
      </c>
      <c r="D10">
        <v>6.897967432422325E-3</v>
      </c>
      <c r="E10">
        <v>6.9636476962815497E-3</v>
      </c>
      <c r="F10">
        <v>7.0267504866681207E-3</v>
      </c>
      <c r="G10">
        <v>7.0883258869698373E-3</v>
      </c>
      <c r="H10">
        <v>7.143531475054532E-3</v>
      </c>
      <c r="I10">
        <v>7.2069918619155349E-3</v>
      </c>
      <c r="J10">
        <v>7.4878030588241273E-3</v>
      </c>
      <c r="K10">
        <v>7.7957914203299339E-3</v>
      </c>
      <c r="L10">
        <v>8.5602400525897071E-3</v>
      </c>
      <c r="M10">
        <v>1.0146506094605545E-2</v>
      </c>
      <c r="N10">
        <v>1.1547462230418803E-2</v>
      </c>
      <c r="O10">
        <v>1.2708055184934564E-2</v>
      </c>
      <c r="P10">
        <v>1.3570521624011622E-2</v>
      </c>
      <c r="Q10">
        <v>1.4338642379862376E-2</v>
      </c>
      <c r="R10">
        <v>1.4976341155500617E-2</v>
      </c>
      <c r="S10">
        <v>1.5520615493889611E-2</v>
      </c>
      <c r="T10">
        <v>1.5999356519472485E-2</v>
      </c>
      <c r="U10">
        <v>1.6851702635484633E-2</v>
      </c>
      <c r="V10">
        <v>1.7916597205642981E-2</v>
      </c>
      <c r="W10">
        <v>1.8989534376288919E-2</v>
      </c>
      <c r="X10">
        <v>1.9207516953459791E-2</v>
      </c>
      <c r="Y10">
        <v>1.9190225753383805E-2</v>
      </c>
      <c r="Z10">
        <v>1.8918454170405274E-2</v>
      </c>
      <c r="AA10">
        <v>1.8848585172556387E-2</v>
      </c>
    </row>
    <row r="11" spans="1:27" x14ac:dyDescent="0.25">
      <c r="A11" s="37">
        <v>10</v>
      </c>
      <c r="B11">
        <v>6.9017599268748064E-3</v>
      </c>
      <c r="C11">
        <v>6.8900246335807935E-3</v>
      </c>
      <c r="D11">
        <v>6.9174006956362888E-3</v>
      </c>
      <c r="E11">
        <v>6.9902070799885418E-3</v>
      </c>
      <c r="F11">
        <v>7.0661244945862123E-3</v>
      </c>
      <c r="G11">
        <v>7.1157889900057558E-3</v>
      </c>
      <c r="H11">
        <v>7.2079778810978379E-3</v>
      </c>
      <c r="I11">
        <v>7.2764107586626992E-3</v>
      </c>
      <c r="J11">
        <v>7.5932074005609085E-3</v>
      </c>
      <c r="K11">
        <v>7.9571148517185719E-3</v>
      </c>
      <c r="L11">
        <v>8.8310452151731944E-3</v>
      </c>
      <c r="M11">
        <v>1.0567441240938669E-2</v>
      </c>
      <c r="N11">
        <v>1.1969966017321365E-2</v>
      </c>
      <c r="O11">
        <v>1.3032898596057052E-2</v>
      </c>
      <c r="P11">
        <v>1.3958198835564151E-2</v>
      </c>
      <c r="Q11">
        <v>1.4613511270117785E-2</v>
      </c>
      <c r="R11">
        <v>1.523425373774101E-2</v>
      </c>
      <c r="S11">
        <v>1.5739303226802726E-2</v>
      </c>
      <c r="T11">
        <v>1.6205470847001191E-2</v>
      </c>
      <c r="U11">
        <v>1.6971016504610636E-2</v>
      </c>
      <c r="V11">
        <v>1.7934082324517098E-2</v>
      </c>
      <c r="W11">
        <v>1.8834119037626218E-2</v>
      </c>
      <c r="X11">
        <v>1.8971606851168943E-2</v>
      </c>
      <c r="Y11">
        <v>1.8897379902781841E-2</v>
      </c>
      <c r="Z11">
        <v>1.8642156995321235E-2</v>
      </c>
      <c r="AA11">
        <v>1.8581286745830372E-2</v>
      </c>
    </row>
    <row r="12" spans="1:27" x14ac:dyDescent="0.25">
      <c r="A12" s="37">
        <v>11</v>
      </c>
      <c r="B12">
        <v>6.8798188603520494E-3</v>
      </c>
      <c r="C12">
        <v>6.868149078717245E-3</v>
      </c>
      <c r="D12">
        <v>6.854293482789986E-3</v>
      </c>
      <c r="E12">
        <v>6.900966666302466E-3</v>
      </c>
      <c r="F12">
        <v>6.9512882831328504E-3</v>
      </c>
      <c r="G12">
        <v>7.0104980454430699E-3</v>
      </c>
      <c r="H12">
        <v>7.0455171538643668E-3</v>
      </c>
      <c r="I12">
        <v>7.0986634474605737E-3</v>
      </c>
      <c r="J12">
        <v>7.3431005251574089E-3</v>
      </c>
      <c r="K12">
        <v>7.6144493658787393E-3</v>
      </c>
      <c r="L12">
        <v>8.3509402345580686E-3</v>
      </c>
      <c r="M12">
        <v>9.9387076565384813E-3</v>
      </c>
      <c r="N12">
        <v>1.1344737539227712E-2</v>
      </c>
      <c r="O12">
        <v>1.2515974279478481E-2</v>
      </c>
      <c r="P12">
        <v>1.3460713858779227E-2</v>
      </c>
      <c r="Q12">
        <v>1.4291419960852814E-2</v>
      </c>
      <c r="R12">
        <v>1.4924111584508681E-2</v>
      </c>
      <c r="S12">
        <v>1.5467633912231271E-2</v>
      </c>
      <c r="T12">
        <v>1.5950275650652213E-2</v>
      </c>
      <c r="U12">
        <v>1.6758627238660839E-2</v>
      </c>
      <c r="V12">
        <v>1.7752586067594223E-2</v>
      </c>
      <c r="W12">
        <v>1.8738826582113566E-2</v>
      </c>
      <c r="X12">
        <v>1.9004234078807691E-2</v>
      </c>
      <c r="Y12">
        <v>1.9067692304055139E-2</v>
      </c>
      <c r="Z12">
        <v>1.8807744825412032E-2</v>
      </c>
      <c r="AA12">
        <v>1.873577943660365E-2</v>
      </c>
    </row>
    <row r="13" spans="1:27" x14ac:dyDescent="0.25">
      <c r="A13" s="37">
        <v>12</v>
      </c>
      <c r="B13">
        <v>6.8734608184390922E-3</v>
      </c>
      <c r="C13">
        <v>6.8618272792779766E-3</v>
      </c>
      <c r="D13">
        <v>6.8532837014969594E-3</v>
      </c>
      <c r="E13">
        <v>6.8919802217182191E-3</v>
      </c>
      <c r="F13">
        <v>6.9357513074148613E-3</v>
      </c>
      <c r="G13">
        <v>7.0077512150859E-3</v>
      </c>
      <c r="H13">
        <v>7.0266963054166354E-3</v>
      </c>
      <c r="I13">
        <v>7.0905216033683161E-3</v>
      </c>
      <c r="J13">
        <v>7.3136861745681792E-3</v>
      </c>
      <c r="K13">
        <v>7.6290613182166123E-3</v>
      </c>
      <c r="L13">
        <v>8.4124215584926443E-3</v>
      </c>
      <c r="M13">
        <v>1.0086346887512976E-2</v>
      </c>
      <c r="N13">
        <v>1.1601033262118365E-2</v>
      </c>
      <c r="O13">
        <v>1.2866137301925429E-2</v>
      </c>
      <c r="P13">
        <v>1.3830940295155747E-2</v>
      </c>
      <c r="Q13">
        <v>1.4558440113779936E-2</v>
      </c>
      <c r="R13">
        <v>1.5194709477620139E-2</v>
      </c>
      <c r="S13">
        <v>1.575852481826101E-2</v>
      </c>
      <c r="T13">
        <v>1.6370634564201181E-2</v>
      </c>
      <c r="U13">
        <v>1.7222654582126129E-2</v>
      </c>
      <c r="V13">
        <v>1.8239452008933954E-2</v>
      </c>
      <c r="W13">
        <v>1.9206573395583737E-2</v>
      </c>
      <c r="X13">
        <v>1.9540035610522422E-2</v>
      </c>
      <c r="Y13">
        <v>1.9552684661280573E-2</v>
      </c>
      <c r="Z13">
        <v>1.9280394762829278E-2</v>
      </c>
      <c r="AA13">
        <v>1.9206474529915418E-2</v>
      </c>
    </row>
    <row r="14" spans="1:27" x14ac:dyDescent="0.25">
      <c r="A14" s="37">
        <v>13</v>
      </c>
      <c r="B14">
        <v>6.8167473058591277E-3</v>
      </c>
      <c r="C14">
        <v>6.8054340771086519E-3</v>
      </c>
      <c r="D14">
        <v>6.8451249755063781E-3</v>
      </c>
      <c r="E14">
        <v>6.8784748611985247E-3</v>
      </c>
      <c r="F14">
        <v>6.9104741519414592E-3</v>
      </c>
      <c r="G14">
        <v>6.959428433410908E-3</v>
      </c>
      <c r="H14">
        <v>6.9902125350833622E-3</v>
      </c>
      <c r="I14">
        <v>7.0436517857053182E-3</v>
      </c>
      <c r="J14">
        <v>7.2807987599288193E-3</v>
      </c>
      <c r="K14">
        <v>7.5524475889983123E-3</v>
      </c>
      <c r="L14">
        <v>8.2582894611189506E-3</v>
      </c>
      <c r="M14">
        <v>9.828375722200855E-3</v>
      </c>
      <c r="N14">
        <v>1.1230135102713312E-2</v>
      </c>
      <c r="O14">
        <v>1.2368752483863599E-2</v>
      </c>
      <c r="P14">
        <v>1.3317578953198961E-2</v>
      </c>
      <c r="Q14">
        <v>1.4039584185752352E-2</v>
      </c>
      <c r="R14">
        <v>1.4771434039763554E-2</v>
      </c>
      <c r="S14">
        <v>1.5337938747234325E-2</v>
      </c>
      <c r="T14">
        <v>1.5849495271657243E-2</v>
      </c>
      <c r="U14">
        <v>1.6692691769415458E-2</v>
      </c>
      <c r="V14">
        <v>1.7701080636367328E-2</v>
      </c>
      <c r="W14">
        <v>1.8602226951428102E-2</v>
      </c>
      <c r="X14">
        <v>1.8976070335968043E-2</v>
      </c>
      <c r="Y14">
        <v>1.9030755032301006E-2</v>
      </c>
      <c r="Z14">
        <v>1.8761559434854247E-2</v>
      </c>
      <c r="AA14">
        <v>1.8688842899975411E-2</v>
      </c>
    </row>
    <row r="15" spans="1:27" x14ac:dyDescent="0.25">
      <c r="A15" s="37">
        <v>14</v>
      </c>
      <c r="B15">
        <v>6.8546441903738486E-3</v>
      </c>
      <c r="C15">
        <v>6.8429988681062426E-3</v>
      </c>
      <c r="D15">
        <v>6.936225858614975E-3</v>
      </c>
      <c r="E15">
        <v>7.0170483497331571E-3</v>
      </c>
      <c r="F15">
        <v>7.0766681826197608E-3</v>
      </c>
      <c r="G15">
        <v>7.0972218767850759E-3</v>
      </c>
      <c r="H15">
        <v>7.2076417418842631E-3</v>
      </c>
      <c r="I15">
        <v>7.2523379743285599E-3</v>
      </c>
      <c r="J15">
        <v>7.5785475740166586E-3</v>
      </c>
      <c r="K15">
        <v>7.8866262249905894E-3</v>
      </c>
      <c r="L15">
        <v>8.726021717967658E-3</v>
      </c>
      <c r="M15">
        <v>1.0354999510336471E-2</v>
      </c>
      <c r="N15">
        <v>1.1726035173810878E-2</v>
      </c>
      <c r="O15">
        <v>1.2830446855655486E-2</v>
      </c>
      <c r="P15">
        <v>1.3741741269845953E-2</v>
      </c>
      <c r="Q15">
        <v>1.4509967785834466E-2</v>
      </c>
      <c r="R15">
        <v>1.5156761609947722E-2</v>
      </c>
      <c r="S15">
        <v>1.5724389833644992E-2</v>
      </c>
      <c r="T15">
        <v>1.6226503989401619E-2</v>
      </c>
      <c r="U15">
        <v>1.703424563895628E-2</v>
      </c>
      <c r="V15">
        <v>1.8002452813797865E-2</v>
      </c>
      <c r="W15">
        <v>1.8905027100128979E-2</v>
      </c>
      <c r="X15">
        <v>1.91418683847282E-2</v>
      </c>
      <c r="Y15">
        <v>1.9188132816726933E-2</v>
      </c>
      <c r="Z15">
        <v>1.8952771275857039E-2</v>
      </c>
      <c r="AA15">
        <v>1.8882041959108253E-2</v>
      </c>
    </row>
    <row r="16" spans="1:27" x14ac:dyDescent="0.25">
      <c r="A16" s="37">
        <v>15</v>
      </c>
      <c r="B16">
        <v>6.8294701515536627E-3</v>
      </c>
      <c r="C16">
        <v>6.8179768544061048E-3</v>
      </c>
      <c r="D16">
        <v>6.8897308688480319E-3</v>
      </c>
      <c r="E16">
        <v>6.9727829244858874E-3</v>
      </c>
      <c r="F16">
        <v>7.0423674141493198E-3</v>
      </c>
      <c r="G16">
        <v>7.1177086585456628E-3</v>
      </c>
      <c r="H16">
        <v>7.1806243968359773E-3</v>
      </c>
      <c r="I16">
        <v>7.2359849662100295E-3</v>
      </c>
      <c r="J16">
        <v>7.5994344181040674E-3</v>
      </c>
      <c r="K16">
        <v>7.9167556639299086E-3</v>
      </c>
      <c r="L16">
        <v>8.7973394312221842E-3</v>
      </c>
      <c r="M16">
        <v>1.0452538866203565E-2</v>
      </c>
      <c r="N16">
        <v>1.1804377683551026E-2</v>
      </c>
      <c r="O16">
        <v>1.2899577669707174E-2</v>
      </c>
      <c r="P16">
        <v>1.3792622714433156E-2</v>
      </c>
      <c r="Q16">
        <v>1.4474914273971518E-2</v>
      </c>
      <c r="R16">
        <v>1.5144053960742365E-2</v>
      </c>
      <c r="S16">
        <v>1.5692643343589552E-2</v>
      </c>
      <c r="T16">
        <v>1.6180057454355135E-2</v>
      </c>
      <c r="U16">
        <v>1.7012010774506647E-2</v>
      </c>
      <c r="V16">
        <v>1.7990840448114831E-2</v>
      </c>
      <c r="W16">
        <v>1.8918829069176413E-2</v>
      </c>
      <c r="X16">
        <v>1.931826128975489E-2</v>
      </c>
      <c r="Y16">
        <v>1.93788897040168E-2</v>
      </c>
      <c r="Z16">
        <v>1.9141209344351484E-2</v>
      </c>
      <c r="AA16">
        <v>1.9034067724540193E-2</v>
      </c>
    </row>
    <row r="17" spans="1:27" x14ac:dyDescent="0.25">
      <c r="A17" s="37">
        <v>16</v>
      </c>
      <c r="B17">
        <v>6.8482863078642708E-3</v>
      </c>
      <c r="C17">
        <v>6.8367411389695931E-3</v>
      </c>
      <c r="D17">
        <v>6.9013398532766779E-3</v>
      </c>
      <c r="E17">
        <v>7.0061846756259705E-3</v>
      </c>
      <c r="F17">
        <v>7.0485548264991316E-3</v>
      </c>
      <c r="G17">
        <v>7.0957629490542296E-3</v>
      </c>
      <c r="H17">
        <v>7.1792614809325084E-3</v>
      </c>
      <c r="I17">
        <v>7.2352317113169029E-3</v>
      </c>
      <c r="J17">
        <v>7.5628931590454584E-3</v>
      </c>
      <c r="K17">
        <v>7.8861801244380914E-3</v>
      </c>
      <c r="L17">
        <v>8.7281174370652526E-3</v>
      </c>
      <c r="M17">
        <v>1.0283130360084547E-2</v>
      </c>
      <c r="N17">
        <v>1.1565324102483787E-2</v>
      </c>
      <c r="O17">
        <v>1.2610150200065062E-2</v>
      </c>
      <c r="P17">
        <v>1.3473767886523325E-2</v>
      </c>
      <c r="Q17">
        <v>1.4194612778214433E-2</v>
      </c>
      <c r="R17">
        <v>1.4814545997714479E-2</v>
      </c>
      <c r="S17">
        <v>1.5328377789654235E-2</v>
      </c>
      <c r="T17">
        <v>1.5773158473932902E-2</v>
      </c>
      <c r="U17">
        <v>1.6650154238010861E-2</v>
      </c>
      <c r="V17">
        <v>1.764441117407145E-2</v>
      </c>
      <c r="W17">
        <v>1.8673045777128028E-2</v>
      </c>
      <c r="X17">
        <v>1.9020075296574346E-2</v>
      </c>
      <c r="Y17">
        <v>1.9167020450882921E-2</v>
      </c>
      <c r="Z17">
        <v>1.891881107362603E-2</v>
      </c>
      <c r="AA17">
        <v>1.8809972658560881E-2</v>
      </c>
    </row>
    <row r="18" spans="1:27" x14ac:dyDescent="0.25">
      <c r="A18" s="37">
        <v>17</v>
      </c>
      <c r="B18">
        <v>6.8608918597929947E-3</v>
      </c>
      <c r="C18">
        <v>6.8492842959781974E-3</v>
      </c>
      <c r="D18">
        <v>6.9379922771615199E-3</v>
      </c>
      <c r="E18">
        <v>6.9721299162346373E-3</v>
      </c>
      <c r="F18">
        <v>7.0795969757151411E-3</v>
      </c>
      <c r="G18">
        <v>7.1001950858389229E-3</v>
      </c>
      <c r="H18">
        <v>7.2134493447930659E-3</v>
      </c>
      <c r="I18">
        <v>7.2415098317657467E-3</v>
      </c>
      <c r="J18">
        <v>7.5815458307055827E-3</v>
      </c>
      <c r="K18">
        <v>7.8736698729600096E-3</v>
      </c>
      <c r="L18">
        <v>8.6600157246161658E-3</v>
      </c>
      <c r="M18">
        <v>1.0205741459649031E-2</v>
      </c>
      <c r="N18">
        <v>1.1386627594595744E-2</v>
      </c>
      <c r="O18">
        <v>1.2349276492265693E-2</v>
      </c>
      <c r="P18">
        <v>1.3178191587246202E-2</v>
      </c>
      <c r="Q18">
        <v>1.3874006542627271E-2</v>
      </c>
      <c r="R18">
        <v>1.4470660428907767E-2</v>
      </c>
      <c r="S18">
        <v>1.498794707780049E-2</v>
      </c>
      <c r="T18">
        <v>1.5455782532450835E-2</v>
      </c>
      <c r="U18">
        <v>1.630948715832492E-2</v>
      </c>
      <c r="V18">
        <v>1.7307894788733735E-2</v>
      </c>
      <c r="W18">
        <v>1.8424252622006421E-2</v>
      </c>
      <c r="X18">
        <v>1.8731763720129191E-2</v>
      </c>
      <c r="Y18">
        <v>1.8839206978475742E-2</v>
      </c>
      <c r="Z18">
        <v>1.8610468651223844E-2</v>
      </c>
      <c r="AA18">
        <v>1.8486894255609343E-2</v>
      </c>
    </row>
    <row r="19" spans="1:27" x14ac:dyDescent="0.25">
      <c r="A19" s="37">
        <v>18</v>
      </c>
      <c r="B19">
        <v>6.8481575376828641E-3</v>
      </c>
      <c r="C19">
        <v>6.8366772752532778E-3</v>
      </c>
      <c r="D19">
        <v>6.9281314814781947E-3</v>
      </c>
      <c r="E19">
        <v>7.0067514343044035E-3</v>
      </c>
      <c r="F19">
        <v>7.0553036131018043E-3</v>
      </c>
      <c r="G19">
        <v>7.1022174580257502E-3</v>
      </c>
      <c r="H19">
        <v>7.1424960538812865E-3</v>
      </c>
      <c r="I19">
        <v>7.1518090272282286E-3</v>
      </c>
      <c r="J19">
        <v>7.4850409026974152E-3</v>
      </c>
      <c r="K19">
        <v>7.6944176619166971E-3</v>
      </c>
      <c r="L19">
        <v>8.4257123394377853E-3</v>
      </c>
      <c r="M19">
        <v>9.8875550786494681E-3</v>
      </c>
      <c r="N19">
        <v>1.1017849817722247E-2</v>
      </c>
      <c r="O19">
        <v>1.1917127335872024E-2</v>
      </c>
      <c r="P19">
        <v>1.2649877760859907E-2</v>
      </c>
      <c r="Q19">
        <v>1.31977260302647E-2</v>
      </c>
      <c r="R19">
        <v>1.3748031518538539E-2</v>
      </c>
      <c r="S19">
        <v>1.4218529505532596E-2</v>
      </c>
      <c r="T19">
        <v>1.4686756052616712E-2</v>
      </c>
      <c r="U19">
        <v>1.5483375515845443E-2</v>
      </c>
      <c r="V19">
        <v>1.6459373417685441E-2</v>
      </c>
      <c r="W19">
        <v>1.742065116048086E-2</v>
      </c>
      <c r="X19">
        <v>1.7833588261982669E-2</v>
      </c>
      <c r="Y19">
        <v>1.8008819363569684E-2</v>
      </c>
      <c r="Z19">
        <v>1.7743729868981983E-2</v>
      </c>
      <c r="AA19">
        <v>1.7626521583993915E-2</v>
      </c>
    </row>
    <row r="20" spans="1:27" x14ac:dyDescent="0.25">
      <c r="A20" s="37">
        <v>19</v>
      </c>
      <c r="B20">
        <v>6.8482863078642708E-3</v>
      </c>
      <c r="C20">
        <v>6.8366772752532778E-3</v>
      </c>
      <c r="D20">
        <v>6.9367640568200883E-3</v>
      </c>
      <c r="E20">
        <v>7.0301544662720872E-3</v>
      </c>
      <c r="F20">
        <v>7.0941561728967706E-3</v>
      </c>
      <c r="G20">
        <v>7.1366370399610357E-3</v>
      </c>
      <c r="H20">
        <v>7.1950301805003836E-3</v>
      </c>
      <c r="I20">
        <v>7.2344359700513561E-3</v>
      </c>
      <c r="J20">
        <v>7.5874548095689054E-3</v>
      </c>
      <c r="K20">
        <v>7.8280444385718795E-3</v>
      </c>
      <c r="L20">
        <v>8.605086825700603E-3</v>
      </c>
      <c r="M20">
        <v>1.0131766907726991E-2</v>
      </c>
      <c r="N20">
        <v>1.129540039820176E-2</v>
      </c>
      <c r="O20">
        <v>1.2174673225681554E-2</v>
      </c>
      <c r="P20">
        <v>1.2915392656289493E-2</v>
      </c>
      <c r="Q20">
        <v>1.3530018985662418E-2</v>
      </c>
      <c r="R20">
        <v>1.4048876991080483E-2</v>
      </c>
      <c r="S20">
        <v>1.4506657100562759E-2</v>
      </c>
      <c r="T20">
        <v>1.493983812165145E-2</v>
      </c>
      <c r="U20">
        <v>1.5693166359157074E-2</v>
      </c>
      <c r="V20">
        <v>1.6620856410462181E-2</v>
      </c>
      <c r="W20">
        <v>1.7589370126227077E-2</v>
      </c>
      <c r="X20">
        <v>1.7854961481447607E-2</v>
      </c>
      <c r="Y20">
        <v>1.7969978302743161E-2</v>
      </c>
      <c r="Z20">
        <v>1.7660676070212489E-2</v>
      </c>
      <c r="AA20">
        <v>1.7507813285694951E-2</v>
      </c>
    </row>
    <row r="21" spans="1:27" x14ac:dyDescent="0.25">
      <c r="A21" s="37">
        <v>20</v>
      </c>
      <c r="B21">
        <v>6.8482863078642708E-3</v>
      </c>
      <c r="C21">
        <v>6.8367411389695931E-3</v>
      </c>
      <c r="D21">
        <v>6.9541901230212311E-3</v>
      </c>
      <c r="E21">
        <v>7.0419529370455702E-3</v>
      </c>
      <c r="F21">
        <v>7.1018278137053859E-3</v>
      </c>
      <c r="G21">
        <v>7.1609041430786835E-3</v>
      </c>
      <c r="H21">
        <v>7.210863382679733E-3</v>
      </c>
      <c r="I21">
        <v>7.2912119360797334E-3</v>
      </c>
      <c r="J21">
        <v>7.6716030269190494E-3</v>
      </c>
      <c r="K21">
        <v>8.00047259885317E-3</v>
      </c>
      <c r="L21">
        <v>8.8771396732192365E-3</v>
      </c>
      <c r="M21">
        <v>1.0563617784293156E-2</v>
      </c>
      <c r="N21">
        <v>1.1884405906259055E-2</v>
      </c>
      <c r="O21">
        <v>1.2925780415856014E-2</v>
      </c>
      <c r="P21">
        <v>1.3747371669332153E-2</v>
      </c>
      <c r="Q21">
        <v>1.4393062178427618E-2</v>
      </c>
      <c r="R21">
        <v>1.4954921042199087E-2</v>
      </c>
      <c r="S21">
        <v>1.544993282481677E-2</v>
      </c>
      <c r="T21">
        <v>1.5888713970616308E-2</v>
      </c>
      <c r="U21">
        <v>1.6655206089534191E-2</v>
      </c>
      <c r="V21">
        <v>1.7601167495116865E-2</v>
      </c>
      <c r="W21">
        <v>1.8540053815334412E-2</v>
      </c>
      <c r="X21">
        <v>1.8794921364306605E-2</v>
      </c>
      <c r="Y21">
        <v>1.8869204665904693E-2</v>
      </c>
      <c r="Z21">
        <v>1.8560488419714583E-2</v>
      </c>
      <c r="AA21">
        <v>1.8388708855663571E-2</v>
      </c>
    </row>
    <row r="22" spans="1:27" x14ac:dyDescent="0.25">
      <c r="A22" s="37">
        <v>21</v>
      </c>
      <c r="B22">
        <v>6.8690506396029694E-3</v>
      </c>
      <c r="C22">
        <v>6.8574122414768457E-3</v>
      </c>
      <c r="D22">
        <v>6.9830481925914345E-3</v>
      </c>
      <c r="E22">
        <v>7.0929955356644481E-3</v>
      </c>
      <c r="F22">
        <v>7.1837119095794488E-3</v>
      </c>
      <c r="G22">
        <v>7.2539413907959371E-3</v>
      </c>
      <c r="H22">
        <v>7.3271534778434066E-3</v>
      </c>
      <c r="I22">
        <v>7.4027154449636257E-3</v>
      </c>
      <c r="J22">
        <v>7.8017296818895243E-3</v>
      </c>
      <c r="K22">
        <v>8.1618851178597573E-3</v>
      </c>
      <c r="L22">
        <v>9.0932044941107737E-3</v>
      </c>
      <c r="M22">
        <v>1.0843974308127002E-2</v>
      </c>
      <c r="N22">
        <v>1.223768919703816E-2</v>
      </c>
      <c r="O22">
        <v>1.3276051147662171E-2</v>
      </c>
      <c r="P22">
        <v>1.412936164379186E-2</v>
      </c>
      <c r="Q22">
        <v>1.4813091004485468E-2</v>
      </c>
      <c r="R22">
        <v>1.539242868203794E-2</v>
      </c>
      <c r="S22">
        <v>1.5883266825464037E-2</v>
      </c>
      <c r="T22">
        <v>1.6323431944063715E-2</v>
      </c>
      <c r="U22">
        <v>1.7123791328699234E-2</v>
      </c>
      <c r="V22">
        <v>1.8069532715436321E-2</v>
      </c>
      <c r="W22">
        <v>1.9024830954899929E-2</v>
      </c>
      <c r="X22">
        <v>1.9312577716865897E-2</v>
      </c>
      <c r="Y22">
        <v>1.934408849778535E-2</v>
      </c>
      <c r="Z22">
        <v>1.9023961981375681E-2</v>
      </c>
      <c r="AA22">
        <v>1.8849909649114371E-2</v>
      </c>
    </row>
    <row r="23" spans="1:27" x14ac:dyDescent="0.25">
      <c r="A23" s="37">
        <v>22</v>
      </c>
      <c r="B23">
        <v>6.8628029193782414E-3</v>
      </c>
      <c r="C23">
        <v>6.8511907768895597E-3</v>
      </c>
      <c r="D23">
        <v>6.9822956542855419E-3</v>
      </c>
      <c r="E23">
        <v>7.0096188792601044E-3</v>
      </c>
      <c r="F23">
        <v>7.1896420416721618E-3</v>
      </c>
      <c r="G23">
        <v>7.2652770691457036E-3</v>
      </c>
      <c r="H23">
        <v>7.3422855083309368E-3</v>
      </c>
      <c r="I23">
        <v>7.4300407965701698E-3</v>
      </c>
      <c r="J23">
        <v>7.8471948742913078E-3</v>
      </c>
      <c r="K23">
        <v>8.2503329457379593E-3</v>
      </c>
      <c r="L23">
        <v>9.2358404992947118E-3</v>
      </c>
      <c r="M23">
        <v>1.1057546411148866E-2</v>
      </c>
      <c r="N23">
        <v>1.246649514874365E-2</v>
      </c>
      <c r="O23">
        <v>1.353131101215288E-2</v>
      </c>
      <c r="P23">
        <v>1.4352118232637157E-2</v>
      </c>
      <c r="Q23">
        <v>1.5060032866358819E-2</v>
      </c>
      <c r="R23">
        <v>1.5619687682030925E-2</v>
      </c>
      <c r="S23">
        <v>1.6116726334377773E-2</v>
      </c>
      <c r="T23">
        <v>1.6558477722014464E-2</v>
      </c>
      <c r="U23">
        <v>1.7370122747784267E-2</v>
      </c>
      <c r="V23">
        <v>1.8345489564525641E-2</v>
      </c>
      <c r="W23">
        <v>1.9354756177997867E-2</v>
      </c>
      <c r="X23">
        <v>1.9602550593124324E-2</v>
      </c>
      <c r="Y23">
        <v>1.966664009422403E-2</v>
      </c>
      <c r="Z23">
        <v>1.9348245770683503E-2</v>
      </c>
      <c r="AA23">
        <v>1.9170814581466189E-2</v>
      </c>
    </row>
    <row r="24" spans="1:27" x14ac:dyDescent="0.25">
      <c r="A24" s="37">
        <v>23</v>
      </c>
      <c r="B24">
        <v>6.8286301556996776E-3</v>
      </c>
      <c r="C24">
        <v>6.8172744364016769E-3</v>
      </c>
      <c r="D24">
        <v>6.986608586432963E-3</v>
      </c>
      <c r="E24">
        <v>7.1077567452457746E-3</v>
      </c>
      <c r="F24">
        <v>7.2327305392345664E-3</v>
      </c>
      <c r="G24">
        <v>7.3376572980698995E-3</v>
      </c>
      <c r="H24">
        <v>7.4501465975593817E-3</v>
      </c>
      <c r="I24">
        <v>7.6555257519068665E-3</v>
      </c>
      <c r="J24">
        <v>8.2346407653695053E-3</v>
      </c>
      <c r="K24">
        <v>8.7812715234369954E-3</v>
      </c>
      <c r="L24">
        <v>1.0011369103427148E-2</v>
      </c>
      <c r="M24">
        <v>1.2119427067673882E-2</v>
      </c>
      <c r="N24">
        <v>1.3601977915225882E-2</v>
      </c>
      <c r="O24">
        <v>1.4721842401504315E-2</v>
      </c>
      <c r="P24">
        <v>1.5588818240526603E-2</v>
      </c>
      <c r="Q24">
        <v>1.6287113967766498E-2</v>
      </c>
      <c r="R24">
        <v>1.6870235054884164E-2</v>
      </c>
      <c r="S24">
        <v>1.7397533052539771E-2</v>
      </c>
      <c r="T24">
        <v>1.7885288325590887E-2</v>
      </c>
      <c r="U24">
        <v>1.8689874368983173E-2</v>
      </c>
      <c r="V24">
        <v>1.9638849978543149E-2</v>
      </c>
      <c r="W24">
        <v>2.0556896000694547E-2</v>
      </c>
      <c r="X24">
        <v>2.0773990979909174E-2</v>
      </c>
      <c r="Y24">
        <v>2.0791272874515654E-2</v>
      </c>
      <c r="Z24">
        <v>2.0447476691260347E-2</v>
      </c>
      <c r="AA24">
        <v>2.0253297170713225E-2</v>
      </c>
    </row>
    <row r="25" spans="1:27" x14ac:dyDescent="0.25">
      <c r="A25" s="37">
        <v>24</v>
      </c>
      <c r="B25">
        <v>6.831969152010231E-3</v>
      </c>
      <c r="C25">
        <v>6.8204218502438962E-3</v>
      </c>
      <c r="D25">
        <v>6.9171987903633436E-3</v>
      </c>
      <c r="E25">
        <v>7.041366864753984E-3</v>
      </c>
      <c r="F25">
        <v>7.1568522936145129E-3</v>
      </c>
      <c r="G25">
        <v>7.2574676469552291E-3</v>
      </c>
      <c r="H25">
        <v>7.410377475444152E-3</v>
      </c>
      <c r="I25">
        <v>7.5395688389374715E-3</v>
      </c>
      <c r="J25">
        <v>8.0850388013369301E-3</v>
      </c>
      <c r="K25">
        <v>8.6283643414597488E-3</v>
      </c>
      <c r="L25">
        <v>9.771692522623443E-3</v>
      </c>
      <c r="M25">
        <v>1.168587153472278E-2</v>
      </c>
      <c r="N25">
        <v>1.3171525302482445E-2</v>
      </c>
      <c r="O25">
        <v>1.4255770411241597E-2</v>
      </c>
      <c r="P25">
        <v>1.5116036476665151E-2</v>
      </c>
      <c r="Q25">
        <v>1.5825075367814856E-2</v>
      </c>
      <c r="R25">
        <v>1.6438310544569124E-2</v>
      </c>
      <c r="S25">
        <v>1.6978747504370562E-2</v>
      </c>
      <c r="T25">
        <v>1.7435284051825706E-2</v>
      </c>
      <c r="U25">
        <v>1.8269981320342188E-2</v>
      </c>
      <c r="V25">
        <v>1.9249428043844441E-2</v>
      </c>
      <c r="W25">
        <v>2.0247913976214171E-2</v>
      </c>
      <c r="X25">
        <v>2.0481737545809953E-2</v>
      </c>
      <c r="Y25">
        <v>2.0483543254048442E-2</v>
      </c>
      <c r="Z25">
        <v>2.0125903487994812E-2</v>
      </c>
      <c r="AA25">
        <v>1.9885434584700157E-2</v>
      </c>
    </row>
    <row r="26" spans="1:27" x14ac:dyDescent="0.25">
      <c r="A26" s="37">
        <v>25</v>
      </c>
      <c r="B26">
        <v>6.8672130708147261E-3</v>
      </c>
      <c r="C26">
        <v>6.8556059776105904E-3</v>
      </c>
      <c r="D26">
        <v>7.0263558533347759E-3</v>
      </c>
      <c r="E26">
        <v>7.1644778202053505E-3</v>
      </c>
      <c r="F26">
        <v>7.2841996236054918E-3</v>
      </c>
      <c r="G26">
        <v>7.4350472992130712E-3</v>
      </c>
      <c r="H26">
        <v>7.5688589462656886E-3</v>
      </c>
      <c r="I26">
        <v>7.7209181769271051E-3</v>
      </c>
      <c r="J26">
        <v>8.2837156811776946E-3</v>
      </c>
      <c r="K26">
        <v>8.8792541275528603E-3</v>
      </c>
      <c r="L26">
        <v>1.0044853848382607E-2</v>
      </c>
      <c r="M26">
        <v>1.2065976031467418E-2</v>
      </c>
      <c r="N26">
        <v>1.357076958200909E-2</v>
      </c>
      <c r="O26">
        <v>1.4686814311374974E-2</v>
      </c>
      <c r="P26">
        <v>1.5591978071870294E-2</v>
      </c>
      <c r="Q26">
        <v>1.6328895868399584E-2</v>
      </c>
      <c r="R26">
        <v>1.6983243460334307E-2</v>
      </c>
      <c r="S26">
        <v>1.755041710714722E-2</v>
      </c>
      <c r="T26">
        <v>1.8061964031330868E-2</v>
      </c>
      <c r="U26">
        <v>1.894264927754219E-2</v>
      </c>
      <c r="V26">
        <v>1.9956098951388279E-2</v>
      </c>
      <c r="W26">
        <v>2.0980040339325212E-2</v>
      </c>
      <c r="X26">
        <v>2.126068356398747E-2</v>
      </c>
      <c r="Y26">
        <v>2.1290554082314062E-2</v>
      </c>
      <c r="Z26">
        <v>2.0924930730637392E-2</v>
      </c>
      <c r="AA26">
        <v>2.0674221184695085E-2</v>
      </c>
    </row>
    <row r="27" spans="1:27" x14ac:dyDescent="0.25">
      <c r="A27" s="37">
        <v>26</v>
      </c>
      <c r="B27">
        <v>6.8798188603520494E-3</v>
      </c>
      <c r="C27">
        <v>6.868149078717245E-3</v>
      </c>
      <c r="D27">
        <v>6.975757483056011E-3</v>
      </c>
      <c r="E27">
        <v>7.1267514211359462E-3</v>
      </c>
      <c r="F27">
        <v>7.2492800453161088E-3</v>
      </c>
      <c r="G27">
        <v>7.3491058624428618E-3</v>
      </c>
      <c r="H27">
        <v>7.5247793900177218E-3</v>
      </c>
      <c r="I27">
        <v>7.6513059386720261E-3</v>
      </c>
      <c r="J27">
        <v>8.2046688184709282E-3</v>
      </c>
      <c r="K27">
        <v>8.7591968691755895E-3</v>
      </c>
      <c r="L27">
        <v>9.9667335920652356E-3</v>
      </c>
      <c r="M27">
        <v>1.198346144931528E-2</v>
      </c>
      <c r="N27">
        <v>1.3478965564404977E-2</v>
      </c>
      <c r="O27">
        <v>1.4580168288016448E-2</v>
      </c>
      <c r="P27">
        <v>1.5545800783190789E-2</v>
      </c>
      <c r="Q27">
        <v>1.6308773948625843E-2</v>
      </c>
      <c r="R27">
        <v>1.6990730074830651E-2</v>
      </c>
      <c r="S27">
        <v>1.7564737052691681E-2</v>
      </c>
      <c r="T27">
        <v>1.811188660471208E-2</v>
      </c>
      <c r="U27">
        <v>1.9013928895017074E-2</v>
      </c>
      <c r="V27">
        <v>2.0101179021353222E-2</v>
      </c>
      <c r="W27">
        <v>2.1128550335771878E-2</v>
      </c>
      <c r="X27">
        <v>2.1419956363638581E-2</v>
      </c>
      <c r="Y27">
        <v>2.1611680412946255E-2</v>
      </c>
      <c r="Z27">
        <v>2.1229208522523857E-2</v>
      </c>
      <c r="AA27">
        <v>2.0984504044228025E-2</v>
      </c>
    </row>
    <row r="28" spans="1:27" x14ac:dyDescent="0.25">
      <c r="A28" s="37">
        <v>27</v>
      </c>
      <c r="B28">
        <v>6.8923880558764417E-3</v>
      </c>
      <c r="C28">
        <v>6.8806924135704772E-3</v>
      </c>
      <c r="D28">
        <v>6.8727830040955507E-3</v>
      </c>
      <c r="E28">
        <v>6.9797720735709223E-3</v>
      </c>
      <c r="F28">
        <v>7.0775232870625704E-3</v>
      </c>
      <c r="G28">
        <v>7.161246380122277E-3</v>
      </c>
      <c r="H28">
        <v>7.3008915673682395E-3</v>
      </c>
      <c r="I28">
        <v>7.4147147977736694E-3</v>
      </c>
      <c r="J28">
        <v>7.9207385109250072E-3</v>
      </c>
      <c r="K28">
        <v>8.4406295207324344E-3</v>
      </c>
      <c r="L28">
        <v>9.5752772455146573E-3</v>
      </c>
      <c r="M28">
        <v>1.1589483817549651E-2</v>
      </c>
      <c r="N28">
        <v>1.3132531525386515E-2</v>
      </c>
      <c r="O28">
        <v>1.4314520559088439E-2</v>
      </c>
      <c r="P28">
        <v>1.5323671442609488E-2</v>
      </c>
      <c r="Q28">
        <v>1.6151237537136653E-2</v>
      </c>
      <c r="R28">
        <v>1.6870468187632826E-2</v>
      </c>
      <c r="S28">
        <v>1.750338692122333E-2</v>
      </c>
      <c r="T28">
        <v>1.8083364465428353E-2</v>
      </c>
      <c r="U28">
        <v>1.9028879172713786E-2</v>
      </c>
      <c r="V28">
        <v>2.0137283192970035E-2</v>
      </c>
      <c r="W28">
        <v>2.0868490048259636E-2</v>
      </c>
      <c r="X28">
        <v>2.1503135485158253E-2</v>
      </c>
      <c r="Y28">
        <v>2.1653499264886467E-2</v>
      </c>
      <c r="Z28">
        <v>2.1256621260179243E-2</v>
      </c>
      <c r="AA28">
        <v>2.1008185242207045E-2</v>
      </c>
    </row>
    <row r="29" spans="1:27" x14ac:dyDescent="0.25">
      <c r="A29" s="37">
        <v>28</v>
      </c>
      <c r="B29">
        <v>6.8293284306590873E-3</v>
      </c>
      <c r="C29">
        <v>6.8179768544061048E-3</v>
      </c>
      <c r="D29">
        <v>6.8124031810949948E-3</v>
      </c>
      <c r="E29">
        <v>6.8663107750830399E-3</v>
      </c>
      <c r="F29">
        <v>6.9421450298479126E-3</v>
      </c>
      <c r="G29">
        <v>7.0549638654349156E-3</v>
      </c>
      <c r="H29">
        <v>7.1413006593241679E-3</v>
      </c>
      <c r="I29">
        <v>7.2747651725135754E-3</v>
      </c>
      <c r="J29">
        <v>7.7189334813785315E-3</v>
      </c>
      <c r="K29">
        <v>8.2765896994836385E-3</v>
      </c>
      <c r="L29">
        <v>9.3878272287133413E-3</v>
      </c>
      <c r="M29">
        <v>1.1468961973162939E-2</v>
      </c>
      <c r="N29">
        <v>1.3065988953709029E-2</v>
      </c>
      <c r="O29">
        <v>1.4299997906416007E-2</v>
      </c>
      <c r="P29">
        <v>1.533575190751435E-2</v>
      </c>
      <c r="Q29">
        <v>1.6241239615973013E-2</v>
      </c>
      <c r="R29">
        <v>1.6995277193812441E-2</v>
      </c>
      <c r="S29">
        <v>1.7663162956658818E-2</v>
      </c>
      <c r="T29">
        <v>1.8209123717832787E-2</v>
      </c>
      <c r="U29">
        <v>1.9191396334192534E-2</v>
      </c>
      <c r="V29">
        <v>2.0320857092363864E-2</v>
      </c>
      <c r="W29">
        <v>2.1491121473991015E-2</v>
      </c>
      <c r="X29">
        <v>2.1787692430417227E-2</v>
      </c>
      <c r="Y29">
        <v>2.1759748358576525E-2</v>
      </c>
      <c r="Z29">
        <v>2.1359679738187642E-2</v>
      </c>
      <c r="AA29">
        <v>2.1102743763177667E-2</v>
      </c>
    </row>
    <row r="30" spans="1:27" x14ac:dyDescent="0.25">
      <c r="A30" s="37">
        <v>29</v>
      </c>
      <c r="B30">
        <v>6.8231124284436895E-3</v>
      </c>
      <c r="C30">
        <v>6.8115918701645572E-3</v>
      </c>
      <c r="D30">
        <v>6.8289449876592911E-3</v>
      </c>
      <c r="E30">
        <v>6.8874534112626229E-3</v>
      </c>
      <c r="F30">
        <v>6.9726543734260904E-3</v>
      </c>
      <c r="G30">
        <v>7.0479143550166157E-3</v>
      </c>
      <c r="H30">
        <v>7.2013133315993461E-3</v>
      </c>
      <c r="I30">
        <v>7.2984027522786654E-3</v>
      </c>
      <c r="J30">
        <v>7.7547396246711031E-3</v>
      </c>
      <c r="K30">
        <v>8.3141221781304342E-3</v>
      </c>
      <c r="L30">
        <v>9.4692665257216646E-3</v>
      </c>
      <c r="M30">
        <v>1.1570983442396487E-2</v>
      </c>
      <c r="N30">
        <v>1.3171633178481246E-2</v>
      </c>
      <c r="O30">
        <v>1.4365902646140016E-2</v>
      </c>
      <c r="P30">
        <v>1.5358209491362462E-2</v>
      </c>
      <c r="Q30">
        <v>1.6192144342429104E-2</v>
      </c>
      <c r="R30">
        <v>1.6894435504509087E-2</v>
      </c>
      <c r="S30">
        <v>1.7524166795849672E-2</v>
      </c>
      <c r="T30">
        <v>1.8156179820308704E-2</v>
      </c>
      <c r="U30">
        <v>1.9145862406031222E-2</v>
      </c>
      <c r="V30">
        <v>2.0303133129284223E-2</v>
      </c>
      <c r="W30">
        <v>2.1397813799551635E-2</v>
      </c>
      <c r="X30">
        <v>2.1683785416395818E-2</v>
      </c>
      <c r="Y30">
        <v>2.1816461731170467E-2</v>
      </c>
      <c r="Z30">
        <v>2.1415457661032367E-2</v>
      </c>
      <c r="AA30">
        <v>2.1169012233580142E-2</v>
      </c>
    </row>
    <row r="31" spans="1:27" x14ac:dyDescent="0.25">
      <c r="A31" s="37">
        <v>30</v>
      </c>
      <c r="B31">
        <v>6.7791239673240522E-3</v>
      </c>
      <c r="C31">
        <v>6.7678059254208112E-3</v>
      </c>
      <c r="D31">
        <v>6.8318694302276217E-3</v>
      </c>
      <c r="E31">
        <v>6.9073952596696575E-3</v>
      </c>
      <c r="F31">
        <v>6.9925481663921651E-3</v>
      </c>
      <c r="G31">
        <v>7.066930218745382E-3</v>
      </c>
      <c r="H31">
        <v>7.2306829009116669E-3</v>
      </c>
      <c r="I31">
        <v>7.3589628388888162E-3</v>
      </c>
      <c r="J31">
        <v>7.8884640661143202E-3</v>
      </c>
      <c r="K31">
        <v>8.4735588837689946E-3</v>
      </c>
      <c r="L31">
        <v>9.7292565285038712E-3</v>
      </c>
      <c r="M31">
        <v>1.2035596262363946E-2</v>
      </c>
      <c r="N31">
        <v>1.3843672068524882E-2</v>
      </c>
      <c r="O31">
        <v>1.518051451736091E-2</v>
      </c>
      <c r="P31">
        <v>1.6363053959627116E-2</v>
      </c>
      <c r="Q31">
        <v>1.7163041082176145E-2</v>
      </c>
      <c r="R31">
        <v>1.8138482515595022E-2</v>
      </c>
      <c r="S31">
        <v>1.8655057272396469E-2</v>
      </c>
      <c r="T31">
        <v>1.9638643511507237E-2</v>
      </c>
      <c r="U31">
        <v>2.0614386503599036E-2</v>
      </c>
      <c r="V31">
        <v>2.1760149039680377E-2</v>
      </c>
      <c r="W31">
        <v>2.2500216952785257E-2</v>
      </c>
      <c r="X31">
        <v>2.2827690762280417E-2</v>
      </c>
      <c r="Y31">
        <v>2.339180022004772E-2</v>
      </c>
      <c r="Z31">
        <v>2.2970371943657586E-2</v>
      </c>
      <c r="AA31">
        <v>2.2679450445368232E-2</v>
      </c>
    </row>
    <row r="32" spans="1:27" x14ac:dyDescent="0.25">
      <c r="A32" s="37">
        <v>31</v>
      </c>
      <c r="B32">
        <v>6.8357176643365491E-3</v>
      </c>
      <c r="C32">
        <v>6.8241982157082326E-3</v>
      </c>
      <c r="D32">
        <v>6.9002795299317743E-3</v>
      </c>
      <c r="E32">
        <v>6.9953433935896481E-3</v>
      </c>
      <c r="F32">
        <v>7.0996801972553758E-3</v>
      </c>
      <c r="G32">
        <v>7.198358357368928E-3</v>
      </c>
      <c r="H32">
        <v>7.3679139651499082E-3</v>
      </c>
      <c r="I32">
        <v>7.5084486751564317E-3</v>
      </c>
      <c r="J32">
        <v>8.0950095921634713E-3</v>
      </c>
      <c r="K32">
        <v>8.7272199721668553E-3</v>
      </c>
      <c r="L32">
        <v>1.006221834516019E-2</v>
      </c>
      <c r="M32">
        <v>1.2347569469346231E-2</v>
      </c>
      <c r="N32">
        <v>1.4145008504691914E-2</v>
      </c>
      <c r="O32">
        <v>1.5527154016609312E-2</v>
      </c>
      <c r="P32">
        <v>1.6644142135357587E-2</v>
      </c>
      <c r="Q32">
        <v>1.7562852372343674E-2</v>
      </c>
      <c r="R32">
        <v>1.8345069447103679E-2</v>
      </c>
      <c r="S32">
        <v>1.9044812242889453E-2</v>
      </c>
      <c r="T32">
        <v>1.9702666309096228E-2</v>
      </c>
      <c r="U32">
        <v>2.0706387355313716E-2</v>
      </c>
      <c r="V32">
        <v>2.1841217547198921E-2</v>
      </c>
      <c r="W32">
        <v>2.2978650242793552E-2</v>
      </c>
      <c r="X32">
        <v>2.3285397776286576E-2</v>
      </c>
      <c r="Y32">
        <v>2.3398288786272481E-2</v>
      </c>
      <c r="Z32">
        <v>2.3020088472463396E-2</v>
      </c>
      <c r="AA32">
        <v>2.2705980204359655E-2</v>
      </c>
    </row>
    <row r="33" spans="1:27" x14ac:dyDescent="0.25">
      <c r="A33" s="37">
        <v>32</v>
      </c>
      <c r="B33">
        <v>6.8294701515536627E-3</v>
      </c>
      <c r="C33">
        <v>6.8179768544061048E-3</v>
      </c>
      <c r="D33">
        <v>6.8558553316013793E-3</v>
      </c>
      <c r="E33">
        <v>6.9265005543808211E-3</v>
      </c>
      <c r="F33">
        <v>7.0164945341728568E-3</v>
      </c>
      <c r="G33">
        <v>7.1122189658667789E-3</v>
      </c>
      <c r="H33">
        <v>7.2564876415621704E-3</v>
      </c>
      <c r="I33">
        <v>7.3991564010515987E-3</v>
      </c>
      <c r="J33">
        <v>7.9446424088049916E-3</v>
      </c>
      <c r="K33">
        <v>8.5672727872687648E-3</v>
      </c>
      <c r="L33">
        <v>9.8787764016885493E-3</v>
      </c>
      <c r="M33">
        <v>1.2114926936007464E-2</v>
      </c>
      <c r="N33">
        <v>1.3906479916083736E-2</v>
      </c>
      <c r="O33">
        <v>1.5258550781884539E-2</v>
      </c>
      <c r="P33">
        <v>1.640223543552155E-2</v>
      </c>
      <c r="Q33">
        <v>1.7335217429637284E-2</v>
      </c>
      <c r="R33">
        <v>1.8108197786134816E-2</v>
      </c>
      <c r="S33">
        <v>1.8809843297438844E-2</v>
      </c>
      <c r="T33">
        <v>1.9468865723132112E-2</v>
      </c>
      <c r="U33">
        <v>2.0482909425509455E-2</v>
      </c>
      <c r="V33">
        <v>2.1622017673086802E-2</v>
      </c>
      <c r="W33">
        <v>2.2800569034916895E-2</v>
      </c>
      <c r="X33">
        <v>2.314555918561445E-2</v>
      </c>
      <c r="Y33">
        <v>2.3291424278057971E-2</v>
      </c>
      <c r="Z33">
        <v>2.2960729478389563E-2</v>
      </c>
      <c r="AA33">
        <v>2.26235315025205E-2</v>
      </c>
    </row>
    <row r="34" spans="1:27" x14ac:dyDescent="0.25">
      <c r="A34" s="37">
        <v>33</v>
      </c>
      <c r="B34">
        <v>6.8355761756782041E-3</v>
      </c>
      <c r="C34">
        <v>6.8241982157082326E-3</v>
      </c>
      <c r="D34">
        <v>6.900368617949848E-3</v>
      </c>
      <c r="E34">
        <v>6.9664706141960853E-3</v>
      </c>
      <c r="F34">
        <v>7.0456183893099489E-3</v>
      </c>
      <c r="G34">
        <v>7.0815355341513619E-3</v>
      </c>
      <c r="H34">
        <v>7.3158959675583279E-3</v>
      </c>
      <c r="I34">
        <v>7.3850449659298434E-3</v>
      </c>
      <c r="J34">
        <v>7.9019454690221202E-3</v>
      </c>
      <c r="K34">
        <v>8.4869875654081106E-3</v>
      </c>
      <c r="L34">
        <v>9.6973570500979989E-3</v>
      </c>
      <c r="M34">
        <v>1.1853661134821003E-2</v>
      </c>
      <c r="N34">
        <v>1.3552965544913143E-2</v>
      </c>
      <c r="O34">
        <v>1.4859380827389801E-2</v>
      </c>
      <c r="P34">
        <v>1.5926506892070869E-2</v>
      </c>
      <c r="Q34">
        <v>1.682083592082706E-2</v>
      </c>
      <c r="R34">
        <v>1.7553207850511843E-2</v>
      </c>
      <c r="S34">
        <v>1.8221794773771727E-2</v>
      </c>
      <c r="T34">
        <v>1.8858332538437494E-2</v>
      </c>
      <c r="U34">
        <v>1.9874800090551092E-2</v>
      </c>
      <c r="V34">
        <v>2.1004951676698136E-2</v>
      </c>
      <c r="W34">
        <v>2.2114710311916808E-2</v>
      </c>
      <c r="X34">
        <v>2.2397759366256542E-2</v>
      </c>
      <c r="Y34">
        <v>2.2591100703627909E-2</v>
      </c>
      <c r="Z34">
        <v>2.2270800153663561E-2</v>
      </c>
      <c r="AA34">
        <v>2.1942693191482565E-2</v>
      </c>
    </row>
    <row r="35" spans="1:27" x14ac:dyDescent="0.25">
      <c r="A35" s="37">
        <v>34</v>
      </c>
      <c r="B35">
        <v>6.8325939031064209E-3</v>
      </c>
      <c r="C35">
        <v>6.8210239860539978E-3</v>
      </c>
      <c r="D35">
        <v>6.8824429697680323E-3</v>
      </c>
      <c r="E35">
        <v>6.9504564070270725E-3</v>
      </c>
      <c r="F35">
        <v>7.0421099561075451E-3</v>
      </c>
      <c r="G35">
        <v>7.1304358532038314E-3</v>
      </c>
      <c r="H35">
        <v>7.3170486097766663E-3</v>
      </c>
      <c r="I35">
        <v>7.3791758014005726E-3</v>
      </c>
      <c r="J35">
        <v>7.9157547333832401E-3</v>
      </c>
      <c r="K35">
        <v>8.4991972183001696E-3</v>
      </c>
      <c r="L35">
        <v>9.7760635738450841E-3</v>
      </c>
      <c r="M35">
        <v>1.1993064609732595E-2</v>
      </c>
      <c r="N35">
        <v>1.375697948602439E-2</v>
      </c>
      <c r="O35">
        <v>1.5101004524679551E-2</v>
      </c>
      <c r="P35">
        <v>1.6181686858692146E-2</v>
      </c>
      <c r="Q35">
        <v>1.708451653802312E-2</v>
      </c>
      <c r="R35">
        <v>1.7845963765532158E-2</v>
      </c>
      <c r="S35">
        <v>1.8525062094778555E-2</v>
      </c>
      <c r="T35">
        <v>1.9151517396002848E-2</v>
      </c>
      <c r="U35">
        <v>2.0130339118306084E-2</v>
      </c>
      <c r="V35">
        <v>2.125411231007357E-2</v>
      </c>
      <c r="W35">
        <v>2.239446553148694E-2</v>
      </c>
      <c r="X35">
        <v>2.2749261843554303E-2</v>
      </c>
      <c r="Y35">
        <v>2.2799340892958764E-2</v>
      </c>
      <c r="Z35">
        <v>2.2512230015639956E-2</v>
      </c>
      <c r="AA35">
        <v>2.2182710682812745E-2</v>
      </c>
    </row>
    <row r="36" spans="1:27" x14ac:dyDescent="0.25">
      <c r="A36" s="37">
        <v>35</v>
      </c>
      <c r="B36">
        <v>6.8388414353255378E-3</v>
      </c>
      <c r="C36">
        <v>6.8273088160641926E-3</v>
      </c>
      <c r="D36">
        <v>6.8484379283169083E-3</v>
      </c>
      <c r="E36">
        <v>6.9141778316335056E-3</v>
      </c>
      <c r="F36">
        <v>6.9979973704452636E-3</v>
      </c>
      <c r="G36">
        <v>7.0814119232645023E-3</v>
      </c>
      <c r="H36">
        <v>7.230046271546442E-3</v>
      </c>
      <c r="I36">
        <v>7.3382835856754536E-3</v>
      </c>
      <c r="J36">
        <v>7.830442107273905E-3</v>
      </c>
      <c r="K36">
        <v>8.4063068749242742E-3</v>
      </c>
      <c r="L36">
        <v>9.5891176517024501E-3</v>
      </c>
      <c r="M36">
        <v>1.1747276136122364E-2</v>
      </c>
      <c r="N36">
        <v>1.3408241252260034E-2</v>
      </c>
      <c r="O36">
        <v>1.468162973504672E-2</v>
      </c>
      <c r="P36">
        <v>1.5723902428000924E-2</v>
      </c>
      <c r="Q36">
        <v>1.6551037454865858E-2</v>
      </c>
      <c r="R36">
        <v>1.7324140538880872E-2</v>
      </c>
      <c r="S36">
        <v>1.7906632346659013E-2</v>
      </c>
      <c r="T36">
        <v>1.8506680088975713E-2</v>
      </c>
      <c r="U36">
        <v>1.948742696032979E-2</v>
      </c>
      <c r="V36">
        <v>2.0562665074354003E-2</v>
      </c>
      <c r="W36">
        <v>2.1600725430680479E-2</v>
      </c>
      <c r="X36">
        <v>2.194075949899954E-2</v>
      </c>
      <c r="Y36">
        <v>2.2045739844610557E-2</v>
      </c>
      <c r="Z36">
        <v>2.1775732009063686E-2</v>
      </c>
      <c r="AA36">
        <v>2.1438422279950409E-2</v>
      </c>
    </row>
    <row r="37" spans="1:27" x14ac:dyDescent="0.25">
      <c r="A37" s="37">
        <v>36</v>
      </c>
      <c r="B37">
        <v>6.8294701515536627E-3</v>
      </c>
      <c r="C37">
        <v>6.8179768544061048E-3</v>
      </c>
      <c r="D37">
        <v>6.8559139250217171E-3</v>
      </c>
      <c r="E37">
        <v>6.9110042085573919E-3</v>
      </c>
      <c r="F37">
        <v>6.9820782244838231E-3</v>
      </c>
      <c r="G37">
        <v>7.1194852925617891E-3</v>
      </c>
      <c r="H37">
        <v>7.2006357608762617E-3</v>
      </c>
      <c r="I37">
        <v>7.3235863483178676E-3</v>
      </c>
      <c r="J37">
        <v>7.8024702306698224E-3</v>
      </c>
      <c r="K37">
        <v>8.3931454203598488E-3</v>
      </c>
      <c r="L37">
        <v>9.6091347247457826E-3</v>
      </c>
      <c r="M37">
        <v>1.171230945060997E-2</v>
      </c>
      <c r="N37">
        <v>1.3365187591199534E-2</v>
      </c>
      <c r="O37">
        <v>1.4642510807350462E-2</v>
      </c>
      <c r="P37">
        <v>1.56523759481626E-2</v>
      </c>
      <c r="Q37">
        <v>1.64849601574244E-2</v>
      </c>
      <c r="R37">
        <v>1.7190406264307789E-2</v>
      </c>
      <c r="S37">
        <v>1.7801718891123475E-2</v>
      </c>
      <c r="T37">
        <v>1.8391831426773475E-2</v>
      </c>
      <c r="U37">
        <v>1.9326927948120964E-2</v>
      </c>
      <c r="V37">
        <v>2.0407545540037875E-2</v>
      </c>
      <c r="W37">
        <v>2.148908062461774E-2</v>
      </c>
      <c r="X37">
        <v>2.181608092215126E-2</v>
      </c>
      <c r="Y37">
        <v>2.1934913407003265E-2</v>
      </c>
      <c r="Z37">
        <v>2.1664988751696646E-2</v>
      </c>
      <c r="AA37">
        <v>2.1328293385742603E-2</v>
      </c>
    </row>
    <row r="38" spans="1:27" x14ac:dyDescent="0.25">
      <c r="A38" s="37">
        <v>37</v>
      </c>
      <c r="B38">
        <v>6.8325939031064209E-3</v>
      </c>
      <c r="C38">
        <v>6.8210876297281064E-3</v>
      </c>
      <c r="D38">
        <v>6.8911457355742556E-3</v>
      </c>
      <c r="E38">
        <v>6.9574957058460285E-3</v>
      </c>
      <c r="F38">
        <v>7.0513239837208808E-3</v>
      </c>
      <c r="G38">
        <v>7.144513722603163E-3</v>
      </c>
      <c r="H38">
        <v>7.2803566226984362E-3</v>
      </c>
      <c r="I38">
        <v>7.4263912384133768E-3</v>
      </c>
      <c r="J38">
        <v>7.9458292790131058E-3</v>
      </c>
      <c r="K38">
        <v>8.5521044142629066E-3</v>
      </c>
      <c r="L38">
        <v>9.7820553451353209E-3</v>
      </c>
      <c r="M38">
        <v>1.1993268225043208E-2</v>
      </c>
      <c r="N38">
        <v>1.3703612781273522E-2</v>
      </c>
      <c r="O38">
        <v>1.5001793866163293E-2</v>
      </c>
      <c r="P38">
        <v>1.6001411741958682E-2</v>
      </c>
      <c r="Q38">
        <v>1.6804880493699326E-2</v>
      </c>
      <c r="R38">
        <v>1.7483626292881693E-2</v>
      </c>
      <c r="S38">
        <v>1.8096014518819592E-2</v>
      </c>
      <c r="T38">
        <v>1.8654700907981825E-2</v>
      </c>
      <c r="U38">
        <v>1.9535576786760211E-2</v>
      </c>
      <c r="V38">
        <v>2.0564285156320361E-2</v>
      </c>
      <c r="W38">
        <v>2.1593717140760971E-2</v>
      </c>
      <c r="X38">
        <v>2.1885295823262707E-2</v>
      </c>
      <c r="Y38">
        <v>2.1938772766155745E-2</v>
      </c>
      <c r="Z38">
        <v>2.1680522496820398E-2</v>
      </c>
      <c r="AA38">
        <v>2.1346665219790006E-2</v>
      </c>
    </row>
    <row r="39" spans="1:27" x14ac:dyDescent="0.25">
      <c r="A39" s="37">
        <v>38</v>
      </c>
      <c r="B39">
        <v>6.8576151021000342E-3</v>
      </c>
      <c r="C39">
        <v>6.8461093381142479E-3</v>
      </c>
      <c r="D39">
        <v>6.9534620421727311E-3</v>
      </c>
      <c r="E39">
        <v>7.0377301769537493E-3</v>
      </c>
      <c r="F39">
        <v>7.1390166984854897E-3</v>
      </c>
      <c r="G39">
        <v>7.2523747716752851E-3</v>
      </c>
      <c r="H39">
        <v>7.3944539297168266E-3</v>
      </c>
      <c r="I39">
        <v>7.5249129765457834E-3</v>
      </c>
      <c r="J39">
        <v>8.1159928056540043E-3</v>
      </c>
      <c r="K39">
        <v>8.7526756406517414E-3</v>
      </c>
      <c r="L39">
        <v>1.0039802986989477E-2</v>
      </c>
      <c r="M39">
        <v>1.2389189622221908E-2</v>
      </c>
      <c r="N39">
        <v>1.4180640246979959E-2</v>
      </c>
      <c r="O39">
        <v>1.5528669641129644E-2</v>
      </c>
      <c r="P39">
        <v>1.6557508521768849E-2</v>
      </c>
      <c r="Q39">
        <v>1.7409944182862791E-2</v>
      </c>
      <c r="R39">
        <v>1.8077606344969466E-2</v>
      </c>
      <c r="S39">
        <v>1.869217580861271E-2</v>
      </c>
      <c r="T39">
        <v>1.9234334490211058E-2</v>
      </c>
      <c r="U39">
        <v>2.0114914908933024E-2</v>
      </c>
      <c r="V39">
        <v>2.1122841703744566E-2</v>
      </c>
      <c r="W39">
        <v>2.2080674173780679E-2</v>
      </c>
      <c r="X39">
        <v>2.2334630557040214E-2</v>
      </c>
      <c r="Y39">
        <v>2.2466353507296644E-2</v>
      </c>
      <c r="Z39">
        <v>2.2179977892132108E-2</v>
      </c>
      <c r="AA39">
        <v>2.1861004985511245E-2</v>
      </c>
    </row>
    <row r="40" spans="1:27" x14ac:dyDescent="0.25">
      <c r="A40" s="37">
        <v>39</v>
      </c>
      <c r="B40">
        <v>6.8608918597929947E-3</v>
      </c>
      <c r="C40">
        <v>6.8490916594081686E-3</v>
      </c>
      <c r="D40">
        <v>6.9371449029362875E-3</v>
      </c>
      <c r="E40">
        <v>7.0445472271376541E-3</v>
      </c>
      <c r="F40">
        <v>7.1379564706592902E-3</v>
      </c>
      <c r="G40">
        <v>7.2749597311179137E-3</v>
      </c>
      <c r="H40">
        <v>7.4151312646963952E-3</v>
      </c>
      <c r="I40">
        <v>7.5225201516513351E-3</v>
      </c>
      <c r="J40">
        <v>8.1175884224531369E-3</v>
      </c>
      <c r="K40">
        <v>8.7432487713148266E-3</v>
      </c>
      <c r="L40">
        <v>1.0035490901212141E-2</v>
      </c>
      <c r="M40">
        <v>1.2346507870048651E-2</v>
      </c>
      <c r="N40">
        <v>1.4163475074823628E-2</v>
      </c>
      <c r="O40">
        <v>1.5536696220111113E-2</v>
      </c>
      <c r="P40">
        <v>1.657878534426116E-2</v>
      </c>
      <c r="Q40">
        <v>1.7444677508439144E-2</v>
      </c>
      <c r="R40">
        <v>1.8136078251192567E-2</v>
      </c>
      <c r="S40">
        <v>1.8775369157835176E-2</v>
      </c>
      <c r="T40">
        <v>1.9309826948090025E-2</v>
      </c>
      <c r="U40">
        <v>2.0189210287155479E-2</v>
      </c>
      <c r="V40">
        <v>2.1216777172141654E-2</v>
      </c>
      <c r="W40">
        <v>2.2228101877195705E-2</v>
      </c>
      <c r="X40">
        <v>2.2571771086557391E-2</v>
      </c>
      <c r="Y40">
        <v>2.2629027071016772E-2</v>
      </c>
      <c r="Z40">
        <v>2.236713930706058E-2</v>
      </c>
      <c r="AA40">
        <v>2.2043521199363703E-2</v>
      </c>
    </row>
    <row r="41" spans="1:27" x14ac:dyDescent="0.25">
      <c r="A41" s="37">
        <v>40</v>
      </c>
      <c r="B41">
        <v>6.8640157091004461E-3</v>
      </c>
      <c r="C41">
        <v>6.8522021330372773E-3</v>
      </c>
      <c r="D41">
        <v>6.9444508120148907E-3</v>
      </c>
      <c r="E41">
        <v>7.0760331420169909E-3</v>
      </c>
      <c r="F41">
        <v>7.1857415972333971E-3</v>
      </c>
      <c r="G41">
        <v>7.3720875952567599E-3</v>
      </c>
      <c r="H41">
        <v>7.4620672558278756E-3</v>
      </c>
      <c r="I41">
        <v>7.584047137248584E-3</v>
      </c>
      <c r="J41">
        <v>8.2065733452858503E-3</v>
      </c>
      <c r="K41">
        <v>8.9078857618767326E-3</v>
      </c>
      <c r="L41">
        <v>1.0279191399326093E-2</v>
      </c>
      <c r="M41">
        <v>1.2777309778832624E-2</v>
      </c>
      <c r="N41">
        <v>1.4676769253761712E-2</v>
      </c>
      <c r="O41">
        <v>1.6118971042869745E-2</v>
      </c>
      <c r="P41">
        <v>1.7226269471545042E-2</v>
      </c>
      <c r="Q41">
        <v>1.8102812008162772E-2</v>
      </c>
      <c r="R41">
        <v>1.8849733134128188E-2</v>
      </c>
      <c r="S41">
        <v>1.9487801215889444E-2</v>
      </c>
      <c r="T41">
        <v>2.0079916784636387E-2</v>
      </c>
      <c r="U41">
        <v>2.1018345098058555E-2</v>
      </c>
      <c r="V41">
        <v>2.2087120890565526E-2</v>
      </c>
      <c r="W41">
        <v>2.3168414690412531E-2</v>
      </c>
      <c r="X41">
        <v>2.341392085423144E-2</v>
      </c>
      <c r="Y41">
        <v>2.3624575773229406E-2</v>
      </c>
      <c r="Z41">
        <v>2.3328503442273218E-2</v>
      </c>
      <c r="AA41">
        <v>2.3007321733271135E-2</v>
      </c>
    </row>
    <row r="42" spans="1:27" x14ac:dyDescent="0.25">
      <c r="A42" s="37">
        <v>41</v>
      </c>
      <c r="B42">
        <v>6.8672130708147261E-3</v>
      </c>
      <c r="C42">
        <v>6.8554130308016159E-3</v>
      </c>
      <c r="D42">
        <v>6.9792287077101722E-3</v>
      </c>
      <c r="E42">
        <v>7.1152810163850333E-3</v>
      </c>
      <c r="F42">
        <v>7.1934939444953105E-3</v>
      </c>
      <c r="G42">
        <v>7.3390962072579224E-3</v>
      </c>
      <c r="H42">
        <v>7.507429481221628E-3</v>
      </c>
      <c r="I42">
        <v>7.6156728588323563E-3</v>
      </c>
      <c r="J42">
        <v>8.2582435784581687E-3</v>
      </c>
      <c r="K42">
        <v>8.988337921692402E-3</v>
      </c>
      <c r="L42">
        <v>1.0436885494973236E-2</v>
      </c>
      <c r="M42">
        <v>1.2927178452758703E-2</v>
      </c>
      <c r="N42">
        <v>1.4901990035593116E-2</v>
      </c>
      <c r="O42">
        <v>1.6411726352928424E-2</v>
      </c>
      <c r="P42">
        <v>1.7549569535289855E-2</v>
      </c>
      <c r="Q42">
        <v>1.8442048607117734E-2</v>
      </c>
      <c r="R42">
        <v>1.9186818829531216E-2</v>
      </c>
      <c r="S42">
        <v>1.9841966243953513E-2</v>
      </c>
      <c r="T42">
        <v>2.045853799928965E-2</v>
      </c>
      <c r="U42">
        <v>2.138508410606943E-2</v>
      </c>
      <c r="V42">
        <v>2.2441725572320825E-2</v>
      </c>
      <c r="W42">
        <v>2.346179251763858E-2</v>
      </c>
      <c r="X42">
        <v>2.3748470292219492E-2</v>
      </c>
      <c r="Y42">
        <v>2.3795440758374031E-2</v>
      </c>
      <c r="Z42">
        <v>2.3500724734793366E-2</v>
      </c>
      <c r="AA42">
        <v>2.3184791284290185E-2</v>
      </c>
    </row>
    <row r="43" spans="1:27" x14ac:dyDescent="0.25">
      <c r="A43" s="37">
        <v>42</v>
      </c>
      <c r="B43">
        <v>6.8703369397473679E-3</v>
      </c>
      <c r="C43">
        <v>6.8583947824876201E-3</v>
      </c>
      <c r="D43">
        <v>6.9547539833489935E-3</v>
      </c>
      <c r="E43">
        <v>7.0643312929887792E-3</v>
      </c>
      <c r="F43">
        <v>7.1554026675841875E-3</v>
      </c>
      <c r="G43">
        <v>7.293751324226827E-3</v>
      </c>
      <c r="H43">
        <v>7.4540424466291721E-3</v>
      </c>
      <c r="I43">
        <v>7.5883913823058258E-3</v>
      </c>
      <c r="J43">
        <v>8.2239708898648178E-3</v>
      </c>
      <c r="K43">
        <v>8.9067204483901374E-3</v>
      </c>
      <c r="L43">
        <v>1.0319936214323366E-2</v>
      </c>
      <c r="M43">
        <v>1.2762692859908276E-2</v>
      </c>
      <c r="N43">
        <v>1.4669940792050529E-2</v>
      </c>
      <c r="O43">
        <v>1.6115310693118667E-2</v>
      </c>
      <c r="P43">
        <v>1.7231327430632604E-2</v>
      </c>
      <c r="Q43">
        <v>1.8154871025808372E-2</v>
      </c>
      <c r="R43">
        <v>1.8865238960345421E-2</v>
      </c>
      <c r="S43">
        <v>1.9477600255631611E-2</v>
      </c>
      <c r="T43">
        <v>2.0037327438507946E-2</v>
      </c>
      <c r="U43">
        <v>2.0987027599081998E-2</v>
      </c>
      <c r="V43">
        <v>2.2048822293582848E-2</v>
      </c>
      <c r="W43">
        <v>2.3086307254267524E-2</v>
      </c>
      <c r="X43">
        <v>2.3426502831678908E-2</v>
      </c>
      <c r="Y43">
        <v>2.3507760354261054E-2</v>
      </c>
      <c r="Z43">
        <v>2.3218418017338038E-2</v>
      </c>
      <c r="AA43">
        <v>2.2884930701388528E-2</v>
      </c>
    </row>
    <row r="44" spans="1:27" x14ac:dyDescent="0.25">
      <c r="A44" s="37">
        <v>43</v>
      </c>
      <c r="B44">
        <v>6.8714095859090385E-3</v>
      </c>
      <c r="C44">
        <v>6.8596632741386721E-3</v>
      </c>
      <c r="D44">
        <v>6.9896471416459605E-3</v>
      </c>
      <c r="E44">
        <v>7.1250026794968946E-3</v>
      </c>
      <c r="F44">
        <v>7.2588338369627969E-3</v>
      </c>
      <c r="G44">
        <v>7.4344960176881969E-3</v>
      </c>
      <c r="H44">
        <v>7.5897855749329501E-3</v>
      </c>
      <c r="I44">
        <v>7.7204668353478834E-3</v>
      </c>
      <c r="J44">
        <v>8.4465440074317222E-3</v>
      </c>
      <c r="K44">
        <v>9.1850934548762808E-3</v>
      </c>
      <c r="L44">
        <v>1.0688195975779635E-2</v>
      </c>
      <c r="M44">
        <v>1.3291505353540067E-2</v>
      </c>
      <c r="N44">
        <v>1.5343485474822227E-2</v>
      </c>
      <c r="O44">
        <v>1.6913011251136645E-2</v>
      </c>
      <c r="P44">
        <v>1.8119857902477055E-2</v>
      </c>
      <c r="Q44">
        <v>1.9084178955729003E-2</v>
      </c>
      <c r="R44">
        <v>1.9855197253774604E-2</v>
      </c>
      <c r="S44">
        <v>2.0502477008168984E-2</v>
      </c>
      <c r="T44">
        <v>2.1039233419744008E-2</v>
      </c>
      <c r="U44">
        <v>2.1969038898791204E-2</v>
      </c>
      <c r="V44">
        <v>2.3018952858514741E-2</v>
      </c>
      <c r="W44">
        <v>2.41091361768484E-2</v>
      </c>
      <c r="X44">
        <v>2.4379383775221752E-2</v>
      </c>
      <c r="Y44">
        <v>2.4409370214402815E-2</v>
      </c>
      <c r="Z44">
        <v>2.410820896074628E-2</v>
      </c>
      <c r="AA44">
        <v>2.3786446279508766E-2</v>
      </c>
    </row>
    <row r="45" spans="1:27" x14ac:dyDescent="0.25">
      <c r="A45" s="37">
        <v>44</v>
      </c>
      <c r="B45">
        <v>6.8810316706267027E-3</v>
      </c>
      <c r="C45">
        <v>6.8691596793417631E-3</v>
      </c>
      <c r="D45">
        <v>6.9915382076268795E-3</v>
      </c>
      <c r="E45">
        <v>7.1401617703508169E-3</v>
      </c>
      <c r="F45">
        <v>7.2782292883066813E-3</v>
      </c>
      <c r="G45">
        <v>7.4409347395625325E-3</v>
      </c>
      <c r="H45">
        <v>7.594099802591403E-3</v>
      </c>
      <c r="I45">
        <v>7.7277173846737046E-3</v>
      </c>
      <c r="J45">
        <v>8.4631553870881948E-3</v>
      </c>
      <c r="K45">
        <v>9.1858917181788513E-3</v>
      </c>
      <c r="L45">
        <v>1.0687276049422323E-2</v>
      </c>
      <c r="M45">
        <v>1.3319742620176545E-2</v>
      </c>
      <c r="N45">
        <v>1.533741474748429E-2</v>
      </c>
      <c r="O45">
        <v>1.6848593617421637E-2</v>
      </c>
      <c r="P45">
        <v>1.8020397540706945E-2</v>
      </c>
      <c r="Q45">
        <v>1.8962890015807421E-2</v>
      </c>
      <c r="R45">
        <v>1.9709796288204462E-2</v>
      </c>
      <c r="S45">
        <v>2.0350080770202394E-2</v>
      </c>
      <c r="T45">
        <v>2.0919846351839633E-2</v>
      </c>
      <c r="U45">
        <v>2.184664125346969E-2</v>
      </c>
      <c r="V45">
        <v>2.2901442801500638E-2</v>
      </c>
      <c r="W45">
        <v>2.399074864045625E-2</v>
      </c>
      <c r="X45">
        <v>2.4248916046628155E-2</v>
      </c>
      <c r="Y45">
        <v>2.4358860904954538E-2</v>
      </c>
      <c r="Z45">
        <v>2.4077013063530828E-2</v>
      </c>
      <c r="AA45">
        <v>2.3768482004076441E-2</v>
      </c>
    </row>
    <row r="46" spans="1:27" x14ac:dyDescent="0.25">
      <c r="A46" s="37">
        <v>45</v>
      </c>
      <c r="B46">
        <v>6.8734608184390922E-3</v>
      </c>
      <c r="C46">
        <v>6.861634051259502E-3</v>
      </c>
      <c r="D46">
        <v>6.9733459551843957E-3</v>
      </c>
      <c r="E46">
        <v>7.0793210502040349E-3</v>
      </c>
      <c r="F46">
        <v>7.1688647204484202E-3</v>
      </c>
      <c r="G46">
        <v>7.3097769363952292E-3</v>
      </c>
      <c r="H46">
        <v>7.4393758324287074E-3</v>
      </c>
      <c r="I46">
        <v>7.559238525975509E-3</v>
      </c>
      <c r="J46">
        <v>8.2168279176906278E-3</v>
      </c>
      <c r="K46">
        <v>8.8745281440372192E-3</v>
      </c>
      <c r="L46">
        <v>1.0216864375856449E-2</v>
      </c>
      <c r="M46">
        <v>1.2663883597635595E-2</v>
      </c>
      <c r="N46">
        <v>1.4449064428490921E-2</v>
      </c>
      <c r="O46">
        <v>1.5796929722619479E-2</v>
      </c>
      <c r="P46">
        <v>1.6920743215307343E-2</v>
      </c>
      <c r="Q46">
        <v>1.7775554265382576E-2</v>
      </c>
      <c r="R46">
        <v>1.8495123719763473E-2</v>
      </c>
      <c r="S46">
        <v>1.9111132665014852E-2</v>
      </c>
      <c r="T46">
        <v>1.9646594643834669E-2</v>
      </c>
      <c r="U46">
        <v>2.0585484508581331E-2</v>
      </c>
      <c r="V46">
        <v>2.1677774108520564E-2</v>
      </c>
      <c r="W46">
        <v>2.2807771014120348E-2</v>
      </c>
      <c r="X46">
        <v>2.3152206662495844E-2</v>
      </c>
      <c r="Y46">
        <v>2.3295391684129196E-2</v>
      </c>
      <c r="Z46">
        <v>2.3016498615407333E-2</v>
      </c>
      <c r="AA46">
        <v>2.2713587732741791E-2</v>
      </c>
    </row>
    <row r="47" spans="1:27" x14ac:dyDescent="0.25">
      <c r="A47" s="37">
        <v>46</v>
      </c>
      <c r="B47">
        <v>6.8672130708147261E-3</v>
      </c>
      <c r="C47">
        <v>6.8554130308016159E-3</v>
      </c>
      <c r="D47">
        <v>6.9542977979202281E-3</v>
      </c>
      <c r="E47">
        <v>7.0485158849600271E-3</v>
      </c>
      <c r="F47">
        <v>7.1267164931967386E-3</v>
      </c>
      <c r="G47">
        <v>7.2616132994336446E-3</v>
      </c>
      <c r="H47">
        <v>7.414686988371999E-3</v>
      </c>
      <c r="I47">
        <v>7.5611562052824155E-3</v>
      </c>
      <c r="J47">
        <v>8.1781981217943223E-3</v>
      </c>
      <c r="K47">
        <v>8.8374458605084971E-3</v>
      </c>
      <c r="L47">
        <v>1.0175793570891933E-2</v>
      </c>
      <c r="M47">
        <v>1.2566312602753316E-2</v>
      </c>
      <c r="N47">
        <v>1.4364650170094251E-2</v>
      </c>
      <c r="O47">
        <v>1.5748417612177379E-2</v>
      </c>
      <c r="P47">
        <v>1.6833123557602025E-2</v>
      </c>
      <c r="Q47">
        <v>1.7718387170646999E-2</v>
      </c>
      <c r="R47">
        <v>1.8437803138162678E-2</v>
      </c>
      <c r="S47">
        <v>1.9037525264043564E-2</v>
      </c>
      <c r="T47">
        <v>1.9551930144859897E-2</v>
      </c>
      <c r="U47">
        <v>2.0468210816431132E-2</v>
      </c>
      <c r="V47">
        <v>2.1571597165119361E-2</v>
      </c>
      <c r="W47">
        <v>2.266453399889512E-2</v>
      </c>
      <c r="X47">
        <v>2.3070084698315174E-2</v>
      </c>
      <c r="Y47">
        <v>2.3191372471856875E-2</v>
      </c>
      <c r="Z47">
        <v>2.2943246080882496E-2</v>
      </c>
      <c r="AA47">
        <v>2.2655919543905112E-2</v>
      </c>
    </row>
    <row r="48" spans="1:27" x14ac:dyDescent="0.25">
      <c r="A48" s="37">
        <v>47</v>
      </c>
      <c r="B48">
        <v>6.8798188603520494E-3</v>
      </c>
      <c r="C48">
        <v>6.867826441037117E-3</v>
      </c>
      <c r="D48">
        <v>6.9309835369859574E-3</v>
      </c>
      <c r="E48">
        <v>7.0063910224129611E-3</v>
      </c>
      <c r="F48">
        <v>7.078115881524738E-3</v>
      </c>
      <c r="G48">
        <v>7.2017495152221223E-3</v>
      </c>
      <c r="H48">
        <v>7.3875047129974281E-3</v>
      </c>
      <c r="I48">
        <v>7.4545301133654984E-3</v>
      </c>
      <c r="J48">
        <v>8.0578229087515663E-3</v>
      </c>
      <c r="K48">
        <v>8.6332130972497367E-3</v>
      </c>
      <c r="L48">
        <v>9.9337346101489032E-3</v>
      </c>
      <c r="M48">
        <v>1.22434405502021E-2</v>
      </c>
      <c r="N48">
        <v>1.3993731478197269E-2</v>
      </c>
      <c r="O48">
        <v>1.5323159598501945E-2</v>
      </c>
      <c r="P48">
        <v>1.6374657372047796E-2</v>
      </c>
      <c r="Q48">
        <v>1.7243680362217129E-2</v>
      </c>
      <c r="R48">
        <v>1.7948793986052758E-2</v>
      </c>
      <c r="S48">
        <v>1.8544189221481711E-2</v>
      </c>
      <c r="T48">
        <v>1.9069296332110408E-2</v>
      </c>
      <c r="U48">
        <v>1.9949549349822071E-2</v>
      </c>
      <c r="V48">
        <v>2.1010016645339524E-2</v>
      </c>
      <c r="W48">
        <v>2.2046113450002736E-2</v>
      </c>
      <c r="X48">
        <v>2.2388596500921398E-2</v>
      </c>
      <c r="Y48">
        <v>2.2452338593133225E-2</v>
      </c>
      <c r="Z48">
        <v>2.2197941727058801E-2</v>
      </c>
      <c r="AA48">
        <v>2.190777793030585E-2</v>
      </c>
    </row>
    <row r="49" spans="1:27" x14ac:dyDescent="0.25">
      <c r="A49" s="37">
        <v>48</v>
      </c>
      <c r="B49">
        <v>6.8764447424718433E-3</v>
      </c>
      <c r="C49">
        <v>6.8646800877325553E-3</v>
      </c>
      <c r="D49">
        <v>6.8880118465242113E-3</v>
      </c>
      <c r="E49">
        <v>6.9604565642265026E-3</v>
      </c>
      <c r="F49">
        <v>7.0152453911878077E-3</v>
      </c>
      <c r="G49">
        <v>7.13523314914144E-3</v>
      </c>
      <c r="H49">
        <v>7.2565285714243366E-3</v>
      </c>
      <c r="I49">
        <v>7.3649217736482253E-3</v>
      </c>
      <c r="J49">
        <v>7.9010492472999516E-3</v>
      </c>
      <c r="K49">
        <v>8.431336919339838E-3</v>
      </c>
      <c r="L49">
        <v>9.6291067255676044E-3</v>
      </c>
      <c r="M49">
        <v>1.1791145900011735E-2</v>
      </c>
      <c r="N49">
        <v>1.3456907029698373E-2</v>
      </c>
      <c r="O49">
        <v>1.4720609948839947E-2</v>
      </c>
      <c r="P49">
        <v>1.5743936123982838E-2</v>
      </c>
      <c r="Q49">
        <v>1.6573119387470969E-2</v>
      </c>
      <c r="R49">
        <v>1.7261979273673234E-2</v>
      </c>
      <c r="S49">
        <v>1.7842095815485681E-2</v>
      </c>
      <c r="T49">
        <v>1.8321615187387952E-2</v>
      </c>
      <c r="U49">
        <v>1.9203244015339793E-2</v>
      </c>
      <c r="V49">
        <v>2.0212940250958544E-2</v>
      </c>
      <c r="W49">
        <v>2.1284649706500458E-2</v>
      </c>
      <c r="X49">
        <v>2.1679816672805163E-2</v>
      </c>
      <c r="Y49">
        <v>2.1771395663164661E-2</v>
      </c>
      <c r="Z49">
        <v>2.1548403468259592E-2</v>
      </c>
      <c r="AA49">
        <v>2.1243921920241604E-2</v>
      </c>
    </row>
    <row r="50" spans="1:27" x14ac:dyDescent="0.25">
      <c r="A50" s="37">
        <v>49</v>
      </c>
      <c r="B50">
        <v>6.8703369397473679E-3</v>
      </c>
      <c r="C50">
        <v>6.8585235338036732E-3</v>
      </c>
      <c r="D50">
        <v>6.8698652519434411E-3</v>
      </c>
      <c r="E50">
        <v>6.9505699312950586E-3</v>
      </c>
      <c r="F50">
        <v>7.0142379847832892E-3</v>
      </c>
      <c r="G50">
        <v>7.1280913940725554E-3</v>
      </c>
      <c r="H50">
        <v>7.2344792206260333E-3</v>
      </c>
      <c r="I50">
        <v>7.3483239573208792E-3</v>
      </c>
      <c r="J50">
        <v>7.8432008315596491E-3</v>
      </c>
      <c r="K50">
        <v>8.3852626750200443E-3</v>
      </c>
      <c r="L50">
        <v>9.5323338214849951E-3</v>
      </c>
      <c r="M50">
        <v>1.1633303618129753E-2</v>
      </c>
      <c r="N50">
        <v>1.3296229598083853E-2</v>
      </c>
      <c r="O50">
        <v>1.4587260611880204E-2</v>
      </c>
      <c r="P50">
        <v>1.5586617482825416E-2</v>
      </c>
      <c r="Q50">
        <v>1.6377163382778503E-2</v>
      </c>
      <c r="R50">
        <v>1.706897612671554E-2</v>
      </c>
      <c r="S50">
        <v>1.764149326366482E-2</v>
      </c>
      <c r="T50">
        <v>1.8142267169625192E-2</v>
      </c>
      <c r="U50">
        <v>1.8998370213533677E-2</v>
      </c>
      <c r="V50">
        <v>1.9983406125608338E-2</v>
      </c>
      <c r="W50">
        <v>2.0987621424136016E-2</v>
      </c>
      <c r="X50">
        <v>2.1308424486190303E-2</v>
      </c>
      <c r="Y50">
        <v>2.1371189101863752E-2</v>
      </c>
      <c r="Z50">
        <v>2.1195833284392895E-2</v>
      </c>
      <c r="AA50">
        <v>2.0881044536842364E-2</v>
      </c>
    </row>
    <row r="51" spans="1:27" x14ac:dyDescent="0.25">
      <c r="A51" s="37">
        <v>50</v>
      </c>
      <c r="B51">
        <v>6.895512003170845E-3</v>
      </c>
      <c r="C51">
        <v>6.8836085051107165E-3</v>
      </c>
      <c r="D51">
        <v>6.8991540663996265E-3</v>
      </c>
      <c r="E51">
        <v>6.9872888640372111E-3</v>
      </c>
      <c r="F51">
        <v>7.0626970577911674E-3</v>
      </c>
      <c r="G51">
        <v>7.1919679485952237E-3</v>
      </c>
      <c r="H51">
        <v>7.3072824267719216E-3</v>
      </c>
      <c r="I51">
        <v>7.4259083660694891E-3</v>
      </c>
      <c r="J51">
        <v>7.9325912766485818E-3</v>
      </c>
      <c r="K51">
        <v>8.5457150324050879E-3</v>
      </c>
      <c r="L51">
        <v>9.7326332157858797E-3</v>
      </c>
      <c r="M51">
        <v>1.1869472478018173E-2</v>
      </c>
      <c r="N51">
        <v>1.348875846493347E-2</v>
      </c>
      <c r="O51">
        <v>1.4752353000541785E-2</v>
      </c>
      <c r="P51">
        <v>1.5751890750441699E-2</v>
      </c>
      <c r="Q51">
        <v>1.65096169903165E-2</v>
      </c>
      <c r="R51">
        <v>1.7179939728530824E-2</v>
      </c>
      <c r="S51">
        <v>1.7762390817465556E-2</v>
      </c>
      <c r="T51">
        <v>1.8252289591883519E-2</v>
      </c>
      <c r="U51">
        <v>1.9121651933737827E-2</v>
      </c>
      <c r="V51">
        <v>2.0111912833884915E-2</v>
      </c>
      <c r="W51">
        <v>2.1124249299667941E-2</v>
      </c>
      <c r="X51">
        <v>2.1470183401830711E-2</v>
      </c>
      <c r="Y51">
        <v>2.1654890405167659E-2</v>
      </c>
      <c r="Z51">
        <v>2.1454186204477477E-2</v>
      </c>
      <c r="AA51">
        <v>2.108404699560551E-2</v>
      </c>
    </row>
    <row r="52" spans="1:27" x14ac:dyDescent="0.25">
      <c r="A52" s="37">
        <v>51</v>
      </c>
      <c r="B52">
        <v>6.8546441903738486E-3</v>
      </c>
      <c r="C52">
        <v>6.8428707555103774E-3</v>
      </c>
      <c r="D52">
        <v>6.8333635394715042E-3</v>
      </c>
      <c r="E52">
        <v>6.8946732426311552E-3</v>
      </c>
      <c r="F52">
        <v>6.9489034498650959E-3</v>
      </c>
      <c r="G52">
        <v>7.0561600077991837E-3</v>
      </c>
      <c r="H52">
        <v>7.1572923709293246E-3</v>
      </c>
      <c r="I52">
        <v>7.2456964212159747E-3</v>
      </c>
      <c r="J52">
        <v>7.6883391798296952E-3</v>
      </c>
      <c r="K52">
        <v>8.222886578019617E-3</v>
      </c>
      <c r="L52">
        <v>9.3271816014610653E-3</v>
      </c>
      <c r="M52">
        <v>1.1254903937159666E-2</v>
      </c>
      <c r="N52">
        <v>1.2789655216105755E-2</v>
      </c>
      <c r="O52">
        <v>1.3983837679058864E-2</v>
      </c>
      <c r="P52">
        <v>1.496086571612687E-2</v>
      </c>
      <c r="Q52">
        <v>1.5707730821020505E-2</v>
      </c>
      <c r="R52">
        <v>1.6369915817269431E-2</v>
      </c>
      <c r="S52">
        <v>1.6914173805975041E-2</v>
      </c>
      <c r="T52">
        <v>1.7449933123446559E-2</v>
      </c>
      <c r="U52">
        <v>1.8317318246876546E-2</v>
      </c>
      <c r="V52">
        <v>1.932747324975681E-2</v>
      </c>
      <c r="W52">
        <v>2.0324522992088756E-2</v>
      </c>
      <c r="X52">
        <v>2.070939119044124E-2</v>
      </c>
      <c r="Y52">
        <v>2.0982326507974935E-2</v>
      </c>
      <c r="Z52">
        <v>2.0779849790176108E-2</v>
      </c>
      <c r="AA52">
        <v>2.0420742282247772E-2</v>
      </c>
    </row>
    <row r="53" spans="1:27" x14ac:dyDescent="0.25">
      <c r="A53" s="37">
        <v>52</v>
      </c>
      <c r="B53">
        <v>6.8514101179553144E-3</v>
      </c>
      <c r="C53">
        <v>6.8395318654983495E-3</v>
      </c>
      <c r="D53">
        <v>6.7815802732877906E-3</v>
      </c>
      <c r="E53">
        <v>6.8260211598687448E-3</v>
      </c>
      <c r="F53">
        <v>6.8475707523159013E-3</v>
      </c>
      <c r="G53">
        <v>6.926194849340872E-3</v>
      </c>
      <c r="H53">
        <v>7.0023727539501035E-3</v>
      </c>
      <c r="I53">
        <v>7.0930108764353239E-3</v>
      </c>
      <c r="J53">
        <v>7.4396339722127003E-3</v>
      </c>
      <c r="K53">
        <v>7.8728796583942273E-3</v>
      </c>
      <c r="L53">
        <v>8.8504759305929603E-3</v>
      </c>
      <c r="M53">
        <v>1.0644333576135701E-2</v>
      </c>
      <c r="N53">
        <v>1.2086082215157834E-2</v>
      </c>
      <c r="O53">
        <v>1.323828691869311E-2</v>
      </c>
      <c r="P53">
        <v>1.416160579110759E-2</v>
      </c>
      <c r="Q53">
        <v>1.4986927462401045E-2</v>
      </c>
      <c r="R53">
        <v>1.5561037421951918E-2</v>
      </c>
      <c r="S53">
        <v>1.6090701218353098E-2</v>
      </c>
      <c r="T53">
        <v>1.6581141120891818E-2</v>
      </c>
      <c r="U53">
        <v>1.7413692168970929E-2</v>
      </c>
      <c r="V53">
        <v>1.8404579504290419E-2</v>
      </c>
      <c r="W53">
        <v>1.9471726178714732E-2</v>
      </c>
      <c r="X53">
        <v>1.9804954651357232E-2</v>
      </c>
      <c r="Y53">
        <v>1.9984200632645166E-2</v>
      </c>
      <c r="Z53">
        <v>1.9810884275841989E-2</v>
      </c>
      <c r="AA53">
        <v>1.9473324495587585E-2</v>
      </c>
    </row>
    <row r="54" spans="1:27" x14ac:dyDescent="0.25">
      <c r="A54" s="37">
        <v>53</v>
      </c>
      <c r="B54">
        <v>6.8481575376828641E-3</v>
      </c>
      <c r="C54">
        <v>6.8364853946285553E-3</v>
      </c>
      <c r="D54">
        <v>6.8324429334187808E-3</v>
      </c>
      <c r="E54">
        <v>6.8554698626750454E-3</v>
      </c>
      <c r="F54">
        <v>6.8598345477686173E-3</v>
      </c>
      <c r="G54">
        <v>6.9283068782379775E-3</v>
      </c>
      <c r="H54">
        <v>6.9963633813292514E-3</v>
      </c>
      <c r="I54">
        <v>7.0772277565658293E-3</v>
      </c>
      <c r="J54">
        <v>7.3881769006300946E-3</v>
      </c>
      <c r="K54">
        <v>7.8201642469772903E-3</v>
      </c>
      <c r="L54">
        <v>8.7579812448175254E-3</v>
      </c>
      <c r="M54">
        <v>1.0554241016956345E-2</v>
      </c>
      <c r="N54">
        <v>1.2024431572160266E-2</v>
      </c>
      <c r="O54">
        <v>1.3183581118395127E-2</v>
      </c>
      <c r="P54">
        <v>1.4099337192059247E-2</v>
      </c>
      <c r="Q54">
        <v>1.4832010738081491E-2</v>
      </c>
      <c r="R54">
        <v>1.543407042200573E-2</v>
      </c>
      <c r="S54">
        <v>1.5948207550344318E-2</v>
      </c>
      <c r="T54">
        <v>1.6404884056920643E-2</v>
      </c>
      <c r="U54">
        <v>1.7216793057688751E-2</v>
      </c>
      <c r="V54">
        <v>1.8176764927174238E-2</v>
      </c>
      <c r="W54">
        <v>1.9225906550941474E-2</v>
      </c>
      <c r="X54">
        <v>1.9554196581979877E-2</v>
      </c>
      <c r="Y54">
        <v>1.9661073396836315E-2</v>
      </c>
      <c r="Z54">
        <v>1.9481734848905141E-2</v>
      </c>
      <c r="AA54">
        <v>1.915186348322151E-2</v>
      </c>
    </row>
    <row r="55" spans="1:27" x14ac:dyDescent="0.25">
      <c r="A55" s="37">
        <v>54</v>
      </c>
      <c r="B55">
        <v>6.810544100026128E-3</v>
      </c>
      <c r="C55">
        <v>6.7989228387306255E-3</v>
      </c>
      <c r="D55">
        <v>6.8097475765642734E-3</v>
      </c>
      <c r="E55">
        <v>6.8305919270963411E-3</v>
      </c>
      <c r="F55">
        <v>6.8407179284093456E-3</v>
      </c>
      <c r="G55">
        <v>6.8927943785026535E-3</v>
      </c>
      <c r="H55">
        <v>6.9563373289243113E-3</v>
      </c>
      <c r="I55">
        <v>7.0141573902831045E-3</v>
      </c>
      <c r="J55">
        <v>7.3378678567064259E-3</v>
      </c>
      <c r="K55">
        <v>7.739169385723832E-3</v>
      </c>
      <c r="L55">
        <v>8.6306288582431723E-3</v>
      </c>
      <c r="M55">
        <v>1.0376829307942481E-2</v>
      </c>
      <c r="N55">
        <v>1.1853737751403637E-2</v>
      </c>
      <c r="O55">
        <v>1.3040721265693334E-2</v>
      </c>
      <c r="P55">
        <v>1.3964801763501455E-2</v>
      </c>
      <c r="Q55">
        <v>1.4684172001967033E-2</v>
      </c>
      <c r="R55">
        <v>1.5327613760954151E-2</v>
      </c>
      <c r="S55">
        <v>1.5866416604338074E-2</v>
      </c>
      <c r="T55">
        <v>1.6332727376105582E-2</v>
      </c>
      <c r="U55">
        <v>1.7153044375003201E-2</v>
      </c>
      <c r="V55">
        <v>1.8116709024208033E-2</v>
      </c>
      <c r="W55">
        <v>1.9112034677994938E-2</v>
      </c>
      <c r="X55">
        <v>1.9484601051025674E-2</v>
      </c>
      <c r="Y55">
        <v>1.9631231386208814E-2</v>
      </c>
      <c r="Z55">
        <v>1.9463487244403721E-2</v>
      </c>
      <c r="AA55">
        <v>1.9131000795744368E-2</v>
      </c>
    </row>
    <row r="56" spans="1:27" x14ac:dyDescent="0.25">
      <c r="A56" s="37">
        <v>55</v>
      </c>
      <c r="B56">
        <v>6.7979391801611389E-3</v>
      </c>
      <c r="C56">
        <v>6.7863808202583975E-3</v>
      </c>
      <c r="D56">
        <v>6.8078551898285156E-3</v>
      </c>
      <c r="E56">
        <v>6.7826743786436605E-3</v>
      </c>
      <c r="F56">
        <v>6.8031364127176808E-3</v>
      </c>
      <c r="G56">
        <v>6.8453227621680934E-3</v>
      </c>
      <c r="H56">
        <v>6.9017800143127417E-3</v>
      </c>
      <c r="I56">
        <v>6.9629648800584309E-3</v>
      </c>
      <c r="J56">
        <v>7.2751823100716262E-3</v>
      </c>
      <c r="K56">
        <v>7.676490995726537E-3</v>
      </c>
      <c r="L56">
        <v>8.5472637302899113E-3</v>
      </c>
      <c r="M56">
        <v>1.0300658526039452E-2</v>
      </c>
      <c r="N56">
        <v>1.1757893498817396E-2</v>
      </c>
      <c r="O56">
        <v>1.2927992366703167E-2</v>
      </c>
      <c r="P56">
        <v>1.3852233122483071E-2</v>
      </c>
      <c r="Q56">
        <v>1.4588313929700725E-2</v>
      </c>
      <c r="R56">
        <v>1.5219736083733393E-2</v>
      </c>
      <c r="S56">
        <v>1.5740781139674587E-2</v>
      </c>
      <c r="T56">
        <v>1.6218524679018742E-2</v>
      </c>
      <c r="U56">
        <v>1.7039884568110564E-2</v>
      </c>
      <c r="V56">
        <v>1.8002199528763141E-2</v>
      </c>
      <c r="W56">
        <v>1.8997487190478557E-2</v>
      </c>
      <c r="X56">
        <v>1.935174751448332E-2</v>
      </c>
      <c r="Y56">
        <v>1.9505415993708919E-2</v>
      </c>
      <c r="Z56">
        <v>1.9339003843564351E-2</v>
      </c>
      <c r="AA56">
        <v>1.9008123791241838E-2</v>
      </c>
    </row>
    <row r="57" spans="1:27" x14ac:dyDescent="0.25">
      <c r="A57" s="37">
        <v>56</v>
      </c>
      <c r="B57">
        <v>6.7979391801611389E-3</v>
      </c>
      <c r="C57">
        <v>6.7863808202583975E-3</v>
      </c>
      <c r="D57">
        <v>6.7992295352288235E-3</v>
      </c>
      <c r="E57">
        <v>6.8051740846746256E-3</v>
      </c>
      <c r="F57">
        <v>6.8165358260598996E-3</v>
      </c>
      <c r="G57">
        <v>6.8389866527909238E-3</v>
      </c>
      <c r="H57">
        <v>6.8853936126909154E-3</v>
      </c>
      <c r="I57">
        <v>6.9699661153390657E-3</v>
      </c>
      <c r="J57">
        <v>7.2993018421423361E-3</v>
      </c>
      <c r="K57">
        <v>7.6943833642255655E-3</v>
      </c>
      <c r="L57">
        <v>8.6184753313336415E-3</v>
      </c>
      <c r="M57">
        <v>1.0386906948789854E-2</v>
      </c>
      <c r="N57">
        <v>1.1843772858868062E-2</v>
      </c>
      <c r="O57">
        <v>1.3026831287918039E-2</v>
      </c>
      <c r="P57">
        <v>1.3959831688423741E-2</v>
      </c>
      <c r="Q57">
        <v>1.4716615101179054E-2</v>
      </c>
      <c r="R57">
        <v>1.5361310344270462E-2</v>
      </c>
      <c r="S57">
        <v>1.5910232231388655E-2</v>
      </c>
      <c r="T57">
        <v>1.6388709724157735E-2</v>
      </c>
      <c r="U57">
        <v>1.7220875336062091E-2</v>
      </c>
      <c r="V57">
        <v>1.8176223600155472E-2</v>
      </c>
      <c r="W57">
        <v>1.918948777375129E-2</v>
      </c>
      <c r="X57">
        <v>1.9549108899102663E-2</v>
      </c>
      <c r="Y57">
        <v>1.9655108943504862E-2</v>
      </c>
      <c r="Z57">
        <v>1.9474905601488901E-2</v>
      </c>
      <c r="AA57">
        <v>1.9159753573976701E-2</v>
      </c>
    </row>
    <row r="58" spans="1:27" x14ac:dyDescent="0.25">
      <c r="A58" s="37">
        <v>57</v>
      </c>
      <c r="B58">
        <v>6.818077728288463E-3</v>
      </c>
      <c r="C58">
        <v>6.8063213185496352E-3</v>
      </c>
      <c r="D58">
        <v>6.8620421838407886E-3</v>
      </c>
      <c r="E58">
        <v>6.8780370751013731E-3</v>
      </c>
      <c r="F58">
        <v>6.8969684163791012E-3</v>
      </c>
      <c r="G58">
        <v>6.9494090300552536E-3</v>
      </c>
      <c r="H58">
        <v>7.0315320634644074E-3</v>
      </c>
      <c r="I58">
        <v>7.1271140516366849E-3</v>
      </c>
      <c r="J58">
        <v>7.5084097918427517E-3</v>
      </c>
      <c r="K58">
        <v>7.9878686377194974E-3</v>
      </c>
      <c r="L58">
        <v>9.0353731633483481E-3</v>
      </c>
      <c r="M58">
        <v>1.0913370013603041E-2</v>
      </c>
      <c r="N58">
        <v>1.2559433457307589E-2</v>
      </c>
      <c r="O58">
        <v>1.389771467830303E-2</v>
      </c>
      <c r="P58">
        <v>1.4914097931755688E-2</v>
      </c>
      <c r="Q58">
        <v>1.5619373867497011E-2</v>
      </c>
      <c r="R58">
        <v>1.6389700550751396E-2</v>
      </c>
      <c r="S58">
        <v>1.6949794882231028E-2</v>
      </c>
      <c r="T58">
        <v>1.7473036739835468E-2</v>
      </c>
      <c r="U58">
        <v>1.827463892845671E-2</v>
      </c>
      <c r="V58">
        <v>1.9198955533274109E-2</v>
      </c>
      <c r="W58">
        <v>2.0160199802767398E-2</v>
      </c>
      <c r="X58">
        <v>2.0482114745665525E-2</v>
      </c>
      <c r="Y58">
        <v>2.0547607543456747E-2</v>
      </c>
      <c r="Z58">
        <v>2.0365285570331348E-2</v>
      </c>
      <c r="AA58">
        <v>2.0044425853840142E-2</v>
      </c>
    </row>
    <row r="59" spans="1:27" x14ac:dyDescent="0.25">
      <c r="A59" s="37">
        <v>58</v>
      </c>
      <c r="B59">
        <v>6.8456339022235912E-3</v>
      </c>
      <c r="C59">
        <v>6.8339769892997726E-3</v>
      </c>
      <c r="D59">
        <v>6.8320793144263092E-3</v>
      </c>
      <c r="E59">
        <v>6.8548452513399472E-3</v>
      </c>
      <c r="F59">
        <v>6.8854993627376349E-3</v>
      </c>
      <c r="G59">
        <v>6.9488634842747032E-3</v>
      </c>
      <c r="H59">
        <v>7.0121502109927736E-3</v>
      </c>
      <c r="I59">
        <v>7.0869794079220227E-3</v>
      </c>
      <c r="J59">
        <v>7.4229101479621473E-3</v>
      </c>
      <c r="K59">
        <v>7.8153108307870145E-3</v>
      </c>
      <c r="L59">
        <v>8.746119781363193E-3</v>
      </c>
      <c r="M59">
        <v>1.0536162226543189E-2</v>
      </c>
      <c r="N59">
        <v>1.2034476065845512E-2</v>
      </c>
      <c r="O59">
        <v>1.3275379668866938E-2</v>
      </c>
      <c r="P59">
        <v>1.4274282092800794E-2</v>
      </c>
      <c r="Q59">
        <v>1.5069354436825E-2</v>
      </c>
      <c r="R59">
        <v>1.5734891552714902E-2</v>
      </c>
      <c r="S59">
        <v>1.6236532563296047E-2</v>
      </c>
      <c r="T59">
        <v>1.6736849883282501E-2</v>
      </c>
      <c r="U59">
        <v>1.7559581538943991E-2</v>
      </c>
      <c r="V59">
        <v>1.8506284521533134E-2</v>
      </c>
      <c r="W59">
        <v>1.9416711621134564E-2</v>
      </c>
      <c r="X59">
        <v>1.9746897029029098E-2</v>
      </c>
      <c r="Y59">
        <v>1.9848168738950234E-2</v>
      </c>
      <c r="Z59">
        <v>1.9669804841219385E-2</v>
      </c>
      <c r="AA59">
        <v>1.9339271175869088E-2</v>
      </c>
    </row>
    <row r="60" spans="1:27" x14ac:dyDescent="0.25">
      <c r="A60" s="37">
        <v>59</v>
      </c>
      <c r="B60">
        <v>6.8684258658229247E-3</v>
      </c>
      <c r="C60">
        <v>6.8566171464861103E-3</v>
      </c>
      <c r="D60">
        <v>6.8610084510531966E-3</v>
      </c>
      <c r="E60">
        <v>6.883119018848971E-3</v>
      </c>
      <c r="F60">
        <v>6.9536344498934977E-3</v>
      </c>
      <c r="G60">
        <v>6.9999765654258361E-3</v>
      </c>
      <c r="H60">
        <v>7.0561653585874407E-3</v>
      </c>
      <c r="I60">
        <v>7.1291775482844599E-3</v>
      </c>
      <c r="J60">
        <v>7.5051956769536243E-3</v>
      </c>
      <c r="K60">
        <v>7.9253009963529131E-3</v>
      </c>
      <c r="L60">
        <v>8.9067301916843089E-3</v>
      </c>
      <c r="M60">
        <v>1.0740572382356595E-2</v>
      </c>
      <c r="N60">
        <v>1.2299289560197879E-2</v>
      </c>
      <c r="O60">
        <v>1.3576365948494429E-2</v>
      </c>
      <c r="P60">
        <v>1.4561910629440566E-2</v>
      </c>
      <c r="Q60">
        <v>1.5371956114878182E-2</v>
      </c>
      <c r="R60">
        <v>1.6029051745566125E-2</v>
      </c>
      <c r="S60">
        <v>1.6594492159738961E-2</v>
      </c>
      <c r="T60">
        <v>1.7076708129579954E-2</v>
      </c>
      <c r="U60">
        <v>1.7885045163070989E-2</v>
      </c>
      <c r="V60">
        <v>1.8818380555733594E-2</v>
      </c>
      <c r="W60">
        <v>1.971297248040127E-2</v>
      </c>
      <c r="X60">
        <v>2.0025194945303859E-2</v>
      </c>
      <c r="Y60">
        <v>2.01471923957528E-2</v>
      </c>
      <c r="Z60">
        <v>1.9967102601395448E-2</v>
      </c>
      <c r="AA60">
        <v>1.9633797211885851E-2</v>
      </c>
    </row>
    <row r="61" spans="1:27" x14ac:dyDescent="0.25">
      <c r="A61" s="37">
        <v>60</v>
      </c>
      <c r="B61">
        <v>6.8621781495266099E-3</v>
      </c>
      <c r="C61">
        <v>6.8504603106485096E-3</v>
      </c>
      <c r="D61">
        <v>6.8601619240693523E-3</v>
      </c>
      <c r="E61">
        <v>6.8969540943744079E-3</v>
      </c>
      <c r="F61">
        <v>6.9519496804377745E-3</v>
      </c>
      <c r="G61">
        <v>7.009259460425854E-3</v>
      </c>
      <c r="H61">
        <v>7.0650903686864108E-3</v>
      </c>
      <c r="I61">
        <v>7.1419029435679793E-3</v>
      </c>
      <c r="J61">
        <v>7.5036614034542648E-3</v>
      </c>
      <c r="K61">
        <v>7.9357390286796115E-3</v>
      </c>
      <c r="L61">
        <v>8.918433772844514E-3</v>
      </c>
      <c r="M61">
        <v>1.0755088616832609E-2</v>
      </c>
      <c r="N61">
        <v>1.2318836596617588E-2</v>
      </c>
      <c r="O61">
        <v>1.3591153805160516E-2</v>
      </c>
      <c r="P61">
        <v>1.4588397659961228E-2</v>
      </c>
      <c r="Q61">
        <v>1.5359895337605511E-2</v>
      </c>
      <c r="R61">
        <v>1.6073106077935995E-2</v>
      </c>
      <c r="S61">
        <v>1.6633970239575024E-2</v>
      </c>
      <c r="T61">
        <v>1.711452318327189E-2</v>
      </c>
      <c r="U61">
        <v>1.7935957580628603E-2</v>
      </c>
      <c r="V61">
        <v>1.8891885561005406E-2</v>
      </c>
      <c r="W61">
        <v>1.9774501992449123E-2</v>
      </c>
      <c r="X61">
        <v>2.0163332280809021E-2</v>
      </c>
      <c r="Y61">
        <v>2.0249600864860939E-2</v>
      </c>
      <c r="Z61">
        <v>2.0046541767062998E-2</v>
      </c>
      <c r="AA61">
        <v>1.9713236807719969E-2</v>
      </c>
    </row>
    <row r="62" spans="1:27" x14ac:dyDescent="0.25">
      <c r="A62" s="37">
        <v>61</v>
      </c>
      <c r="B62">
        <v>6.8583560363713048E-3</v>
      </c>
      <c r="C62">
        <v>6.8466473783046489E-3</v>
      </c>
      <c r="D62">
        <v>6.8854343966606724E-3</v>
      </c>
      <c r="E62">
        <v>6.9256988304544631E-3</v>
      </c>
      <c r="F62">
        <v>6.9648805865936136E-3</v>
      </c>
      <c r="G62">
        <v>7.0135887313387268E-3</v>
      </c>
      <c r="H62">
        <v>7.0600954973305541E-3</v>
      </c>
      <c r="I62">
        <v>7.1400481511814107E-3</v>
      </c>
      <c r="J62">
        <v>7.5078987953485221E-3</v>
      </c>
      <c r="K62">
        <v>7.9030959520050015E-3</v>
      </c>
      <c r="L62">
        <v>8.8389141367339885E-3</v>
      </c>
      <c r="M62">
        <v>1.0652950972444453E-2</v>
      </c>
      <c r="N62">
        <v>1.216046648493907E-2</v>
      </c>
      <c r="O62">
        <v>1.3385481080511408E-2</v>
      </c>
      <c r="P62">
        <v>1.4360766581014817E-2</v>
      </c>
      <c r="Q62">
        <v>1.5128136775140577E-2</v>
      </c>
      <c r="R62">
        <v>1.5800173966831199E-2</v>
      </c>
      <c r="S62">
        <v>1.6334117586083607E-2</v>
      </c>
      <c r="T62">
        <v>1.6834243862889231E-2</v>
      </c>
      <c r="U62">
        <v>1.7655287114930918E-2</v>
      </c>
      <c r="V62">
        <v>1.8582944290145287E-2</v>
      </c>
      <c r="W62">
        <v>1.9473763205777317E-2</v>
      </c>
      <c r="X62">
        <v>1.9784126937170354E-2</v>
      </c>
      <c r="Y62">
        <v>1.989333243748348E-2</v>
      </c>
      <c r="Z62">
        <v>1.968830611342387E-2</v>
      </c>
      <c r="AA62">
        <v>1.9344964315103574E-2</v>
      </c>
    </row>
    <row r="63" spans="1:27" x14ac:dyDescent="0.25">
      <c r="A63" s="37">
        <v>62</v>
      </c>
      <c r="B63">
        <v>6.8555779294663388E-3</v>
      </c>
      <c r="C63">
        <v>6.8441388183730911E-3</v>
      </c>
      <c r="D63">
        <v>6.893227910858446E-3</v>
      </c>
      <c r="E63">
        <v>6.9176743897647608E-3</v>
      </c>
      <c r="F63">
        <v>6.9572431653974753E-3</v>
      </c>
      <c r="G63">
        <v>7.0071618466069907E-3</v>
      </c>
      <c r="H63">
        <v>7.0863014921018763E-3</v>
      </c>
      <c r="I63">
        <v>7.185854972208805E-3</v>
      </c>
      <c r="J63">
        <v>7.5243810404230782E-3</v>
      </c>
      <c r="K63">
        <v>7.9889567137616524E-3</v>
      </c>
      <c r="L63">
        <v>8.9602195520321892E-3</v>
      </c>
      <c r="M63">
        <v>1.0857986172853051E-2</v>
      </c>
      <c r="N63">
        <v>1.245228143646826E-2</v>
      </c>
      <c r="O63">
        <v>1.3739105743075131E-2</v>
      </c>
      <c r="P63">
        <v>1.4743996461032749E-2</v>
      </c>
      <c r="Q63">
        <v>1.5527054762312309E-2</v>
      </c>
      <c r="R63">
        <v>1.6193431355555177E-2</v>
      </c>
      <c r="S63">
        <v>1.6727519380511868E-2</v>
      </c>
      <c r="T63">
        <v>1.7251651412928171E-2</v>
      </c>
      <c r="U63">
        <v>1.8072383255966828E-2</v>
      </c>
      <c r="V63">
        <v>1.9023478400593818E-2</v>
      </c>
      <c r="W63">
        <v>1.9929410349198262E-2</v>
      </c>
      <c r="X63">
        <v>2.0145138032309218E-2</v>
      </c>
      <c r="Y63">
        <v>2.0336825056760377E-2</v>
      </c>
      <c r="Z63">
        <v>2.0111761239265613E-2</v>
      </c>
      <c r="AA63">
        <v>1.9747972945790782E-2</v>
      </c>
    </row>
    <row r="64" spans="1:27" x14ac:dyDescent="0.25">
      <c r="A64" s="37">
        <v>63</v>
      </c>
      <c r="B64">
        <v>6.9053449039471193E-3</v>
      </c>
      <c r="C64">
        <v>6.8402427864895365E-3</v>
      </c>
      <c r="D64">
        <v>6.9304056550014703E-3</v>
      </c>
      <c r="E64">
        <v>7.1115022696321972E-3</v>
      </c>
      <c r="F64">
        <v>7.1910728857345063E-3</v>
      </c>
      <c r="G64">
        <v>7.154793398363557E-3</v>
      </c>
      <c r="H64">
        <v>7.5094217114182182E-3</v>
      </c>
      <c r="I64">
        <v>7.8798810502116456E-3</v>
      </c>
      <c r="J64">
        <v>1.5473421047473401E-2</v>
      </c>
      <c r="K64">
        <v>1.6137087564805475E-2</v>
      </c>
      <c r="L64">
        <v>1.6689329595166225E-2</v>
      </c>
      <c r="M64">
        <v>1.9821041479673118E-2</v>
      </c>
      <c r="N64">
        <v>2.0080351374965444E-2</v>
      </c>
      <c r="O64">
        <f>(2*O63 + O66)/3</f>
        <v>1.3706005469324101E-2</v>
      </c>
      <c r="P64">
        <f>(2*P63 + P66)/3</f>
        <v>1.4704872424726142E-2</v>
      </c>
      <c r="Q64">
        <f t="shared" ref="Q64:AA64" si="0">(2*Q63 + Q66)/3</f>
        <v>1.5490256651576736E-2</v>
      </c>
      <c r="R64">
        <f t="shared" si="0"/>
        <v>1.6155954463673128E-2</v>
      </c>
      <c r="S64">
        <f t="shared" si="0"/>
        <v>1.6692725836052674E-2</v>
      </c>
      <c r="T64">
        <f t="shared" si="0"/>
        <v>1.7205031998702491E-2</v>
      </c>
      <c r="U64">
        <f t="shared" si="0"/>
        <v>1.8037356737295267E-2</v>
      </c>
      <c r="V64">
        <f t="shared" si="0"/>
        <v>1.900028020444074E-2</v>
      </c>
      <c r="W64">
        <f t="shared" si="0"/>
        <v>1.9922115211213454E-2</v>
      </c>
      <c r="X64">
        <f t="shared" si="0"/>
        <v>2.01712323329859E-2</v>
      </c>
      <c r="Y64">
        <f t="shared" si="0"/>
        <v>2.0368304723583124E-2</v>
      </c>
      <c r="Z64">
        <f t="shared" si="0"/>
        <v>2.014304423361768E-2</v>
      </c>
      <c r="AA64">
        <f t="shared" si="0"/>
        <v>1.9777379864433692E-2</v>
      </c>
    </row>
    <row r="65" spans="1:27" x14ac:dyDescent="0.25">
      <c r="A65" s="37">
        <v>64</v>
      </c>
      <c r="B65">
        <v>6.9124622818115267E-3</v>
      </c>
      <c r="C65">
        <v>6.8553178160926098E-3</v>
      </c>
      <c r="D65">
        <v>6.9335394354270719E-3</v>
      </c>
      <c r="E65">
        <v>7.1026741505519908E-3</v>
      </c>
      <c r="F65">
        <v>7.1841434553838734E-3</v>
      </c>
      <c r="G65">
        <v>7.153542687021508E-3</v>
      </c>
      <c r="H65">
        <v>7.5125863582359287E-3</v>
      </c>
      <c r="I65">
        <v>7.8737046475072514E-3</v>
      </c>
      <c r="J65">
        <v>1.5463188815730611E-2</v>
      </c>
      <c r="K65">
        <v>1.6116199221737348E-2</v>
      </c>
      <c r="L65">
        <v>1.6689872920706339E-2</v>
      </c>
      <c r="M65">
        <v>1.9809196813238339E-2</v>
      </c>
      <c r="N65">
        <v>2.0082490005945752E-2</v>
      </c>
      <c r="O65">
        <f>(O63+2*O66)/3</f>
        <v>1.3672905195573071E-2</v>
      </c>
      <c r="P65">
        <f>(P63+2*P66)/3</f>
        <v>1.4665748388419534E-2</v>
      </c>
      <c r="Q65">
        <f t="shared" ref="Q65:AA65" si="1">(Q63+2*Q66)/3</f>
        <v>1.5453458540841162E-2</v>
      </c>
      <c r="R65">
        <f t="shared" si="1"/>
        <v>1.6118477571791079E-2</v>
      </c>
      <c r="S65">
        <f t="shared" si="1"/>
        <v>1.6657932291593475E-2</v>
      </c>
      <c r="T65">
        <f t="shared" si="1"/>
        <v>1.7158412584476812E-2</v>
      </c>
      <c r="U65">
        <f t="shared" si="1"/>
        <v>1.8002330218623703E-2</v>
      </c>
      <c r="V65">
        <f t="shared" si="1"/>
        <v>1.8977082008287665E-2</v>
      </c>
      <c r="W65">
        <f t="shared" si="1"/>
        <v>1.9914820073228645E-2</v>
      </c>
      <c r="X65">
        <f t="shared" si="1"/>
        <v>2.0197326633662582E-2</v>
      </c>
      <c r="Y65">
        <f t="shared" si="1"/>
        <v>2.0399784390405868E-2</v>
      </c>
      <c r="Z65">
        <f t="shared" si="1"/>
        <v>2.0174327227969746E-2</v>
      </c>
      <c r="AA65">
        <f t="shared" si="1"/>
        <v>1.9806786783076607E-2</v>
      </c>
    </row>
    <row r="66" spans="1:27" x14ac:dyDescent="0.25">
      <c r="A66" s="37">
        <v>65</v>
      </c>
      <c r="B66">
        <v>6.8583560363713048E-3</v>
      </c>
      <c r="C66">
        <v>6.8466473783046489E-3</v>
      </c>
      <c r="D66">
        <v>6.8940474783545369E-3</v>
      </c>
      <c r="E66">
        <v>6.9178809166754451E-3</v>
      </c>
      <c r="F66">
        <v>6.9578871917923557E-3</v>
      </c>
      <c r="G66">
        <v>7.0092549613816058E-3</v>
      </c>
      <c r="H66">
        <v>7.0768060098453933E-3</v>
      </c>
      <c r="I66">
        <v>7.1704938051300182E-3</v>
      </c>
      <c r="J66">
        <v>7.5472667182376885E-3</v>
      </c>
      <c r="K66">
        <v>7.9715980535295383E-3</v>
      </c>
      <c r="L66">
        <v>8.92476823265409E-3</v>
      </c>
      <c r="M66">
        <v>1.0817688289455729E-2</v>
      </c>
      <c r="N66">
        <v>1.2376255041789852E-2</v>
      </c>
      <c r="O66">
        <v>1.3639804921822041E-2</v>
      </c>
      <c r="P66">
        <v>1.4626624352112927E-2</v>
      </c>
      <c r="Q66">
        <v>1.5416660430105589E-2</v>
      </c>
      <c r="R66">
        <v>1.608100067990903E-2</v>
      </c>
      <c r="S66">
        <v>1.6623138747134281E-2</v>
      </c>
      <c r="T66">
        <v>1.7111793170251133E-2</v>
      </c>
      <c r="U66">
        <v>1.7967303699952142E-2</v>
      </c>
      <c r="V66">
        <v>1.8953883812134587E-2</v>
      </c>
      <c r="W66">
        <v>1.9907524935243837E-2</v>
      </c>
      <c r="X66">
        <v>2.0223420934339265E-2</v>
      </c>
      <c r="Y66">
        <v>2.0431264057228615E-2</v>
      </c>
      <c r="Z66">
        <v>2.0205610222321813E-2</v>
      </c>
      <c r="AA66">
        <v>1.9836193701719518E-2</v>
      </c>
    </row>
    <row r="67" spans="1:27" x14ac:dyDescent="0.25">
      <c r="A67" s="37">
        <v>66</v>
      </c>
      <c r="B67">
        <v>6.8445744990914825E-3</v>
      </c>
      <c r="C67">
        <v>6.8329006898466549E-3</v>
      </c>
      <c r="D67">
        <v>6.8921497472591575E-3</v>
      </c>
      <c r="E67">
        <v>6.8921590752404338E-3</v>
      </c>
      <c r="F67">
        <v>6.9534067032013258E-3</v>
      </c>
      <c r="G67">
        <v>7.032474978469816E-3</v>
      </c>
      <c r="H67">
        <v>7.0978535725720882E-3</v>
      </c>
      <c r="I67">
        <v>7.1837498277784739E-3</v>
      </c>
      <c r="J67">
        <v>7.5445696569851339E-3</v>
      </c>
      <c r="K67">
        <v>7.9996496893655067E-3</v>
      </c>
      <c r="L67">
        <v>8.9501161294425202E-3</v>
      </c>
      <c r="M67">
        <v>1.0812074988643117E-2</v>
      </c>
      <c r="N67">
        <v>1.2362711803299398E-2</v>
      </c>
      <c r="O67">
        <v>1.3630360998468705E-2</v>
      </c>
      <c r="P67">
        <v>1.4616386105915202E-2</v>
      </c>
      <c r="Q67">
        <v>1.5426858949417976E-2</v>
      </c>
      <c r="R67">
        <v>1.6102705041058485E-2</v>
      </c>
      <c r="S67">
        <v>1.6659268759096957E-2</v>
      </c>
      <c r="T67">
        <v>1.714362698725802E-2</v>
      </c>
      <c r="U67">
        <v>1.7987892032357067E-2</v>
      </c>
      <c r="V67">
        <v>1.8956494796116052E-2</v>
      </c>
      <c r="W67">
        <v>1.991088599424673E-2</v>
      </c>
      <c r="X67">
        <v>2.0208025956206521E-2</v>
      </c>
      <c r="Y67">
        <v>2.0342322038758409E-2</v>
      </c>
      <c r="Z67">
        <v>2.0129960962103732E-2</v>
      </c>
      <c r="AA67">
        <v>1.9764275745174587E-2</v>
      </c>
    </row>
    <row r="68" spans="1:27" x14ac:dyDescent="0.25">
      <c r="A68" s="37">
        <v>67</v>
      </c>
      <c r="B68">
        <v>6.8420387168781627E-3</v>
      </c>
      <c r="C68">
        <v>6.8303921813361868E-3</v>
      </c>
      <c r="D68">
        <v>6.8655976817526554E-3</v>
      </c>
      <c r="E68">
        <v>6.8990575353780059E-3</v>
      </c>
      <c r="F68">
        <v>6.95312269843118E-3</v>
      </c>
      <c r="G68">
        <v>7.0020392289735778E-3</v>
      </c>
      <c r="H68">
        <v>7.0749466141692974E-3</v>
      </c>
      <c r="I68">
        <v>7.1743385804858839E-3</v>
      </c>
      <c r="J68">
        <v>7.5617437204964499E-3</v>
      </c>
      <c r="K68">
        <v>8.001300796210753E-3</v>
      </c>
      <c r="L68">
        <v>8.9575140139823706E-3</v>
      </c>
      <c r="M68">
        <v>1.087336995682664E-2</v>
      </c>
      <c r="N68">
        <v>1.2428032186198257E-2</v>
      </c>
      <c r="O68">
        <v>1.3694947483617437E-2</v>
      </c>
      <c r="P68">
        <v>1.4691108345776804E-2</v>
      </c>
      <c r="Q68">
        <v>1.5472770065362296E-2</v>
      </c>
      <c r="R68">
        <v>1.6152021641264724E-2</v>
      </c>
      <c r="S68">
        <v>1.6739819237737708E-2</v>
      </c>
      <c r="T68">
        <v>1.7262715363229431E-2</v>
      </c>
      <c r="U68">
        <v>1.810599075097219E-2</v>
      </c>
      <c r="V68">
        <v>1.9074175175368024E-2</v>
      </c>
      <c r="W68">
        <v>2.0015622780708897E-2</v>
      </c>
      <c r="X68">
        <v>2.0312549957254955E-2</v>
      </c>
      <c r="Y68">
        <v>2.0480429828469537E-2</v>
      </c>
      <c r="Z68">
        <v>2.027179585595551E-2</v>
      </c>
      <c r="AA68">
        <v>1.9918546546624505E-2</v>
      </c>
    </row>
    <row r="69" spans="1:27" x14ac:dyDescent="0.25">
      <c r="A69" s="37">
        <v>68</v>
      </c>
      <c r="B69">
        <v>6.8670850069769696E-3</v>
      </c>
      <c r="C69">
        <v>6.855348768824765E-3</v>
      </c>
      <c r="D69">
        <v>6.8780408482735922E-3</v>
      </c>
      <c r="E69">
        <v>6.9128890417631261E-3</v>
      </c>
      <c r="F69">
        <v>6.96795565925723E-3</v>
      </c>
      <c r="G69">
        <v>7.0306906231338839E-3</v>
      </c>
      <c r="H69">
        <v>7.0536964033920402E-3</v>
      </c>
      <c r="I69">
        <v>7.1783721817662016E-3</v>
      </c>
      <c r="J69">
        <v>7.5520693584958387E-3</v>
      </c>
      <c r="K69">
        <v>7.963086599973801E-3</v>
      </c>
      <c r="L69">
        <v>8.9173766889372175E-3</v>
      </c>
      <c r="M69">
        <v>1.0773149134668758E-2</v>
      </c>
      <c r="N69">
        <v>1.2324991896667914E-2</v>
      </c>
      <c r="O69">
        <v>1.3610057120347907E-2</v>
      </c>
      <c r="P69">
        <v>1.4609133468335811E-2</v>
      </c>
      <c r="Q69">
        <v>1.5437166704721728E-2</v>
      </c>
      <c r="R69">
        <v>1.6134089584131539E-2</v>
      </c>
      <c r="S69">
        <v>1.6714925274937231E-2</v>
      </c>
      <c r="T69">
        <v>1.7225985919284259E-2</v>
      </c>
      <c r="U69">
        <v>1.8081830752559647E-2</v>
      </c>
      <c r="V69">
        <v>1.9047045069535251E-2</v>
      </c>
      <c r="W69">
        <v>2.0017752993362725E-2</v>
      </c>
      <c r="X69">
        <v>2.0332484415585217E-2</v>
      </c>
      <c r="Y69">
        <v>2.0464935929261019E-2</v>
      </c>
      <c r="Z69">
        <v>2.0249243356347923E-2</v>
      </c>
      <c r="AA69">
        <v>1.9896727267473713E-2</v>
      </c>
    </row>
    <row r="70" spans="1:27" x14ac:dyDescent="0.25">
      <c r="A70" s="37">
        <v>69</v>
      </c>
      <c r="B70">
        <v>6.8798188603520494E-3</v>
      </c>
      <c r="C70">
        <v>6.868019988218288E-3</v>
      </c>
      <c r="D70">
        <v>6.8970852521510473E-3</v>
      </c>
      <c r="E70">
        <v>6.9379943518961262E-3</v>
      </c>
      <c r="F70">
        <v>6.9855217232501765E-3</v>
      </c>
      <c r="G70">
        <v>7.0669512348793262E-3</v>
      </c>
      <c r="H70">
        <v>7.1189609027639822E-3</v>
      </c>
      <c r="I70">
        <v>7.2166615266919809E-3</v>
      </c>
      <c r="J70">
        <v>7.6039491821375815E-3</v>
      </c>
      <c r="K70">
        <v>8.0191888923206722E-3</v>
      </c>
      <c r="L70">
        <v>8.9765287386296411E-3</v>
      </c>
      <c r="M70">
        <v>1.0827938009122517E-2</v>
      </c>
      <c r="N70">
        <v>1.2400168487712859E-2</v>
      </c>
      <c r="O70">
        <v>1.3645574188190901E-2</v>
      </c>
      <c r="P70">
        <v>1.4661757504827566E-2</v>
      </c>
      <c r="Q70">
        <v>1.5461137886518594E-2</v>
      </c>
      <c r="R70">
        <v>1.6151233787946584E-2</v>
      </c>
      <c r="S70">
        <v>1.6722616534397661E-2</v>
      </c>
      <c r="T70">
        <v>1.7221535831262402E-2</v>
      </c>
      <c r="U70">
        <v>1.8063874675825486E-2</v>
      </c>
      <c r="V70">
        <v>1.8998789986207631E-2</v>
      </c>
      <c r="W70">
        <v>1.9915450639810928E-2</v>
      </c>
      <c r="X70">
        <v>2.0201220481289139E-2</v>
      </c>
      <c r="Y70">
        <v>2.0296152695990832E-2</v>
      </c>
      <c r="Z70">
        <v>2.0074093724124831E-2</v>
      </c>
      <c r="AA70">
        <v>1.9727588412232988E-2</v>
      </c>
    </row>
    <row r="71" spans="1:27" x14ac:dyDescent="0.25">
      <c r="A71" s="37">
        <v>70</v>
      </c>
      <c r="B71">
        <v>6.9363814793199641E-3</v>
      </c>
      <c r="C71">
        <v>6.924412957068693E-3</v>
      </c>
      <c r="D71">
        <v>6.9307703522896169E-3</v>
      </c>
      <c r="E71">
        <v>6.9375619345246609E-3</v>
      </c>
      <c r="F71">
        <v>6.9773975993423498E-3</v>
      </c>
      <c r="G71">
        <v>7.0224665784586193E-3</v>
      </c>
      <c r="H71">
        <v>7.0691171597783153E-3</v>
      </c>
      <c r="I71">
        <v>7.1595833012567667E-3</v>
      </c>
      <c r="J71">
        <v>7.4990420491953813E-3</v>
      </c>
      <c r="K71">
        <v>7.8839713364415864E-3</v>
      </c>
      <c r="L71">
        <v>8.8356870176626856E-3</v>
      </c>
      <c r="M71">
        <v>1.0512160492550882E-2</v>
      </c>
      <c r="N71">
        <v>1.1913416866222493E-2</v>
      </c>
      <c r="O71">
        <v>1.3071163524456475E-2</v>
      </c>
      <c r="P71">
        <v>1.4004993311393488E-2</v>
      </c>
      <c r="Q71">
        <v>1.4761061369727324E-2</v>
      </c>
      <c r="R71">
        <v>1.5423775800867512E-2</v>
      </c>
      <c r="S71">
        <v>1.5977001934220469E-2</v>
      </c>
      <c r="T71">
        <v>1.6442462885287945E-2</v>
      </c>
      <c r="U71">
        <v>1.7285580598201955E-2</v>
      </c>
      <c r="V71">
        <v>1.8247086653993216E-2</v>
      </c>
      <c r="W71">
        <v>1.9145213804940164E-2</v>
      </c>
      <c r="X71">
        <v>1.9457182257252015E-2</v>
      </c>
      <c r="Y71">
        <v>1.9626170303134405E-2</v>
      </c>
      <c r="Z71">
        <v>1.9398014923160956E-2</v>
      </c>
      <c r="AA71">
        <v>1.9056098358358975E-2</v>
      </c>
    </row>
    <row r="72" spans="1:27" x14ac:dyDescent="0.25">
      <c r="A72" s="37">
        <v>71</v>
      </c>
      <c r="B72">
        <v>6.9489881372464257E-3</v>
      </c>
      <c r="C72">
        <v>6.9369561428014315E-3</v>
      </c>
      <c r="D72">
        <v>6.9412067295713253E-3</v>
      </c>
      <c r="E72">
        <v>6.9558038802677302E-3</v>
      </c>
      <c r="F72">
        <v>7.0084786073767447E-3</v>
      </c>
      <c r="G72">
        <v>7.0748310981421092E-3</v>
      </c>
      <c r="H72">
        <v>7.1294592793977873E-3</v>
      </c>
      <c r="I72">
        <v>7.2261700544120622E-3</v>
      </c>
      <c r="J72">
        <v>7.5977904381685502E-3</v>
      </c>
      <c r="K72">
        <v>8.0076584138293327E-3</v>
      </c>
      <c r="L72">
        <v>8.9742393044700552E-3</v>
      </c>
      <c r="M72">
        <v>1.0724847090906708E-2</v>
      </c>
      <c r="N72">
        <v>1.2173658307135238E-2</v>
      </c>
      <c r="O72">
        <v>1.3339802468377071E-2</v>
      </c>
      <c r="P72">
        <v>1.4241278061756013E-2</v>
      </c>
      <c r="Q72">
        <v>1.5069428883425884E-2</v>
      </c>
      <c r="R72">
        <v>1.5601197057291571E-2</v>
      </c>
      <c r="S72">
        <v>1.6148155745189907E-2</v>
      </c>
      <c r="T72">
        <v>1.675904292229613E-2</v>
      </c>
      <c r="U72">
        <v>1.7600456571897682E-2</v>
      </c>
      <c r="V72">
        <v>1.8543941033115408E-2</v>
      </c>
      <c r="W72">
        <v>1.9448558934982652E-2</v>
      </c>
      <c r="X72">
        <v>1.973450448848113E-2</v>
      </c>
      <c r="Y72">
        <v>1.9843626784688873E-2</v>
      </c>
      <c r="Z72">
        <v>1.9624472720388031E-2</v>
      </c>
      <c r="AA72">
        <v>1.9282266598596776E-2</v>
      </c>
    </row>
    <row r="73" spans="1:27" x14ac:dyDescent="0.25">
      <c r="A73" s="37">
        <v>72</v>
      </c>
      <c r="B73">
        <v>6.9238117331142934E-3</v>
      </c>
      <c r="C73">
        <v>6.9118700059203064E-3</v>
      </c>
      <c r="D73">
        <v>6.963146487089622E-3</v>
      </c>
      <c r="E73">
        <v>6.9946876368069955E-3</v>
      </c>
      <c r="F73">
        <v>7.0140737468771253E-3</v>
      </c>
      <c r="G73">
        <v>7.1073410777398038E-3</v>
      </c>
      <c r="H73">
        <v>7.1616920751380597E-3</v>
      </c>
      <c r="I73">
        <v>7.3010988796045062E-3</v>
      </c>
      <c r="J73">
        <v>7.6583596082966388E-3</v>
      </c>
      <c r="K73">
        <v>8.1228167223237335E-3</v>
      </c>
      <c r="L73">
        <v>9.0832676339889229E-3</v>
      </c>
      <c r="M73">
        <v>1.0920414688215585E-2</v>
      </c>
      <c r="N73">
        <v>1.2407368343201108E-2</v>
      </c>
      <c r="O73">
        <v>1.3622109953209671E-2</v>
      </c>
      <c r="P73">
        <v>1.4607704652002784E-2</v>
      </c>
      <c r="Q73">
        <v>1.5445228489227691E-2</v>
      </c>
      <c r="R73">
        <v>1.6098591035999865E-2</v>
      </c>
      <c r="S73">
        <v>1.668369260742808E-2</v>
      </c>
      <c r="T73">
        <v>1.7177448070163415E-2</v>
      </c>
      <c r="U73">
        <v>1.8043534758279245E-2</v>
      </c>
      <c r="V73">
        <v>1.9005674255019311E-2</v>
      </c>
      <c r="W73">
        <v>1.9947151945341357E-2</v>
      </c>
      <c r="X73">
        <v>2.0206054139207952E-2</v>
      </c>
      <c r="Y73">
        <v>2.0341450005391559E-2</v>
      </c>
      <c r="Z73">
        <v>2.0095079444464758E-2</v>
      </c>
      <c r="AA73">
        <v>1.9748529138957416E-2</v>
      </c>
    </row>
    <row r="74" spans="1:27" x14ac:dyDescent="0.25">
      <c r="A74" s="37">
        <v>73</v>
      </c>
      <c r="B74">
        <v>6.9174252455097562E-3</v>
      </c>
      <c r="C74">
        <v>6.9055180765058566E-3</v>
      </c>
      <c r="D74">
        <v>7.0312653501281019E-3</v>
      </c>
      <c r="E74">
        <v>7.0834797742058697E-3</v>
      </c>
      <c r="F74">
        <v>7.1329842141121258E-3</v>
      </c>
      <c r="G74">
        <v>7.1779113459136124E-3</v>
      </c>
      <c r="H74">
        <v>7.2297775527054853E-3</v>
      </c>
      <c r="I74">
        <v>7.3488226968796422E-3</v>
      </c>
      <c r="J74">
        <v>7.7515042769511489E-3</v>
      </c>
      <c r="K74">
        <v>8.1506606119190472E-3</v>
      </c>
      <c r="L74">
        <v>9.0973994377232525E-3</v>
      </c>
      <c r="M74">
        <v>1.0845082761398617E-2</v>
      </c>
      <c r="N74">
        <v>1.2326853875490151E-2</v>
      </c>
      <c r="O74">
        <v>1.3550141647850955E-2</v>
      </c>
      <c r="P74">
        <v>1.4529584595460054E-2</v>
      </c>
      <c r="Q74">
        <v>1.5328428470131605E-2</v>
      </c>
      <c r="R74">
        <v>1.6004509202140804E-2</v>
      </c>
      <c r="S74">
        <v>1.6562372128293923E-2</v>
      </c>
      <c r="T74">
        <v>1.7073967481388452E-2</v>
      </c>
      <c r="U74">
        <v>1.7941861750508048E-2</v>
      </c>
      <c r="V74">
        <v>1.8890169083892738E-2</v>
      </c>
      <c r="W74">
        <v>1.978957984355123E-2</v>
      </c>
      <c r="X74">
        <v>2.0075538826555661E-2</v>
      </c>
      <c r="Y74">
        <v>2.0224561767068439E-2</v>
      </c>
      <c r="Z74">
        <v>1.9985705517372665E-2</v>
      </c>
      <c r="AA74">
        <v>1.9639430384322587E-2</v>
      </c>
    </row>
    <row r="75" spans="1:27" x14ac:dyDescent="0.25">
      <c r="A75" s="37">
        <v>74</v>
      </c>
      <c r="B75">
        <v>6.9578459711381324E-3</v>
      </c>
      <c r="C75">
        <v>6.9457864331348151E-3</v>
      </c>
      <c r="D75">
        <v>7.1236865651445047E-3</v>
      </c>
      <c r="E75">
        <v>7.2415861309920171E-3</v>
      </c>
      <c r="F75">
        <v>7.3206694899528024E-3</v>
      </c>
      <c r="G75">
        <v>7.3770968921711422E-3</v>
      </c>
      <c r="H75">
        <v>7.4324444317293015E-3</v>
      </c>
      <c r="I75">
        <v>7.5170850882328999E-3</v>
      </c>
      <c r="J75">
        <v>7.9660205437750431E-3</v>
      </c>
      <c r="K75">
        <v>8.3537545561915838E-3</v>
      </c>
      <c r="L75">
        <v>9.2876087694555576E-3</v>
      </c>
      <c r="M75">
        <v>1.0997914997119107E-2</v>
      </c>
      <c r="N75">
        <v>1.2454529875269404E-2</v>
      </c>
      <c r="O75">
        <v>1.3628810437972927E-2</v>
      </c>
      <c r="P75">
        <v>1.4594645641412107E-2</v>
      </c>
      <c r="Q75">
        <v>1.5351807258966677E-2</v>
      </c>
      <c r="R75">
        <v>1.607131175170573E-2</v>
      </c>
      <c r="S75">
        <v>1.6631730307680614E-2</v>
      </c>
      <c r="T75">
        <v>1.7148744910290503E-2</v>
      </c>
      <c r="U75">
        <v>1.7989809346632413E-2</v>
      </c>
      <c r="V75">
        <v>1.8948657163651905E-2</v>
      </c>
      <c r="W75">
        <v>1.9791852901216656E-2</v>
      </c>
      <c r="X75">
        <v>2.0155977866268326E-2</v>
      </c>
      <c r="Y75">
        <v>2.0337392559827139E-2</v>
      </c>
      <c r="Z75">
        <v>2.0087248231312804E-2</v>
      </c>
      <c r="AA75">
        <v>1.9737772621333249E-2</v>
      </c>
    </row>
    <row r="76" spans="1:27" x14ac:dyDescent="0.25">
      <c r="A76" s="37">
        <v>75</v>
      </c>
      <c r="B76">
        <v>6.9503112941788903E-3</v>
      </c>
      <c r="C76">
        <v>6.9382604750707344E-3</v>
      </c>
      <c r="D76">
        <v>7.0795839732455956E-3</v>
      </c>
      <c r="E76">
        <v>7.2184010637803553E-3</v>
      </c>
      <c r="F76">
        <v>7.2846710855500874E-3</v>
      </c>
      <c r="G76">
        <v>7.3520737552934534E-3</v>
      </c>
      <c r="H76">
        <v>7.4140909206470429E-3</v>
      </c>
      <c r="I76">
        <v>7.5083517055012372E-3</v>
      </c>
      <c r="J76">
        <v>7.9443265643082128E-3</v>
      </c>
      <c r="K76">
        <v>8.344578573252992E-3</v>
      </c>
      <c r="L76">
        <v>9.2741354437073653E-3</v>
      </c>
      <c r="M76">
        <v>1.1012504685991242E-2</v>
      </c>
      <c r="N76">
        <v>1.2439432284630181E-2</v>
      </c>
      <c r="O76">
        <v>1.3607527124923857E-2</v>
      </c>
      <c r="P76">
        <v>1.4562764348998058E-2</v>
      </c>
      <c r="Q76">
        <v>1.5351942571376176E-2</v>
      </c>
      <c r="R76">
        <v>1.602087914094863E-2</v>
      </c>
      <c r="S76">
        <v>1.6591540318689368E-2</v>
      </c>
      <c r="T76">
        <v>1.7069849508674961E-2</v>
      </c>
      <c r="U76">
        <v>1.7885112234760303E-2</v>
      </c>
      <c r="V76">
        <v>1.8855536733303646E-2</v>
      </c>
      <c r="W76">
        <v>1.9827442986253274E-2</v>
      </c>
      <c r="X76">
        <v>2.0150244334202094E-2</v>
      </c>
      <c r="Y76">
        <v>2.0229742689533259E-2</v>
      </c>
      <c r="Z76">
        <v>1.9964307332653197E-2</v>
      </c>
      <c r="AA76">
        <v>1.957366099412261E-2</v>
      </c>
    </row>
    <row r="77" spans="1:27" x14ac:dyDescent="0.25">
      <c r="A77" s="37">
        <v>76</v>
      </c>
      <c r="B77">
        <v>6.9867355491017857E-3</v>
      </c>
      <c r="C77">
        <v>6.9745858982868114E-3</v>
      </c>
      <c r="D77">
        <v>7.1623197389230064E-3</v>
      </c>
      <c r="E77">
        <v>7.3039012716058505E-3</v>
      </c>
      <c r="F77">
        <v>7.451242232426436E-3</v>
      </c>
      <c r="G77">
        <v>7.5582690925133367E-3</v>
      </c>
      <c r="H77">
        <v>7.6544456570570851E-3</v>
      </c>
      <c r="I77">
        <v>7.7877202860157091E-3</v>
      </c>
      <c r="J77">
        <v>8.3448421797220895E-3</v>
      </c>
      <c r="K77">
        <v>8.8569209415056971E-3</v>
      </c>
      <c r="L77">
        <v>9.9650483373754373E-3</v>
      </c>
      <c r="M77">
        <v>1.1955440220896563E-2</v>
      </c>
      <c r="N77">
        <v>1.3612610097530231E-2</v>
      </c>
      <c r="O77">
        <v>1.4952225539428543E-2</v>
      </c>
      <c r="P77">
        <v>1.5981282483967574E-2</v>
      </c>
      <c r="Q77">
        <v>1.6760056156312153E-2</v>
      </c>
      <c r="R77">
        <v>1.7526466191849277E-2</v>
      </c>
      <c r="S77">
        <v>1.8092447312441973E-2</v>
      </c>
      <c r="T77">
        <v>1.864503480033064E-2</v>
      </c>
      <c r="U77">
        <v>1.9501965302967106E-2</v>
      </c>
      <c r="V77">
        <v>2.0445265451914274E-2</v>
      </c>
      <c r="W77">
        <v>2.1225764116458379E-2</v>
      </c>
      <c r="X77">
        <v>2.1669100284586573E-2</v>
      </c>
      <c r="Y77">
        <v>2.1744699982476634E-2</v>
      </c>
      <c r="Z77">
        <v>2.1479243231735667E-2</v>
      </c>
      <c r="AA77">
        <v>2.1086423215780581E-2</v>
      </c>
    </row>
    <row r="78" spans="1:27" x14ac:dyDescent="0.25">
      <c r="A78" s="37">
        <v>77</v>
      </c>
      <c r="B78">
        <v>7.0434512218655598E-3</v>
      </c>
      <c r="C78">
        <v>7.0310821598966733E-3</v>
      </c>
      <c r="D78">
        <v>7.091654815302384E-3</v>
      </c>
      <c r="E78">
        <v>7.2126545384421092E-3</v>
      </c>
      <c r="F78">
        <v>7.3772505510032449E-3</v>
      </c>
      <c r="G78">
        <v>7.4805291217083791E-3</v>
      </c>
      <c r="H78">
        <v>7.5766828672396702E-3</v>
      </c>
      <c r="I78">
        <v>7.7092109882992421E-3</v>
      </c>
      <c r="J78">
        <v>8.2364634179123986E-3</v>
      </c>
      <c r="K78">
        <v>8.7161914667142071E-3</v>
      </c>
      <c r="L78">
        <v>9.7965225599623285E-3</v>
      </c>
      <c r="M78">
        <v>1.1753287653706534E-2</v>
      </c>
      <c r="N78">
        <v>1.3335425772274867E-2</v>
      </c>
      <c r="O78">
        <v>1.4603169626064449E-2</v>
      </c>
      <c r="P78">
        <v>1.561982353292124E-2</v>
      </c>
      <c r="Q78">
        <v>1.6444212883382381E-2</v>
      </c>
      <c r="R78">
        <v>1.714319778389739E-2</v>
      </c>
      <c r="S78">
        <v>1.7721651307055275E-2</v>
      </c>
      <c r="T78">
        <v>1.823382082214553E-2</v>
      </c>
      <c r="U78">
        <v>1.9112930696284058E-2</v>
      </c>
      <c r="V78">
        <v>2.0088568868557255E-2</v>
      </c>
      <c r="W78">
        <v>2.1025660287380399E-2</v>
      </c>
      <c r="X78">
        <v>2.1269501989509054E-2</v>
      </c>
      <c r="Y78">
        <v>2.1499460876437615E-2</v>
      </c>
      <c r="Z78">
        <v>2.1229882030425307E-2</v>
      </c>
      <c r="AA78">
        <v>2.0820172859089325E-2</v>
      </c>
    </row>
    <row r="79" spans="1:27" x14ac:dyDescent="0.25">
      <c r="A79" s="37">
        <v>78</v>
      </c>
      <c r="B79">
        <v>7.0117786795294013E-3</v>
      </c>
      <c r="C79">
        <v>6.9995387831935929E-3</v>
      </c>
      <c r="D79">
        <v>7.1386481053101747E-3</v>
      </c>
      <c r="E79">
        <v>7.2274157029497132E-3</v>
      </c>
      <c r="F79">
        <v>7.3528819809403068E-3</v>
      </c>
      <c r="G79">
        <v>7.4452898249626198E-3</v>
      </c>
      <c r="H79">
        <v>7.5350545516605916E-3</v>
      </c>
      <c r="I79">
        <v>7.6562471737913196E-3</v>
      </c>
      <c r="J79">
        <v>8.1637421272999777E-3</v>
      </c>
      <c r="K79">
        <v>8.6402666236953252E-3</v>
      </c>
      <c r="L79">
        <v>9.709365182186902E-3</v>
      </c>
      <c r="M79">
        <v>1.1584143760311472E-2</v>
      </c>
      <c r="N79">
        <v>1.3105607307693612E-2</v>
      </c>
      <c r="O79">
        <v>1.4332307070795469E-2</v>
      </c>
      <c r="P79">
        <v>1.5322205861162175E-2</v>
      </c>
      <c r="Q79">
        <v>1.6086768622357361E-2</v>
      </c>
      <c r="R79">
        <v>1.676515723308869E-2</v>
      </c>
      <c r="S79">
        <v>1.7334649463728757E-2</v>
      </c>
      <c r="T79">
        <v>1.7869073276439051E-2</v>
      </c>
      <c r="U79">
        <v>1.8749333171516058E-2</v>
      </c>
      <c r="V79">
        <v>1.975754172916977E-2</v>
      </c>
      <c r="W79">
        <v>2.070570543553063E-2</v>
      </c>
      <c r="X79">
        <v>2.1001182685002284E-2</v>
      </c>
      <c r="Y79">
        <v>2.1167638595940064E-2</v>
      </c>
      <c r="Z79">
        <v>2.0895094559287619E-2</v>
      </c>
      <c r="AA79">
        <v>2.0490603589915946E-2</v>
      </c>
    </row>
    <row r="80" spans="1:27" x14ac:dyDescent="0.25">
      <c r="A80" s="37">
        <v>79</v>
      </c>
      <c r="B80">
        <v>7.0056649217560274E-3</v>
      </c>
      <c r="C80">
        <v>6.9934512501952373E-3</v>
      </c>
      <c r="D80">
        <v>7.1044852008974591E-3</v>
      </c>
      <c r="E80">
        <v>7.2314001624340651E-3</v>
      </c>
      <c r="F80">
        <v>7.3503964152530354E-3</v>
      </c>
      <c r="G80">
        <v>7.4813413811312124E-3</v>
      </c>
      <c r="H80">
        <v>7.5540469602994875E-3</v>
      </c>
      <c r="I80">
        <v>7.6719145864794225E-3</v>
      </c>
      <c r="J80">
        <v>8.2040442621507115E-3</v>
      </c>
      <c r="K80">
        <v>8.7016712816812003E-3</v>
      </c>
      <c r="L80">
        <v>9.7800002815471299E-3</v>
      </c>
      <c r="M80">
        <v>1.1698337392159974E-2</v>
      </c>
      <c r="N80">
        <v>1.3279752308590576E-2</v>
      </c>
      <c r="O80">
        <v>1.4520874841267295E-2</v>
      </c>
      <c r="P80">
        <v>1.5531191154874335E-2</v>
      </c>
      <c r="Q80">
        <v>1.6354424844523985E-2</v>
      </c>
      <c r="R80">
        <v>1.7035402694749902E-2</v>
      </c>
      <c r="S80">
        <v>1.7619838943711885E-2</v>
      </c>
      <c r="T80">
        <v>1.8153684102045764E-2</v>
      </c>
      <c r="U80">
        <v>1.9043586450188554E-2</v>
      </c>
      <c r="V80">
        <v>2.0039703755322158E-2</v>
      </c>
      <c r="W80">
        <v>2.0958005920787004E-2</v>
      </c>
      <c r="X80">
        <v>2.1280781698628681E-2</v>
      </c>
      <c r="Y80">
        <v>2.144715023530952E-2</v>
      </c>
      <c r="Z80">
        <v>2.1201439710966996E-2</v>
      </c>
      <c r="AA80">
        <v>2.0807373664732953E-2</v>
      </c>
    </row>
    <row r="81" spans="1:27" x14ac:dyDescent="0.25">
      <c r="A81" s="37">
        <v>80</v>
      </c>
      <c r="B81">
        <v>6.9930943082636698E-3</v>
      </c>
      <c r="C81">
        <v>6.9809078140574687E-3</v>
      </c>
      <c r="D81">
        <v>7.0855084066177021E-3</v>
      </c>
      <c r="E81">
        <v>7.2067088508309674E-3</v>
      </c>
      <c r="F81">
        <v>7.3261667762591909E-3</v>
      </c>
      <c r="G81">
        <v>7.4269763375856002E-3</v>
      </c>
      <c r="H81">
        <v>7.5281198831396168E-3</v>
      </c>
      <c r="I81">
        <v>7.6506249296128814E-3</v>
      </c>
      <c r="J81">
        <v>8.1694358559321056E-3</v>
      </c>
      <c r="K81">
        <v>8.6640143658323066E-3</v>
      </c>
      <c r="L81">
        <v>9.7407535152780333E-3</v>
      </c>
      <c r="M81">
        <v>1.1707003147530148E-2</v>
      </c>
      <c r="N81">
        <v>1.3298334789144439E-2</v>
      </c>
      <c r="O81">
        <v>1.4606296892391679E-2</v>
      </c>
      <c r="P81">
        <v>1.5626321170594704E-2</v>
      </c>
      <c r="Q81">
        <v>1.641652969404106E-2</v>
      </c>
      <c r="R81">
        <v>1.7152747595850837E-2</v>
      </c>
      <c r="S81">
        <v>1.7756824483296407E-2</v>
      </c>
      <c r="T81">
        <v>1.8279357234827653E-2</v>
      </c>
      <c r="U81">
        <v>1.9159215486597159E-2</v>
      </c>
      <c r="V81">
        <v>2.0137034503294737E-2</v>
      </c>
      <c r="W81">
        <v>2.1041296408047749E-2</v>
      </c>
      <c r="X81">
        <v>2.1355006964605794E-2</v>
      </c>
      <c r="Y81">
        <v>2.1454452191614681E-2</v>
      </c>
      <c r="Z81">
        <v>2.1204951263726457E-2</v>
      </c>
      <c r="AA81">
        <v>2.0830582334144365E-2</v>
      </c>
    </row>
    <row r="82" spans="1:27" x14ac:dyDescent="0.25">
      <c r="A82" s="37">
        <v>81</v>
      </c>
      <c r="B82">
        <v>7.0182724494338711E-3</v>
      </c>
      <c r="C82">
        <v>7.0059949209189121E-3</v>
      </c>
      <c r="D82">
        <v>7.1062601100195799E-3</v>
      </c>
      <c r="E82">
        <v>7.2364880180471047E-3</v>
      </c>
      <c r="F82">
        <v>7.3546965188078239E-3</v>
      </c>
      <c r="G82">
        <v>7.4808573782145782E-3</v>
      </c>
      <c r="H82">
        <v>7.5874073586141844E-3</v>
      </c>
      <c r="I82">
        <v>7.6983991026819965E-3</v>
      </c>
      <c r="J82">
        <v>8.2466605400877135E-3</v>
      </c>
      <c r="K82">
        <v>8.7874057271666306E-3</v>
      </c>
      <c r="L82">
        <v>9.9172484503970981E-3</v>
      </c>
      <c r="M82">
        <v>1.2035576232520606E-2</v>
      </c>
      <c r="N82">
        <v>1.3793482301799109E-2</v>
      </c>
      <c r="O82">
        <v>1.5241135687346752E-2</v>
      </c>
      <c r="P82">
        <v>1.6387166816458132E-2</v>
      </c>
      <c r="Q82">
        <v>1.7414141837845509E-2</v>
      </c>
      <c r="R82">
        <v>1.812438405618666E-2</v>
      </c>
      <c r="S82">
        <v>1.8789363298219453E-2</v>
      </c>
      <c r="T82">
        <v>1.9352188499878631E-2</v>
      </c>
      <c r="U82">
        <v>2.0276910620643962E-2</v>
      </c>
      <c r="V82">
        <v>2.1283015097043334E-2</v>
      </c>
      <c r="W82">
        <v>2.2368476942267623E-2</v>
      </c>
      <c r="X82">
        <v>2.2530895794762307E-2</v>
      </c>
      <c r="Y82">
        <v>2.2724742485309202E-2</v>
      </c>
      <c r="Z82">
        <v>2.2434264797902337E-2</v>
      </c>
      <c r="AA82">
        <v>2.2042863285671066E-2</v>
      </c>
    </row>
    <row r="83" spans="1:27" x14ac:dyDescent="0.25">
      <c r="A83" s="37">
        <v>82</v>
      </c>
      <c r="B83">
        <v>7.0358791451217151E-3</v>
      </c>
      <c r="C83">
        <v>7.0235558493663142E-3</v>
      </c>
      <c r="D83">
        <v>7.1351344554488882E-3</v>
      </c>
      <c r="E83">
        <v>7.271267564574746E-3</v>
      </c>
      <c r="F83">
        <v>7.4115360685762521E-3</v>
      </c>
      <c r="G83">
        <v>7.5197836765950044E-3</v>
      </c>
      <c r="H83">
        <v>7.6516137958677621E-3</v>
      </c>
      <c r="I83">
        <v>7.7655044458471156E-3</v>
      </c>
      <c r="J83">
        <v>8.342990585017418E-3</v>
      </c>
      <c r="K83">
        <v>8.9015943993884239E-3</v>
      </c>
      <c r="L83">
        <v>1.0077582236251548E-2</v>
      </c>
      <c r="M83">
        <v>1.2215888740327641E-2</v>
      </c>
      <c r="N83">
        <v>1.3924733895295693E-2</v>
      </c>
      <c r="O83">
        <v>1.531821778704745E-2</v>
      </c>
      <c r="P83">
        <v>1.6431501252147651E-2</v>
      </c>
      <c r="Q83">
        <v>1.7347264053329203E-2</v>
      </c>
      <c r="R83">
        <v>1.808537826025991E-2</v>
      </c>
      <c r="S83">
        <v>1.8736048202060207E-2</v>
      </c>
      <c r="T83">
        <v>1.9264941406645919E-2</v>
      </c>
      <c r="U83">
        <v>2.0155632347005348E-2</v>
      </c>
      <c r="V83">
        <v>2.1156538466050367E-2</v>
      </c>
      <c r="W83">
        <v>2.2180689315763003E-2</v>
      </c>
      <c r="X83">
        <v>2.2353212633957176E-2</v>
      </c>
      <c r="Y83">
        <v>2.2498959776950267E-2</v>
      </c>
      <c r="Z83">
        <v>2.2195352576321659E-2</v>
      </c>
      <c r="AA83">
        <v>2.1762307442518836E-2</v>
      </c>
    </row>
    <row r="84" spans="1:27" x14ac:dyDescent="0.25">
      <c r="A84" s="37">
        <v>83</v>
      </c>
      <c r="B84">
        <v>7.0356690469663974E-3</v>
      </c>
      <c r="C84">
        <v>7.0234209779129753E-3</v>
      </c>
      <c r="D84">
        <v>7.1427565496504641E-3</v>
      </c>
      <c r="E84">
        <v>7.2951850102165317E-3</v>
      </c>
      <c r="F84">
        <v>7.423702358271278E-3</v>
      </c>
      <c r="G84">
        <v>7.5239849712174234E-3</v>
      </c>
      <c r="H84">
        <v>7.6571043731439303E-3</v>
      </c>
      <c r="I84">
        <v>7.7835524748719465E-3</v>
      </c>
      <c r="J84">
        <v>8.3615922958049094E-3</v>
      </c>
      <c r="K84">
        <v>8.9269190476737315E-3</v>
      </c>
      <c r="L84">
        <v>1.0164921674450156E-2</v>
      </c>
      <c r="M84">
        <v>1.2351804279620016E-2</v>
      </c>
      <c r="N84">
        <v>1.4132485771462644E-2</v>
      </c>
      <c r="O84">
        <v>1.5586762432933998E-2</v>
      </c>
      <c r="P84">
        <v>1.6739904258218141E-2</v>
      </c>
      <c r="Q84">
        <v>1.765438243216555E-2</v>
      </c>
      <c r="R84">
        <v>1.8430168958696758E-2</v>
      </c>
      <c r="S84">
        <v>1.9096590889371212E-2</v>
      </c>
      <c r="T84">
        <v>1.9654611926205989E-2</v>
      </c>
      <c r="U84">
        <v>2.0559532195216335E-2</v>
      </c>
      <c r="V84">
        <v>2.1539556982280939E-2</v>
      </c>
      <c r="W84">
        <v>2.2465433766883702E-2</v>
      </c>
      <c r="X84">
        <v>2.2685499423363398E-2</v>
      </c>
      <c r="Y84">
        <v>2.2789050314095061E-2</v>
      </c>
      <c r="Z84">
        <v>2.2499705744788212E-2</v>
      </c>
      <c r="AA84">
        <v>2.2096841959813762E-2</v>
      </c>
    </row>
    <row r="85" spans="1:27" x14ac:dyDescent="0.25">
      <c r="A85" s="37">
        <v>84</v>
      </c>
      <c r="B85">
        <v>7.106111754843214E-3</v>
      </c>
      <c r="C85">
        <v>7.2003410525525169E-3</v>
      </c>
      <c r="D85">
        <v>7.3379748774540232E-3</v>
      </c>
      <c r="E85">
        <v>7.4824640734985071E-3</v>
      </c>
      <c r="F85">
        <v>7.6303345661952182E-3</v>
      </c>
      <c r="G85">
        <v>7.7813060247822197E-3</v>
      </c>
      <c r="H85">
        <v>8.3144995629145235E-3</v>
      </c>
      <c r="I85">
        <v>8.9253630965651087E-3</v>
      </c>
      <c r="J85">
        <v>1.0149683358823047E-2</v>
      </c>
      <c r="K85">
        <v>1.2287390370876672E-2</v>
      </c>
      <c r="L85">
        <v>1.4073156357747418E-2</v>
      </c>
      <c r="M85">
        <v>1.5479034105264633E-2</v>
      </c>
      <c r="N85">
        <v>1.6606259443229909E-2</v>
      </c>
      <c r="O85">
        <v>1.7521586386112009E-2</v>
      </c>
      <c r="P85">
        <v>1.8290997876744264E-2</v>
      </c>
      <c r="Q85">
        <v>1.9027036315402368E-2</v>
      </c>
      <c r="R85">
        <v>1.9498383438711242E-2</v>
      </c>
      <c r="S85">
        <v>2.0480226208810404E-2</v>
      </c>
      <c r="T85">
        <v>2.1457190677556914E-2</v>
      </c>
      <c r="U85">
        <v>2.238004553496431E-2</v>
      </c>
      <c r="V85">
        <v>2.2505592299220778E-2</v>
      </c>
      <c r="W85">
        <v>2.2743135146612969E-2</v>
      </c>
      <c r="X85">
        <v>2.1628736489434974E-2</v>
      </c>
      <c r="Y85">
        <f t="shared" ref="Y85:AA85" si="2">(Y84+Y86)/2</f>
        <v>2.333520934923472E-2</v>
      </c>
      <c r="Z85">
        <f t="shared" si="2"/>
        <v>2.3041220512573402E-2</v>
      </c>
      <c r="AA85">
        <f t="shared" si="2"/>
        <v>2.2623516642691577E-2</v>
      </c>
    </row>
    <row r="86" spans="1:27" x14ac:dyDescent="0.25">
      <c r="A86" s="37">
        <v>85</v>
      </c>
      <c r="B86">
        <v>7.0308433780941204E-3</v>
      </c>
      <c r="C86">
        <v>7.0184709666101242E-3</v>
      </c>
      <c r="D86">
        <v>7.2279157134431671E-3</v>
      </c>
      <c r="E86">
        <v>7.3820684800025571E-3</v>
      </c>
      <c r="F86">
        <v>7.5254287007875398E-3</v>
      </c>
      <c r="G86">
        <v>7.6619439271143897E-3</v>
      </c>
      <c r="H86">
        <v>7.802769632158979E-3</v>
      </c>
      <c r="I86">
        <v>7.9260942570806847E-3</v>
      </c>
      <c r="J86">
        <v>8.5874016051454838E-3</v>
      </c>
      <c r="K86">
        <v>9.1659862688255878E-3</v>
      </c>
      <c r="L86">
        <v>1.0476990840886824E-2</v>
      </c>
      <c r="M86">
        <v>1.2909280303672777E-2</v>
      </c>
      <c r="N86">
        <v>1.4841304288365276E-2</v>
      </c>
      <c r="O86">
        <v>1.6397715454383954E-2</v>
      </c>
      <c r="P86">
        <v>1.7643392752023423E-2</v>
      </c>
      <c r="Q86">
        <v>1.8617728849441795E-2</v>
      </c>
      <c r="R86">
        <v>1.9552206508236081E-2</v>
      </c>
      <c r="S86">
        <v>2.0156255751823338E-2</v>
      </c>
      <c r="T86">
        <v>2.0787256523254083E-2</v>
      </c>
      <c r="U86">
        <v>2.1699517001922741E-2</v>
      </c>
      <c r="V86">
        <v>2.2698185320578101E-2</v>
      </c>
      <c r="W86">
        <v>2.3562260677149505E-2</v>
      </c>
      <c r="X86">
        <v>2.3787108074484031E-2</v>
      </c>
      <c r="Y86">
        <v>2.388136838437438E-2</v>
      </c>
      <c r="Z86">
        <v>2.3582735280358591E-2</v>
      </c>
      <c r="AA86">
        <v>2.3150191325569391E-2</v>
      </c>
    </row>
    <row r="87" spans="1:27" x14ac:dyDescent="0.25">
      <c r="A87" s="37">
        <v>86</v>
      </c>
      <c r="B87">
        <v>7.0308433780941204E-3</v>
      </c>
      <c r="C87">
        <v>7.0184709666101242E-3</v>
      </c>
      <c r="D87">
        <v>7.1577541126153221E-3</v>
      </c>
      <c r="E87">
        <v>7.2780271376502448E-3</v>
      </c>
      <c r="F87">
        <v>7.4736003239979087E-3</v>
      </c>
      <c r="G87">
        <v>7.5804300626987065E-3</v>
      </c>
      <c r="H87">
        <v>7.7262516396470193E-3</v>
      </c>
      <c r="I87">
        <v>7.8662147621451073E-3</v>
      </c>
      <c r="J87">
        <v>8.551410096045764E-3</v>
      </c>
      <c r="K87">
        <v>9.1217728834476208E-3</v>
      </c>
      <c r="L87">
        <v>1.0513538370312103E-2</v>
      </c>
      <c r="M87">
        <v>1.2979470379895997E-2</v>
      </c>
      <c r="N87">
        <v>1.4954754894106248E-2</v>
      </c>
      <c r="O87">
        <v>1.6568301522982054E-2</v>
      </c>
      <c r="P87">
        <v>1.7823555394983703E-2</v>
      </c>
      <c r="Q87">
        <v>1.8829232115846972E-2</v>
      </c>
      <c r="R87">
        <v>1.9711360758436713E-2</v>
      </c>
      <c r="S87">
        <v>2.043436521845976E-2</v>
      </c>
      <c r="T87">
        <v>2.1069495265718219E-2</v>
      </c>
      <c r="U87">
        <v>2.200569685573539E-2</v>
      </c>
      <c r="V87">
        <v>2.2972525636558272E-2</v>
      </c>
      <c r="W87">
        <v>2.374882275072876E-2</v>
      </c>
      <c r="X87">
        <v>2.3855714559327224E-2</v>
      </c>
      <c r="Y87">
        <v>2.3849356870786043E-2</v>
      </c>
      <c r="Z87">
        <v>2.3565472459432524E-2</v>
      </c>
      <c r="AA87">
        <v>2.3108535130127672E-2</v>
      </c>
    </row>
    <row r="88" spans="1:27" x14ac:dyDescent="0.25">
      <c r="A88" s="37">
        <v>87</v>
      </c>
      <c r="B88">
        <v>7.0421279422097083E-3</v>
      </c>
      <c r="C88">
        <v>7.0295746902575562E-3</v>
      </c>
      <c r="D88">
        <v>7.1515140036979563E-3</v>
      </c>
      <c r="E88">
        <v>7.280874877612753E-3</v>
      </c>
      <c r="F88">
        <v>7.3893827042441629E-3</v>
      </c>
      <c r="G88">
        <v>7.5028652960675846E-3</v>
      </c>
      <c r="H88">
        <v>7.6547966779156873E-3</v>
      </c>
      <c r="I88">
        <v>7.7680424737931464E-3</v>
      </c>
      <c r="J88">
        <v>8.3633945828114342E-3</v>
      </c>
      <c r="K88">
        <v>8.9584628080578987E-3</v>
      </c>
      <c r="L88">
        <v>1.0268437861889579E-2</v>
      </c>
      <c r="M88">
        <v>1.2623824186907218E-2</v>
      </c>
      <c r="N88">
        <v>1.4495561530642131E-2</v>
      </c>
      <c r="O88">
        <v>1.6017625186701689E-2</v>
      </c>
      <c r="P88">
        <v>1.7216748081754885E-2</v>
      </c>
      <c r="Q88">
        <v>1.8166496357567175E-2</v>
      </c>
      <c r="R88">
        <v>1.8953112018907925E-2</v>
      </c>
      <c r="S88">
        <v>1.9598540030006495E-2</v>
      </c>
      <c r="T88">
        <v>2.023033916767969E-2</v>
      </c>
      <c r="U88">
        <v>2.1143328981886089E-2</v>
      </c>
      <c r="V88">
        <v>2.2168341995798535E-2</v>
      </c>
      <c r="W88">
        <v>2.2956861381144611E-2</v>
      </c>
      <c r="X88">
        <v>2.3145502836700915E-2</v>
      </c>
      <c r="Y88">
        <v>2.3166625709315936E-2</v>
      </c>
      <c r="Z88">
        <v>2.288338115765165E-2</v>
      </c>
      <c r="AA88">
        <v>2.2415112104578361E-2</v>
      </c>
    </row>
    <row r="89" spans="1:27" x14ac:dyDescent="0.25">
      <c r="A89" s="37">
        <v>88</v>
      </c>
      <c r="B89">
        <v>7.0432930703974161E-3</v>
      </c>
      <c r="C89">
        <v>7.0309469601181895E-3</v>
      </c>
      <c r="D89">
        <v>7.0579828721077931E-3</v>
      </c>
      <c r="E89">
        <v>7.1758413205760263E-3</v>
      </c>
      <c r="F89">
        <v>7.2871960531144531E-3</v>
      </c>
      <c r="G89">
        <v>7.3537073748437543E-3</v>
      </c>
      <c r="H89">
        <v>7.5132734299154791E-3</v>
      </c>
      <c r="I89">
        <v>7.6113447212777796E-3</v>
      </c>
      <c r="J89">
        <v>8.1604663834982105E-3</v>
      </c>
      <c r="K89">
        <v>8.7000503030851828E-3</v>
      </c>
      <c r="L89">
        <v>1.0004600225928861E-2</v>
      </c>
      <c r="M89">
        <v>1.2321949004803656E-2</v>
      </c>
      <c r="N89">
        <v>1.4197980522100417E-2</v>
      </c>
      <c r="O89">
        <v>1.571798939280411E-2</v>
      </c>
      <c r="P89">
        <v>1.6942350468500678E-2</v>
      </c>
      <c r="Q89">
        <v>1.8040258415877863E-2</v>
      </c>
      <c r="R89">
        <v>1.8846529153614844E-2</v>
      </c>
      <c r="S89">
        <v>1.9526031189665005E-2</v>
      </c>
      <c r="T89">
        <v>2.0025196371648901E-2</v>
      </c>
      <c r="U89">
        <v>2.096339346937226E-2</v>
      </c>
      <c r="V89">
        <v>2.1961124726894266E-2</v>
      </c>
      <c r="W89">
        <v>2.2761335002345451E-2</v>
      </c>
      <c r="X89">
        <v>2.2752814589673376E-2</v>
      </c>
      <c r="Y89">
        <v>2.2886445484644025E-2</v>
      </c>
      <c r="Z89">
        <v>2.2569826186759734E-2</v>
      </c>
      <c r="AA89">
        <v>2.2076165966462558E-2</v>
      </c>
    </row>
    <row r="90" spans="1:27" x14ac:dyDescent="0.25">
      <c r="A90" s="37">
        <v>89</v>
      </c>
      <c r="B90">
        <v>7.0622713881238752E-3</v>
      </c>
      <c r="C90">
        <v>7.0497796891553222E-3</v>
      </c>
      <c r="D90">
        <v>7.1464293736331896E-3</v>
      </c>
      <c r="E90">
        <v>7.2844790143415938E-3</v>
      </c>
      <c r="F90">
        <v>7.429228551053102E-3</v>
      </c>
      <c r="G90">
        <v>7.5412550117923693E-3</v>
      </c>
      <c r="H90">
        <v>7.714311572484478E-3</v>
      </c>
      <c r="I90">
        <v>7.8348242204524521E-3</v>
      </c>
      <c r="J90">
        <v>8.4694586473181843E-3</v>
      </c>
      <c r="K90">
        <v>9.0896930204220627E-3</v>
      </c>
      <c r="L90">
        <v>1.0443249341067329E-2</v>
      </c>
      <c r="M90">
        <v>1.2880449392140836E-2</v>
      </c>
      <c r="N90">
        <v>1.4877079378992075E-2</v>
      </c>
      <c r="O90">
        <v>1.6463136910093601E-2</v>
      </c>
      <c r="P90">
        <v>1.7707268251602848E-2</v>
      </c>
      <c r="Q90">
        <v>1.8678834556018042E-2</v>
      </c>
      <c r="R90">
        <v>1.9548199808357758E-2</v>
      </c>
      <c r="S90">
        <v>2.0243925535133878E-2</v>
      </c>
      <c r="T90">
        <v>2.0856297386712797E-2</v>
      </c>
      <c r="U90">
        <v>2.1780189949740958E-2</v>
      </c>
      <c r="V90">
        <v>2.2742628334247561E-2</v>
      </c>
      <c r="W90">
        <v>2.3363776252073531E-2</v>
      </c>
      <c r="X90">
        <v>2.3531332258573956E-2</v>
      </c>
      <c r="Y90">
        <v>2.3493028084583312E-2</v>
      </c>
      <c r="Z90">
        <v>2.318004520758854E-2</v>
      </c>
      <c r="AA90">
        <v>2.2666650918843567E-2</v>
      </c>
    </row>
    <row r="91" spans="1:27" x14ac:dyDescent="0.25">
      <c r="A91" s="37">
        <v>90</v>
      </c>
      <c r="B91">
        <v>7.0812021845938489E-3</v>
      </c>
      <c r="C91">
        <v>7.0686454174442304E-3</v>
      </c>
      <c r="D91">
        <v>7.1663581655514452E-3</v>
      </c>
      <c r="E91">
        <v>7.3052054273436973E-3</v>
      </c>
      <c r="F91">
        <v>7.4422895778138987E-3</v>
      </c>
      <c r="G91">
        <v>7.5638035774299173E-3</v>
      </c>
      <c r="H91">
        <v>7.7549831204994923E-3</v>
      </c>
      <c r="I91">
        <v>7.8668629019258418E-3</v>
      </c>
      <c r="J91">
        <v>8.517280446865616E-3</v>
      </c>
      <c r="K91">
        <v>9.1537705043998052E-3</v>
      </c>
      <c r="L91">
        <v>1.0519018911213207E-2</v>
      </c>
      <c r="M91">
        <v>1.3025470666981231E-2</v>
      </c>
      <c r="N91">
        <v>1.5049606205127519E-2</v>
      </c>
      <c r="O91">
        <v>1.6693378150553162E-2</v>
      </c>
      <c r="P91">
        <v>1.7958554885006528E-2</v>
      </c>
      <c r="Q91">
        <v>1.9024038800473653E-2</v>
      </c>
      <c r="R91">
        <v>1.9857449730101173E-2</v>
      </c>
      <c r="S91">
        <v>2.0592015724174351E-2</v>
      </c>
      <c r="T91">
        <v>2.1203099716789131E-2</v>
      </c>
      <c r="U91">
        <v>2.2174699389134078E-2</v>
      </c>
      <c r="V91">
        <v>2.3183252636530982E-2</v>
      </c>
      <c r="W91">
        <v>2.3841870502688378E-2</v>
      </c>
      <c r="X91">
        <v>2.4081885385155211E-2</v>
      </c>
      <c r="Y91">
        <v>2.4078795285287002E-2</v>
      </c>
      <c r="Z91">
        <v>2.370568246485516E-2</v>
      </c>
      <c r="AA91">
        <v>2.3182339356613069E-2</v>
      </c>
    </row>
    <row r="92" spans="1:27" x14ac:dyDescent="0.25">
      <c r="A92" s="37">
        <v>91</v>
      </c>
      <c r="B92">
        <v>7.0547359276487143E-3</v>
      </c>
      <c r="C92">
        <v>7.0422536342245046E-3</v>
      </c>
      <c r="D92">
        <v>7.1103747820511209E-3</v>
      </c>
      <c r="E92">
        <v>7.2317553364737996E-3</v>
      </c>
      <c r="F92">
        <v>7.3543643566194028E-3</v>
      </c>
      <c r="G92">
        <v>7.4830388806230719E-3</v>
      </c>
      <c r="H92">
        <v>7.6500124028164862E-3</v>
      </c>
      <c r="I92">
        <v>7.7387396905386208E-3</v>
      </c>
      <c r="J92">
        <v>8.3798657741716021E-3</v>
      </c>
      <c r="K92">
        <v>8.959393106914515E-3</v>
      </c>
      <c r="L92">
        <v>1.03610881296754E-2</v>
      </c>
      <c r="M92">
        <v>1.2904821681461121E-2</v>
      </c>
      <c r="N92">
        <v>1.4984334386803022E-2</v>
      </c>
      <c r="O92">
        <v>1.668631510032359E-2</v>
      </c>
      <c r="P92">
        <v>1.8014502717033531E-2</v>
      </c>
      <c r="Q92">
        <v>1.9139444208061018E-2</v>
      </c>
      <c r="R92">
        <v>2.0020617257611617E-2</v>
      </c>
      <c r="S92">
        <v>2.0775325547317314E-2</v>
      </c>
      <c r="T92">
        <v>2.1388655910239196E-2</v>
      </c>
      <c r="U92">
        <v>2.2371252058591917E-2</v>
      </c>
      <c r="V92">
        <v>2.3360071247457315E-2</v>
      </c>
      <c r="W92">
        <v>2.4109141425118441E-2</v>
      </c>
      <c r="X92">
        <v>2.4107383821823536E-2</v>
      </c>
      <c r="Y92">
        <v>2.4153147759938154E-2</v>
      </c>
      <c r="Z92">
        <v>2.3693596623107771E-2</v>
      </c>
      <c r="AA92">
        <v>2.3179563067071918E-2</v>
      </c>
    </row>
    <row r="93" spans="1:27" x14ac:dyDescent="0.25">
      <c r="A93" s="37">
        <v>92</v>
      </c>
      <c r="B93">
        <v>7.0421279422097083E-3</v>
      </c>
      <c r="C93">
        <v>7.0295746902575562E-3</v>
      </c>
      <c r="D93">
        <v>7.074638798130195E-3</v>
      </c>
      <c r="E93">
        <v>7.1683752625757435E-3</v>
      </c>
      <c r="F93">
        <v>7.289314433281513E-3</v>
      </c>
      <c r="G93">
        <v>7.4254336769039586E-3</v>
      </c>
      <c r="H93">
        <v>7.5786482110964393E-3</v>
      </c>
      <c r="I93">
        <v>7.7187669772833534E-3</v>
      </c>
      <c r="J93">
        <v>8.243170321713178E-3</v>
      </c>
      <c r="K93">
        <v>8.8468838291839713E-3</v>
      </c>
      <c r="L93">
        <v>1.0132742384115545E-2</v>
      </c>
      <c r="M93">
        <v>1.2591745500343698E-2</v>
      </c>
      <c r="N93">
        <v>1.4626295358948882E-2</v>
      </c>
      <c r="O93">
        <v>1.6285485191360083E-2</v>
      </c>
      <c r="P93">
        <v>1.7602427282491062E-2</v>
      </c>
      <c r="Q93">
        <v>1.8753889476637253E-2</v>
      </c>
      <c r="R93">
        <v>1.9517222990465877E-2</v>
      </c>
      <c r="S93">
        <v>2.0258129889437759E-2</v>
      </c>
      <c r="T93">
        <v>2.1001733975633874E-2</v>
      </c>
      <c r="U93">
        <v>2.2016647343360951E-2</v>
      </c>
      <c r="V93">
        <v>2.3050816706855493E-2</v>
      </c>
      <c r="W93">
        <v>2.4250582091627004E-2</v>
      </c>
      <c r="X93">
        <v>2.3908048548078042E-2</v>
      </c>
      <c r="Y93">
        <v>2.3948052488622418E-2</v>
      </c>
      <c r="Z93">
        <v>2.3499158234236317E-2</v>
      </c>
      <c r="AA93">
        <v>2.2904099600599581E-2</v>
      </c>
    </row>
    <row r="94" spans="1:27" x14ac:dyDescent="0.25">
      <c r="A94" s="37">
        <v>93</v>
      </c>
      <c r="B94">
        <v>7.0923310478208101E-3</v>
      </c>
      <c r="C94">
        <v>7.0798159651450643E-3</v>
      </c>
      <c r="D94">
        <v>7.0650640167904122E-3</v>
      </c>
      <c r="E94">
        <v>7.1508860217648351E-3</v>
      </c>
      <c r="F94">
        <v>7.2710093992605085E-3</v>
      </c>
      <c r="G94">
        <v>7.3738982063387137E-3</v>
      </c>
      <c r="H94">
        <v>7.5195740661275767E-3</v>
      </c>
      <c r="I94">
        <v>7.6065257983777279E-3</v>
      </c>
      <c r="J94">
        <v>8.110517919876159E-3</v>
      </c>
      <c r="K94">
        <v>8.6532512721508859E-3</v>
      </c>
      <c r="L94">
        <v>9.8891340215234713E-3</v>
      </c>
      <c r="M94">
        <v>1.2203678923858208E-2</v>
      </c>
      <c r="N94">
        <v>1.4045394580630921E-2</v>
      </c>
      <c r="O94">
        <v>1.5530522321762552E-2</v>
      </c>
      <c r="P94">
        <v>1.6744260857966209E-2</v>
      </c>
      <c r="Q94">
        <v>1.7755428709820054E-2</v>
      </c>
      <c r="R94">
        <v>1.8540735583282286E-2</v>
      </c>
      <c r="S94">
        <v>1.9231962064212738E-2</v>
      </c>
      <c r="T94">
        <v>1.9799230164230464E-2</v>
      </c>
      <c r="U94">
        <v>2.0782471528411284E-2</v>
      </c>
      <c r="V94">
        <v>2.179060632919616E-2</v>
      </c>
      <c r="W94">
        <v>2.2589682037856162E-2</v>
      </c>
      <c r="X94">
        <v>2.2686078927289799E-2</v>
      </c>
      <c r="Y94">
        <v>2.2710799697468254E-2</v>
      </c>
      <c r="Z94">
        <v>2.2287001803274809E-2</v>
      </c>
      <c r="AA94">
        <v>2.1707420351326112E-2</v>
      </c>
    </row>
    <row r="95" spans="1:27" x14ac:dyDescent="0.25">
      <c r="A95" s="37">
        <v>94</v>
      </c>
      <c r="B95">
        <v>7.0924873145650214E-3</v>
      </c>
      <c r="C95">
        <v>7.0798845544008948E-3</v>
      </c>
      <c r="D95">
        <v>7.073556285816851E-3</v>
      </c>
      <c r="E95">
        <v>7.1955193313346655E-3</v>
      </c>
      <c r="F95">
        <v>7.3159543136527283E-3</v>
      </c>
      <c r="G95">
        <v>7.4250361760810346E-3</v>
      </c>
      <c r="H95">
        <v>7.5676210855051274E-3</v>
      </c>
      <c r="I95">
        <v>7.6680615924846762E-3</v>
      </c>
      <c r="J95">
        <v>8.2014626031203797E-3</v>
      </c>
      <c r="K95">
        <v>8.7802282511442176E-3</v>
      </c>
      <c r="L95">
        <v>1.0064846541628425E-2</v>
      </c>
      <c r="M95">
        <v>1.2479055756242419E-2</v>
      </c>
      <c r="N95">
        <v>1.4463217051279065E-2</v>
      </c>
      <c r="O95">
        <v>1.6068928067142663E-2</v>
      </c>
      <c r="P95">
        <v>1.7354329357819553E-2</v>
      </c>
      <c r="Q95">
        <v>1.8446617699474865E-2</v>
      </c>
      <c r="R95">
        <v>1.9333792016936302E-2</v>
      </c>
      <c r="S95">
        <v>2.007317980186385E-2</v>
      </c>
      <c r="T95">
        <v>2.0660931259771642E-2</v>
      </c>
      <c r="U95">
        <v>2.1663966637264886E-2</v>
      </c>
      <c r="V95">
        <v>2.2676551260111921E-2</v>
      </c>
      <c r="W95">
        <v>2.3448064409911762E-2</v>
      </c>
      <c r="X95">
        <v>2.3501505099703834E-2</v>
      </c>
      <c r="Y95">
        <v>2.3433369392654946E-2</v>
      </c>
      <c r="Z95">
        <v>2.2956942422359017E-2</v>
      </c>
      <c r="AA95">
        <v>2.2341634110444542E-2</v>
      </c>
    </row>
    <row r="96" spans="1:27" x14ac:dyDescent="0.25">
      <c r="A96" s="37">
        <v>95</v>
      </c>
      <c r="B96">
        <v>7.1100953113389931E-3</v>
      </c>
      <c r="C96">
        <v>7.0974459332253659E-3</v>
      </c>
      <c r="D96">
        <v>7.0845438966078422E-3</v>
      </c>
      <c r="E96">
        <v>7.1929096384670821E-3</v>
      </c>
      <c r="F96">
        <v>7.3051507909778213E-3</v>
      </c>
      <c r="G96">
        <v>7.4212113146161496E-3</v>
      </c>
      <c r="H96">
        <v>7.549728260794808E-3</v>
      </c>
      <c r="I96">
        <v>7.6694688490273055E-3</v>
      </c>
      <c r="J96">
        <v>8.194945886340621E-3</v>
      </c>
      <c r="K96">
        <v>8.7653812365078299E-3</v>
      </c>
      <c r="L96">
        <v>1.0036165253461071E-2</v>
      </c>
      <c r="M96">
        <v>1.2482589881474215E-2</v>
      </c>
      <c r="N96">
        <v>1.4465222280215295E-2</v>
      </c>
      <c r="O96">
        <v>1.6092815233027302E-2</v>
      </c>
      <c r="P96">
        <v>1.7421670156100522E-2</v>
      </c>
      <c r="Q96">
        <v>1.8459804949104264E-2</v>
      </c>
      <c r="R96">
        <v>1.9401678505163389E-2</v>
      </c>
      <c r="S96">
        <v>2.0157046698004555E-2</v>
      </c>
      <c r="T96">
        <v>2.0806472932389575E-2</v>
      </c>
      <c r="U96">
        <v>2.1798597116808649E-2</v>
      </c>
      <c r="V96">
        <v>2.2810087551362379E-2</v>
      </c>
      <c r="W96">
        <v>2.3532226796609823E-2</v>
      </c>
      <c r="X96">
        <v>2.3572544342242985E-2</v>
      </c>
      <c r="Y96">
        <v>2.3484090673120406E-2</v>
      </c>
      <c r="Z96">
        <v>2.2928530607132958E-2</v>
      </c>
      <c r="AA96">
        <v>2.2239150808272434E-2</v>
      </c>
    </row>
    <row r="97" spans="1:27" x14ac:dyDescent="0.25">
      <c r="A97" s="37">
        <v>96</v>
      </c>
      <c r="B97">
        <v>7.1290270092678742E-3</v>
      </c>
      <c r="C97">
        <v>7.1163122026645098E-3</v>
      </c>
      <c r="D97">
        <v>7.1386952752845456E-3</v>
      </c>
      <c r="E97">
        <v>7.2206142919333249E-3</v>
      </c>
      <c r="F97">
        <v>7.3390941709590152E-3</v>
      </c>
      <c r="G97">
        <v>7.4448576289787294E-3</v>
      </c>
      <c r="H97">
        <v>7.5857468537936512E-3</v>
      </c>
      <c r="I97">
        <v>7.6865197880089386E-3</v>
      </c>
      <c r="J97">
        <v>8.2315142286075726E-3</v>
      </c>
      <c r="K97">
        <v>8.8066063759506541E-3</v>
      </c>
      <c r="L97">
        <v>1.0136994029934954E-2</v>
      </c>
      <c r="M97">
        <v>1.2554366906334158E-2</v>
      </c>
      <c r="N97">
        <v>1.4580117993425734E-2</v>
      </c>
      <c r="O97">
        <v>1.6248881334716581E-2</v>
      </c>
      <c r="P97">
        <v>1.758622557509093E-2</v>
      </c>
      <c r="Q97">
        <v>1.868810273438859E-2</v>
      </c>
      <c r="R97">
        <v>1.9612783640942766E-2</v>
      </c>
      <c r="S97">
        <v>2.0343728136104078E-2</v>
      </c>
      <c r="T97">
        <v>2.0979189913992391E-2</v>
      </c>
      <c r="U97">
        <v>2.2006400558711503E-2</v>
      </c>
      <c r="V97">
        <v>2.3052460815975229E-2</v>
      </c>
      <c r="W97">
        <v>2.3772874913549957E-2</v>
      </c>
      <c r="X97">
        <v>2.3797808151051703E-2</v>
      </c>
      <c r="Y97">
        <v>2.3700894146630125E-2</v>
      </c>
      <c r="Z97">
        <v>2.3090611701362507E-2</v>
      </c>
      <c r="AA97">
        <v>2.2336403690334627E-2</v>
      </c>
    </row>
    <row r="98" spans="1:27" x14ac:dyDescent="0.25">
      <c r="A98" s="37">
        <v>97</v>
      </c>
      <c r="B98">
        <v>7.1352763859349189E-3</v>
      </c>
      <c r="C98">
        <v>7.1223951801850927E-3</v>
      </c>
      <c r="D98">
        <v>7.1482477488029605E-3</v>
      </c>
      <c r="E98">
        <v>7.2825210089422221E-3</v>
      </c>
      <c r="F98">
        <v>7.3743201446292428E-3</v>
      </c>
      <c r="G98">
        <v>7.5412871549005445E-3</v>
      </c>
      <c r="H98">
        <v>7.6624411481993615E-3</v>
      </c>
      <c r="I98">
        <v>7.77113473291835E-3</v>
      </c>
      <c r="J98">
        <v>8.3543690050031927E-3</v>
      </c>
      <c r="K98">
        <v>8.9488868176854641E-3</v>
      </c>
      <c r="L98">
        <v>1.0303229562515837E-2</v>
      </c>
      <c r="M98">
        <v>1.2724586654760506E-2</v>
      </c>
      <c r="N98">
        <v>1.4704451683409392E-2</v>
      </c>
      <c r="O98">
        <v>1.6344809633362489E-2</v>
      </c>
      <c r="P98">
        <v>1.7646899409504035E-2</v>
      </c>
      <c r="Q98">
        <v>1.8732325156141538E-2</v>
      </c>
      <c r="R98">
        <v>1.9583406277564608E-2</v>
      </c>
      <c r="S98">
        <v>2.0311971656544081E-2</v>
      </c>
      <c r="T98">
        <v>2.0947869664614149E-2</v>
      </c>
      <c r="U98">
        <v>2.199855335307177E-2</v>
      </c>
      <c r="V98">
        <v>2.3062737527887123E-2</v>
      </c>
      <c r="W98">
        <v>2.3801581728250865E-2</v>
      </c>
      <c r="X98">
        <v>2.3839140147385862E-2</v>
      </c>
      <c r="Y98">
        <v>2.3748260135515453E-2</v>
      </c>
      <c r="Z98">
        <v>2.3068850812231645E-2</v>
      </c>
      <c r="AA98">
        <v>2.228610684375032E-2</v>
      </c>
    </row>
    <row r="99" spans="1:27" x14ac:dyDescent="0.25">
      <c r="A99" s="37">
        <v>98</v>
      </c>
      <c r="B99">
        <v>7.1476543525010872E-3</v>
      </c>
      <c r="C99">
        <v>7.1350084074839337E-3</v>
      </c>
      <c r="D99">
        <v>7.188965266057501E-3</v>
      </c>
      <c r="E99">
        <v>7.270772286473326E-3</v>
      </c>
      <c r="F99">
        <v>7.3899013584506346E-3</v>
      </c>
      <c r="G99">
        <v>7.5464900010480118E-3</v>
      </c>
      <c r="H99">
        <v>7.6737464386913423E-3</v>
      </c>
      <c r="I99">
        <v>7.7792739362114727E-3</v>
      </c>
      <c r="J99">
        <v>8.3420834760292717E-3</v>
      </c>
      <c r="K99">
        <v>8.9463923986583538E-3</v>
      </c>
      <c r="L99">
        <v>1.0286527996987704E-2</v>
      </c>
      <c r="M99">
        <v>1.2725532855946575E-2</v>
      </c>
      <c r="N99">
        <v>1.4625488803193143E-2</v>
      </c>
      <c r="O99">
        <v>1.6127816776326354E-2</v>
      </c>
      <c r="P99">
        <v>1.7364202100560444E-2</v>
      </c>
      <c r="Q99">
        <v>1.8468764607988408E-2</v>
      </c>
      <c r="R99">
        <v>1.9168875421368137E-2</v>
      </c>
      <c r="S99">
        <v>2.0049680437717932E-2</v>
      </c>
      <c r="T99">
        <v>2.0650083005825604E-2</v>
      </c>
      <c r="U99">
        <v>2.1633512118283571E-2</v>
      </c>
      <c r="V99">
        <v>2.2713659388019281E-2</v>
      </c>
      <c r="W99">
        <v>2.3547212363685954E-2</v>
      </c>
      <c r="X99">
        <v>2.3570240655181651E-2</v>
      </c>
      <c r="Y99">
        <v>2.3507757242271943E-2</v>
      </c>
      <c r="Z99">
        <v>2.2857810307239879E-2</v>
      </c>
      <c r="AA99">
        <v>2.2156810432172103E-2</v>
      </c>
    </row>
    <row r="100" spans="1:27" x14ac:dyDescent="0.25">
      <c r="A100" s="37">
        <v>99</v>
      </c>
      <c r="B100">
        <v>7.156286348217078E-3</v>
      </c>
      <c r="C100">
        <v>7.2098683357311177E-3</v>
      </c>
      <c r="D100">
        <v>7.3306697204911231E-3</v>
      </c>
      <c r="E100">
        <v>7.4884524532301544E-3</v>
      </c>
      <c r="F100">
        <v>7.627536327946105E-3</v>
      </c>
      <c r="G100">
        <v>7.7845196413151019E-3</v>
      </c>
      <c r="H100">
        <v>8.3208762807684966E-3</v>
      </c>
      <c r="I100">
        <v>8.9680667360672039E-3</v>
      </c>
      <c r="J100">
        <v>1.8429603175755149E-2</v>
      </c>
      <c r="K100">
        <v>1.9275984924380429E-2</v>
      </c>
      <c r="L100">
        <v>1.9999323457687401E-2</v>
      </c>
      <c r="M100">
        <v>2.3476858780007825E-2</v>
      </c>
      <c r="N100">
        <v>2.3309758511346867E-2</v>
      </c>
      <c r="O100">
        <v>2.1749074435489346E-2</v>
      </c>
      <c r="P100">
        <f t="shared" ref="P100:AA100" si="3">(P99+P101)/2</f>
        <v>1.7165345482733296E-2</v>
      </c>
      <c r="Q100">
        <f t="shared" si="3"/>
        <v>1.820317532160598E-2</v>
      </c>
      <c r="R100">
        <f t="shared" si="3"/>
        <v>1.8948082771556685E-2</v>
      </c>
      <c r="S100">
        <f t="shared" si="3"/>
        <v>1.9723605791563736E-2</v>
      </c>
      <c r="T100">
        <f t="shared" si="3"/>
        <v>2.0312828890118206E-2</v>
      </c>
      <c r="U100">
        <f t="shared" si="3"/>
        <v>2.1306826490039676E-2</v>
      </c>
      <c r="V100">
        <f t="shared" si="3"/>
        <v>2.2386476356535345E-2</v>
      </c>
      <c r="W100">
        <f t="shared" si="3"/>
        <v>2.3179478227256634E-2</v>
      </c>
      <c r="X100">
        <f t="shared" si="3"/>
        <v>2.3247119269602656E-2</v>
      </c>
      <c r="Y100">
        <f t="shared" si="3"/>
        <v>2.3192980566993593E-2</v>
      </c>
      <c r="Z100">
        <f t="shared" si="3"/>
        <v>2.2562512303407445E-2</v>
      </c>
      <c r="AA100">
        <f t="shared" si="3"/>
        <v>2.1881526811076135E-2</v>
      </c>
    </row>
    <row r="101" spans="1:27" x14ac:dyDescent="0.25">
      <c r="A101" s="37">
        <v>100</v>
      </c>
      <c r="B101">
        <v>7.1352763859349189E-3</v>
      </c>
      <c r="C101">
        <v>7.1225340439331486E-3</v>
      </c>
      <c r="D101">
        <v>7.2170803002475914E-3</v>
      </c>
      <c r="E101">
        <v>7.2974086790940085E-3</v>
      </c>
      <c r="F101">
        <v>7.4211381267326182E-3</v>
      </c>
      <c r="G101">
        <v>7.5161269013248599E-3</v>
      </c>
      <c r="H101">
        <v>7.6491390104982404E-3</v>
      </c>
      <c r="I101">
        <v>7.739958089356902E-3</v>
      </c>
      <c r="J101">
        <v>8.3049342652554703E-3</v>
      </c>
      <c r="K101">
        <v>8.8731820119882787E-3</v>
      </c>
      <c r="L101">
        <v>1.0142965453118657E-2</v>
      </c>
      <c r="M101">
        <v>1.250244103990461E-2</v>
      </c>
      <c r="N101">
        <v>1.4324493328177867E-2</v>
      </c>
      <c r="O101">
        <v>1.5791616085403026E-2</v>
      </c>
      <c r="P101">
        <v>1.6966488864906148E-2</v>
      </c>
      <c r="Q101">
        <v>1.7937586035223552E-2</v>
      </c>
      <c r="R101">
        <v>1.8727290121745233E-2</v>
      </c>
      <c r="S101">
        <v>1.9397531145409541E-2</v>
      </c>
      <c r="T101">
        <v>1.9975574774410809E-2</v>
      </c>
      <c r="U101">
        <v>2.0980140861795782E-2</v>
      </c>
      <c r="V101">
        <v>2.205929332505141E-2</v>
      </c>
      <c r="W101">
        <v>2.2811744090827313E-2</v>
      </c>
      <c r="X101">
        <v>2.2923997884023661E-2</v>
      </c>
      <c r="Y101">
        <v>2.2878203891715243E-2</v>
      </c>
      <c r="Z101">
        <v>2.2267214299575011E-2</v>
      </c>
      <c r="AA101">
        <v>2.1606243189980168E-2</v>
      </c>
    </row>
    <row r="102" spans="1:27" x14ac:dyDescent="0.25">
      <c r="A102" s="37">
        <v>101</v>
      </c>
      <c r="B102">
        <v>7.1227041500894206E-3</v>
      </c>
      <c r="C102">
        <v>7.1099899713238379E-3</v>
      </c>
      <c r="D102">
        <v>7.1972461789044928E-3</v>
      </c>
      <c r="E102">
        <v>7.2648409011009107E-3</v>
      </c>
      <c r="F102">
        <v>7.3643803970995236E-3</v>
      </c>
      <c r="G102">
        <v>7.5362864890038406E-3</v>
      </c>
      <c r="H102">
        <v>7.6106537380975503E-3</v>
      </c>
      <c r="I102">
        <v>7.7137153107320611E-3</v>
      </c>
      <c r="J102">
        <v>8.2726129862984443E-3</v>
      </c>
      <c r="K102">
        <v>8.8213657795079836E-3</v>
      </c>
      <c r="L102">
        <v>1.0131074333976198E-2</v>
      </c>
      <c r="M102">
        <v>1.2475809751824718E-2</v>
      </c>
      <c r="N102">
        <v>1.4373727062907848E-2</v>
      </c>
      <c r="O102">
        <v>1.5913729452793346E-2</v>
      </c>
      <c r="P102">
        <v>1.7146992866999389E-2</v>
      </c>
      <c r="Q102">
        <v>1.8146819264143854E-2</v>
      </c>
      <c r="R102">
        <v>1.8974991332973312E-2</v>
      </c>
      <c r="S102">
        <v>1.9673960788730405E-2</v>
      </c>
      <c r="T102">
        <v>2.0274196708265801E-2</v>
      </c>
      <c r="U102">
        <v>2.1245011267953418E-2</v>
      </c>
      <c r="V102">
        <v>2.2317429386884413E-2</v>
      </c>
      <c r="W102">
        <v>2.3053249924566366E-2</v>
      </c>
      <c r="X102">
        <v>2.3122613050257756E-2</v>
      </c>
      <c r="Y102">
        <v>2.3035538758061191E-2</v>
      </c>
      <c r="Z102">
        <v>2.2485757255383598E-2</v>
      </c>
      <c r="AA102">
        <v>2.1901287248637269E-2</v>
      </c>
    </row>
    <row r="103" spans="1:27" x14ac:dyDescent="0.25">
      <c r="A103" s="37">
        <v>102</v>
      </c>
      <c r="B103">
        <v>7.1114186805505408E-3</v>
      </c>
      <c r="C103">
        <v>7.0986126100232028E-3</v>
      </c>
      <c r="D103">
        <v>7.1703333717676454E-3</v>
      </c>
      <c r="E103">
        <v>7.2243920710799436E-3</v>
      </c>
      <c r="F103">
        <v>7.3199807657593485E-3</v>
      </c>
      <c r="G103">
        <v>7.4129690461113285E-3</v>
      </c>
      <c r="H103">
        <v>7.539873493072724E-3</v>
      </c>
      <c r="I103">
        <v>7.6367312740208693E-3</v>
      </c>
      <c r="J103">
        <v>8.1275396159110613E-3</v>
      </c>
      <c r="K103">
        <v>8.656022174853506E-3</v>
      </c>
      <c r="L103">
        <v>9.8875570196250706E-3</v>
      </c>
      <c r="M103">
        <v>1.212311124792409E-2</v>
      </c>
      <c r="N103">
        <v>1.3918207160933171E-2</v>
      </c>
      <c r="O103">
        <v>1.5393645892374019E-2</v>
      </c>
      <c r="P103">
        <v>1.6550389654366615E-2</v>
      </c>
      <c r="Q103">
        <v>1.7559113345044119E-2</v>
      </c>
      <c r="R103">
        <v>1.8351983269649708E-2</v>
      </c>
      <c r="S103">
        <v>1.9011922386731328E-2</v>
      </c>
      <c r="T103">
        <v>1.9591122967209884E-2</v>
      </c>
      <c r="U103">
        <v>2.0562981570548367E-2</v>
      </c>
      <c r="V103">
        <v>2.1619578944664486E-2</v>
      </c>
      <c r="W103">
        <v>2.2368831947027434E-2</v>
      </c>
      <c r="X103">
        <v>2.2447706728077055E-2</v>
      </c>
      <c r="Y103">
        <v>2.2412108389183061E-2</v>
      </c>
      <c r="Z103">
        <v>2.187696324259969E-2</v>
      </c>
      <c r="AA103">
        <v>2.128841529931913E-2</v>
      </c>
    </row>
    <row r="104" spans="1:27" x14ac:dyDescent="0.25">
      <c r="A104" s="37">
        <v>103</v>
      </c>
      <c r="B104">
        <v>7.1143878945667538E-3</v>
      </c>
      <c r="C104">
        <v>7.1017924496283857E-3</v>
      </c>
      <c r="D104">
        <v>7.1794485416147857E-3</v>
      </c>
      <c r="E104">
        <v>7.2017505050856467E-3</v>
      </c>
      <c r="F104">
        <v>7.3286104642467098E-3</v>
      </c>
      <c r="G104">
        <v>7.4193766306933639E-3</v>
      </c>
      <c r="H104">
        <v>7.5417997765370171E-3</v>
      </c>
      <c r="I104">
        <v>7.6497889137834285E-3</v>
      </c>
      <c r="J104">
        <v>8.1344848549891324E-3</v>
      </c>
      <c r="K104">
        <v>8.6432460767571495E-3</v>
      </c>
      <c r="L104">
        <v>9.8147227321032648E-3</v>
      </c>
      <c r="M104">
        <v>1.1964062779110218E-2</v>
      </c>
      <c r="N104">
        <v>1.3732157536129996E-2</v>
      </c>
      <c r="O104">
        <v>1.5169375337019897E-2</v>
      </c>
      <c r="P104">
        <v>1.6342706509214322E-2</v>
      </c>
      <c r="Q104">
        <v>1.7341989457257068E-2</v>
      </c>
      <c r="R104">
        <v>1.8149019192639448E-2</v>
      </c>
      <c r="S104">
        <v>1.8826781316427565E-2</v>
      </c>
      <c r="T104">
        <v>1.9371072691511948E-2</v>
      </c>
      <c r="U104">
        <v>2.0328822175611938E-2</v>
      </c>
      <c r="V104">
        <v>2.1350575747440148E-2</v>
      </c>
      <c r="W104">
        <v>2.2124813866988946E-2</v>
      </c>
      <c r="X104">
        <v>2.2276211970645443E-2</v>
      </c>
      <c r="Y104">
        <v>2.2224837356310756E-2</v>
      </c>
      <c r="Z104">
        <v>2.170343041006384E-2</v>
      </c>
      <c r="AA104">
        <v>2.1125602637358742E-2</v>
      </c>
    </row>
    <row r="105" spans="1:27" x14ac:dyDescent="0.25">
      <c r="A105" s="37">
        <v>104</v>
      </c>
      <c r="B105">
        <v>7.1019345730043426E-3</v>
      </c>
      <c r="C105">
        <v>7.0893863135856883E-3</v>
      </c>
      <c r="D105">
        <v>7.1960115261255897E-3</v>
      </c>
      <c r="E105">
        <v>7.2888074196721941E-3</v>
      </c>
      <c r="F105">
        <v>7.3693318474328251E-3</v>
      </c>
      <c r="G105">
        <v>7.5310365251208822E-3</v>
      </c>
      <c r="H105">
        <v>7.6001082834811218E-3</v>
      </c>
      <c r="I105">
        <v>7.6968656672000701E-3</v>
      </c>
      <c r="J105">
        <v>8.2027896181171567E-3</v>
      </c>
      <c r="K105">
        <v>8.7218609198125296E-3</v>
      </c>
      <c r="L105">
        <v>9.9409638328209482E-3</v>
      </c>
      <c r="M105">
        <v>1.2124609870127978E-2</v>
      </c>
      <c r="N105">
        <v>1.3926665391626125E-2</v>
      </c>
      <c r="O105">
        <v>1.5396918521218828E-2</v>
      </c>
      <c r="P105">
        <v>1.6650183917367833E-2</v>
      </c>
      <c r="Q105">
        <v>1.7693220966516821E-2</v>
      </c>
      <c r="R105">
        <v>1.8536485962050708E-2</v>
      </c>
      <c r="S105">
        <v>1.9256639090186267E-2</v>
      </c>
      <c r="T105">
        <v>1.984069919427367E-2</v>
      </c>
      <c r="U105">
        <v>2.0779791334920361E-2</v>
      </c>
      <c r="V105">
        <v>2.1756605022123843E-2</v>
      </c>
      <c r="W105">
        <v>2.2472620488516615E-2</v>
      </c>
      <c r="X105">
        <v>2.2592664759590875E-2</v>
      </c>
      <c r="Y105">
        <v>2.2607806260971586E-2</v>
      </c>
      <c r="Z105">
        <v>2.1940372352137638E-2</v>
      </c>
      <c r="AA105">
        <v>2.1359288145508692E-2</v>
      </c>
    </row>
    <row r="106" spans="1:27" x14ac:dyDescent="0.25">
      <c r="A106" s="37">
        <v>105</v>
      </c>
      <c r="B106">
        <v>7.1283285519201378E-3</v>
      </c>
      <c r="C106">
        <v>7.1156789424817735E-3</v>
      </c>
      <c r="D106">
        <v>7.1910066124587502E-3</v>
      </c>
      <c r="E106">
        <v>7.2887399597834079E-3</v>
      </c>
      <c r="F106">
        <v>7.3849124126144083E-3</v>
      </c>
      <c r="G106">
        <v>7.543452094868508E-3</v>
      </c>
      <c r="H106">
        <v>7.6409785487676629E-3</v>
      </c>
      <c r="I106">
        <v>7.7402338795868886E-3</v>
      </c>
      <c r="J106">
        <v>8.2726901286089838E-3</v>
      </c>
      <c r="K106">
        <v>8.8077742996031105E-3</v>
      </c>
      <c r="L106">
        <v>1.0054593279625212E-2</v>
      </c>
      <c r="M106">
        <v>1.2403854901172018E-2</v>
      </c>
      <c r="N106">
        <v>1.439606489697276E-2</v>
      </c>
      <c r="O106">
        <v>1.5999786737811217E-2</v>
      </c>
      <c r="P106">
        <v>1.7339276776874524E-2</v>
      </c>
      <c r="Q106">
        <v>1.8469714057224973E-2</v>
      </c>
      <c r="R106">
        <v>1.9381957348509893E-2</v>
      </c>
      <c r="S106">
        <v>2.0120606500786176E-2</v>
      </c>
      <c r="T106">
        <v>2.0783579604559677E-2</v>
      </c>
      <c r="U106">
        <v>2.1763749358994611E-2</v>
      </c>
      <c r="V106">
        <v>2.2727158784860313E-2</v>
      </c>
      <c r="W106">
        <v>2.3400643633640694E-2</v>
      </c>
      <c r="X106">
        <v>2.3463795160076906E-2</v>
      </c>
      <c r="Y106">
        <v>2.3362581116255443E-2</v>
      </c>
      <c r="Z106">
        <v>2.2751849763699816E-2</v>
      </c>
      <c r="AA106">
        <v>2.2144097887125236E-2</v>
      </c>
    </row>
    <row r="107" spans="1:27" x14ac:dyDescent="0.25">
      <c r="A107" s="37">
        <v>106</v>
      </c>
      <c r="B107">
        <v>7.1548335100721783E-3</v>
      </c>
      <c r="C107">
        <v>7.1420721904493778E-3</v>
      </c>
      <c r="D107">
        <v>7.2033326687084287E-3</v>
      </c>
      <c r="E107">
        <v>7.3035621854167232E-3</v>
      </c>
      <c r="F107">
        <v>7.3805149636816392E-3</v>
      </c>
      <c r="G107">
        <v>7.5257822627523563E-3</v>
      </c>
      <c r="H107">
        <v>7.6572874288480808E-3</v>
      </c>
      <c r="I107">
        <v>7.788677298268043E-3</v>
      </c>
      <c r="J107">
        <v>8.3366731757053003E-3</v>
      </c>
      <c r="K107">
        <v>8.9353886203191735E-3</v>
      </c>
      <c r="L107">
        <v>1.0331482570338446E-2</v>
      </c>
      <c r="M107">
        <v>1.2851198506023565E-2</v>
      </c>
      <c r="N107">
        <v>1.5075574088653232E-2</v>
      </c>
      <c r="O107">
        <v>1.7004751014508379E-2</v>
      </c>
      <c r="P107">
        <v>1.8473177140132302E-2</v>
      </c>
      <c r="Q107">
        <v>1.9702285644387363E-2</v>
      </c>
      <c r="R107">
        <v>2.0718987765839803E-2</v>
      </c>
      <c r="S107">
        <v>2.1557439080353458E-2</v>
      </c>
      <c r="T107">
        <v>2.2255956162421153E-2</v>
      </c>
      <c r="U107">
        <v>2.327926544546699E-2</v>
      </c>
      <c r="V107">
        <v>2.4260703397089411E-2</v>
      </c>
      <c r="W107">
        <v>2.4912778958854576E-2</v>
      </c>
      <c r="X107">
        <v>2.4969462784165231E-2</v>
      </c>
      <c r="Y107">
        <v>2.4787008734388438E-2</v>
      </c>
      <c r="Z107">
        <v>2.409717181840465E-2</v>
      </c>
      <c r="AA107">
        <v>2.3482478668054085E-2</v>
      </c>
    </row>
    <row r="108" spans="1:27" x14ac:dyDescent="0.25">
      <c r="A108" s="37">
        <v>107</v>
      </c>
      <c r="B108">
        <v>7.1786922467387271E-3</v>
      </c>
      <c r="C108">
        <v>7.1658567178396471E-3</v>
      </c>
      <c r="D108">
        <v>7.2492368842234089E-3</v>
      </c>
      <c r="E108">
        <v>7.3171093721760005E-3</v>
      </c>
      <c r="F108">
        <v>7.4019236422420143E-3</v>
      </c>
      <c r="G108">
        <v>7.5245955580323098E-3</v>
      </c>
      <c r="H108">
        <v>7.651855080135217E-3</v>
      </c>
      <c r="I108">
        <v>7.7787699563176549E-3</v>
      </c>
      <c r="J108">
        <v>8.3262095793594781E-3</v>
      </c>
      <c r="K108">
        <v>8.8830971594273667E-3</v>
      </c>
      <c r="L108">
        <v>1.0215983753620206E-2</v>
      </c>
      <c r="M108">
        <v>1.2598287392717289E-2</v>
      </c>
      <c r="N108">
        <v>1.4632164981339679E-2</v>
      </c>
      <c r="O108">
        <v>1.635674999542247E-2</v>
      </c>
      <c r="P108">
        <v>1.7762335094497317E-2</v>
      </c>
      <c r="Q108">
        <v>1.891437945624963E-2</v>
      </c>
      <c r="R108">
        <v>1.9872734860575836E-2</v>
      </c>
      <c r="S108">
        <v>2.0668317760591526E-2</v>
      </c>
      <c r="T108">
        <v>2.1309339115784365E-2</v>
      </c>
      <c r="U108">
        <v>2.2381645443115383E-2</v>
      </c>
      <c r="V108">
        <v>2.3408074560433478E-2</v>
      </c>
      <c r="W108">
        <v>2.4108320097823155E-2</v>
      </c>
      <c r="X108">
        <v>2.4100199627223207E-2</v>
      </c>
      <c r="Y108">
        <v>2.3998034171662352E-2</v>
      </c>
      <c r="Z108">
        <v>2.3228023062521475E-2</v>
      </c>
      <c r="AA108">
        <v>2.258967633953457E-2</v>
      </c>
    </row>
    <row r="109" spans="1:27" x14ac:dyDescent="0.25">
      <c r="A109" s="37">
        <v>108</v>
      </c>
      <c r="B109">
        <v>7.1628288900891235E-3</v>
      </c>
      <c r="C109">
        <v>7.1500611751682541E-3</v>
      </c>
      <c r="D109">
        <v>7.2130906665373029E-3</v>
      </c>
      <c r="E109">
        <v>7.3057875885562673E-3</v>
      </c>
      <c r="F109">
        <v>7.4215846658602924E-3</v>
      </c>
      <c r="G109">
        <v>7.5134497315405557E-3</v>
      </c>
      <c r="H109">
        <v>7.6392484667449079E-3</v>
      </c>
      <c r="I109">
        <v>7.7694280863429555E-3</v>
      </c>
      <c r="J109">
        <v>8.3109890009880338E-3</v>
      </c>
      <c r="K109">
        <v>8.8697707343330379E-3</v>
      </c>
      <c r="L109">
        <v>1.0201572885930155E-2</v>
      </c>
      <c r="M109">
        <v>1.2725081073015065E-2</v>
      </c>
      <c r="N109">
        <v>1.4897112864806106E-2</v>
      </c>
      <c r="O109">
        <v>1.6731622944388569E-2</v>
      </c>
      <c r="P109">
        <v>1.8228156835281784E-2</v>
      </c>
      <c r="Q109">
        <v>1.9430821595600722E-2</v>
      </c>
      <c r="R109">
        <v>2.0447324867750138E-2</v>
      </c>
      <c r="S109">
        <v>2.130037144032304E-2</v>
      </c>
      <c r="T109">
        <v>2.2002728762125168E-2</v>
      </c>
      <c r="U109">
        <v>2.3047564381703189E-2</v>
      </c>
      <c r="V109">
        <v>2.4035019632901777E-2</v>
      </c>
      <c r="W109">
        <v>2.4651182185598142E-2</v>
      </c>
      <c r="X109">
        <v>2.462623567754374E-2</v>
      </c>
      <c r="Y109">
        <v>2.437112164820765E-2</v>
      </c>
      <c r="Z109">
        <v>2.3585399115583439E-2</v>
      </c>
      <c r="AA109">
        <v>2.2901493875360224E-2</v>
      </c>
    </row>
    <row r="110" spans="1:27" x14ac:dyDescent="0.25">
      <c r="A110" s="37">
        <v>109</v>
      </c>
      <c r="B110">
        <v>7.1718543998746664E-3</v>
      </c>
      <c r="C110">
        <v>7.1590324827646157E-3</v>
      </c>
      <c r="D110">
        <v>7.1888378914410911E-3</v>
      </c>
      <c r="E110">
        <v>7.3520274352982806E-3</v>
      </c>
      <c r="F110">
        <v>7.3799134232899188E-3</v>
      </c>
      <c r="G110">
        <v>7.4991348768511656E-3</v>
      </c>
      <c r="H110">
        <v>7.6312604129300521E-3</v>
      </c>
      <c r="I110">
        <v>7.7371788811728681E-3</v>
      </c>
      <c r="J110">
        <v>8.2495393936823369E-3</v>
      </c>
      <c r="K110">
        <v>8.835917468676957E-3</v>
      </c>
      <c r="L110">
        <v>1.0149391138732478E-2</v>
      </c>
      <c r="M110">
        <v>1.259622681838457E-2</v>
      </c>
      <c r="N110">
        <v>1.4746857517760947E-2</v>
      </c>
      <c r="O110">
        <v>1.6543757661936942E-2</v>
      </c>
      <c r="P110">
        <v>1.8017171174941504E-2</v>
      </c>
      <c r="Q110">
        <v>1.9223310264185889E-2</v>
      </c>
      <c r="R110">
        <v>2.0215270696221754E-2</v>
      </c>
      <c r="S110">
        <v>2.1044795622273016E-2</v>
      </c>
      <c r="T110">
        <v>2.1739748888067068E-2</v>
      </c>
      <c r="U110">
        <v>2.2792991861745548E-2</v>
      </c>
      <c r="V110">
        <v>2.3797051638102085E-2</v>
      </c>
      <c r="W110">
        <v>2.4450661282785724E-2</v>
      </c>
      <c r="X110">
        <v>2.441723380676053E-2</v>
      </c>
      <c r="Y110">
        <v>2.4223133637264027E-2</v>
      </c>
      <c r="Z110">
        <v>2.3376553940053446E-2</v>
      </c>
      <c r="AA110">
        <v>2.2664156389459178E-2</v>
      </c>
    </row>
    <row r="111" spans="1:27" x14ac:dyDescent="0.25">
      <c r="A111" s="37">
        <v>110</v>
      </c>
      <c r="B111">
        <v>7.1629946782723053E-3</v>
      </c>
      <c r="C111">
        <v>7.1502011990598469E-3</v>
      </c>
      <c r="D111">
        <v>7.2482983055548456E-3</v>
      </c>
      <c r="E111">
        <v>7.3130353015224969E-3</v>
      </c>
      <c r="F111">
        <v>7.417046144023498E-3</v>
      </c>
      <c r="G111">
        <v>7.5637146623817042E-3</v>
      </c>
      <c r="H111">
        <v>7.694132472673143E-3</v>
      </c>
      <c r="I111">
        <v>7.8232431307034833E-3</v>
      </c>
      <c r="J111">
        <v>8.372732486419121E-3</v>
      </c>
      <c r="K111">
        <v>8.9972468805716854E-3</v>
      </c>
      <c r="L111">
        <v>1.0341080499808752E-2</v>
      </c>
      <c r="M111">
        <v>1.2892490934367951E-2</v>
      </c>
      <c r="N111">
        <v>1.5079928312724311E-2</v>
      </c>
      <c r="O111">
        <v>1.6946796888384963E-2</v>
      </c>
      <c r="P111">
        <v>1.8474218307363843E-2</v>
      </c>
      <c r="Q111">
        <v>1.9734565507458335E-2</v>
      </c>
      <c r="R111">
        <v>2.0787849063713004E-2</v>
      </c>
      <c r="S111">
        <v>2.1677733201715066E-2</v>
      </c>
      <c r="T111">
        <v>2.2418641858557464E-2</v>
      </c>
      <c r="U111">
        <v>2.3502032748133228E-2</v>
      </c>
      <c r="V111">
        <v>2.4528644175912495E-2</v>
      </c>
      <c r="W111">
        <v>2.5090469025812245E-2</v>
      </c>
      <c r="X111">
        <v>2.5022911642598178E-2</v>
      </c>
      <c r="Y111">
        <v>2.4866909134505288E-2</v>
      </c>
      <c r="Z111">
        <v>2.3857741284000866E-2</v>
      </c>
      <c r="AA111">
        <v>2.3097543632681905E-2</v>
      </c>
    </row>
    <row r="112" spans="1:27" x14ac:dyDescent="0.25">
      <c r="A112" s="37">
        <v>111</v>
      </c>
      <c r="B112">
        <v>7.1819273732895983E-3</v>
      </c>
      <c r="C112">
        <v>7.169068063588746E-3</v>
      </c>
      <c r="D112">
        <v>7.2336530162218082E-3</v>
      </c>
      <c r="E112">
        <v>7.3334825623603273E-3</v>
      </c>
      <c r="F112">
        <v>7.4634892227189997E-3</v>
      </c>
      <c r="G112">
        <v>7.6030403114593081E-3</v>
      </c>
      <c r="H112">
        <v>7.7410354274072279E-3</v>
      </c>
      <c r="I112">
        <v>7.8829925890788743E-3</v>
      </c>
      <c r="J112">
        <v>8.447175863494083E-3</v>
      </c>
      <c r="K112">
        <v>9.0690430380797604E-3</v>
      </c>
      <c r="L112">
        <v>1.0436375274547993E-2</v>
      </c>
      <c r="M112">
        <v>1.2973833015620162E-2</v>
      </c>
      <c r="N112">
        <v>1.5118563889208181E-2</v>
      </c>
      <c r="O112">
        <v>1.6948610960660027E-2</v>
      </c>
      <c r="P112">
        <v>1.847973421005622E-2</v>
      </c>
      <c r="Q112">
        <v>1.9743202445019481E-2</v>
      </c>
      <c r="R112">
        <v>2.0812735300165475E-2</v>
      </c>
      <c r="S112">
        <v>2.1669158345436923E-2</v>
      </c>
      <c r="T112">
        <v>2.2406788746869521E-2</v>
      </c>
      <c r="U112">
        <v>2.352546271003142E-2</v>
      </c>
      <c r="V112">
        <v>2.4599198822568447E-2</v>
      </c>
      <c r="W112">
        <v>2.5189532454339636E-2</v>
      </c>
      <c r="X112">
        <v>2.5178556836600086E-2</v>
      </c>
      <c r="Y112">
        <v>2.499178165613869E-2</v>
      </c>
      <c r="Z112">
        <v>2.4014450327129344E-2</v>
      </c>
      <c r="AA112">
        <v>2.321353879749477E-2</v>
      </c>
    </row>
    <row r="113" spans="1:27" x14ac:dyDescent="0.25">
      <c r="A113" s="37">
        <v>112</v>
      </c>
      <c r="B113">
        <v>7.1819273732895983E-3</v>
      </c>
      <c r="C113">
        <v>7.169068063588746E-3</v>
      </c>
      <c r="D113">
        <v>7.2418066279855697E-3</v>
      </c>
      <c r="E113">
        <v>7.3411054264642672E-3</v>
      </c>
      <c r="F113">
        <v>7.4502212411911017E-3</v>
      </c>
      <c r="G113">
        <v>7.5864372300631366E-3</v>
      </c>
      <c r="H113">
        <v>7.7192648186259483E-3</v>
      </c>
      <c r="I113">
        <v>7.8565430341170917E-3</v>
      </c>
      <c r="J113">
        <v>8.3956346277713756E-3</v>
      </c>
      <c r="K113">
        <v>8.9985856678556075E-3</v>
      </c>
      <c r="L113">
        <v>1.0324012268702498E-2</v>
      </c>
      <c r="M113">
        <v>1.2716589281715818E-2</v>
      </c>
      <c r="N113">
        <v>1.4818095427833411E-2</v>
      </c>
      <c r="O113">
        <v>1.6550641215476558E-2</v>
      </c>
      <c r="P113">
        <v>1.8046112856126451E-2</v>
      </c>
      <c r="Q113">
        <v>1.929151291357778E-2</v>
      </c>
      <c r="R113">
        <v>2.0322662630810173E-2</v>
      </c>
      <c r="S113">
        <v>2.1178801024534177E-2</v>
      </c>
      <c r="T113">
        <v>2.1841828615352332E-2</v>
      </c>
      <c r="U113">
        <v>2.3012806748612613E-2</v>
      </c>
      <c r="V113">
        <v>2.408533243779365E-2</v>
      </c>
      <c r="W113">
        <v>2.4665129312961165E-2</v>
      </c>
      <c r="X113">
        <v>2.4638528577146435E-2</v>
      </c>
      <c r="Y113">
        <v>2.4517357116206062E-2</v>
      </c>
      <c r="Z113">
        <v>2.3361167723969345E-2</v>
      </c>
      <c r="AA113">
        <v>2.2568009877274919E-2</v>
      </c>
    </row>
    <row r="114" spans="1:27" x14ac:dyDescent="0.25">
      <c r="A114" s="37">
        <v>113</v>
      </c>
      <c r="B114">
        <v>7.20694618406581E-3</v>
      </c>
      <c r="C114">
        <v>7.1940158967420675E-3</v>
      </c>
      <c r="D114">
        <v>7.2630265091806478E-3</v>
      </c>
      <c r="E114">
        <v>7.4379687114867199E-3</v>
      </c>
      <c r="F114">
        <v>7.5165662632385999E-3</v>
      </c>
      <c r="G114">
        <v>7.6942702007614105E-3</v>
      </c>
      <c r="H114">
        <v>7.7744236228829422E-3</v>
      </c>
      <c r="I114">
        <v>7.914393265184172E-3</v>
      </c>
      <c r="J114">
        <v>8.4686138726104421E-3</v>
      </c>
      <c r="K114">
        <v>9.0467762811270447E-3</v>
      </c>
      <c r="L114">
        <v>1.0346436936634174E-2</v>
      </c>
      <c r="M114">
        <v>1.2646905524170027E-2</v>
      </c>
      <c r="N114">
        <v>1.4689167134386727E-2</v>
      </c>
      <c r="O114">
        <v>1.6402481858110329E-2</v>
      </c>
      <c r="P114">
        <v>1.781276257849651E-2</v>
      </c>
      <c r="Q114">
        <v>1.895051920500701E-2</v>
      </c>
      <c r="R114">
        <v>1.9917558490907927E-2</v>
      </c>
      <c r="S114">
        <v>2.072476268997292E-2</v>
      </c>
      <c r="T114">
        <v>2.1399879528643195E-2</v>
      </c>
      <c r="U114">
        <v>2.2530369539226491E-2</v>
      </c>
      <c r="V114">
        <v>2.363117605426468E-2</v>
      </c>
      <c r="W114">
        <v>2.4235238692641436E-2</v>
      </c>
      <c r="X114">
        <v>2.4244494345683432E-2</v>
      </c>
      <c r="Y114">
        <v>2.4046281548473436E-2</v>
      </c>
      <c r="Z114">
        <v>2.3037489935647359E-2</v>
      </c>
      <c r="AA114">
        <v>2.2260169738282043E-2</v>
      </c>
    </row>
    <row r="115" spans="1:27" x14ac:dyDescent="0.25">
      <c r="A115" s="37">
        <v>114</v>
      </c>
      <c r="B115">
        <v>7.232256991073438E-3</v>
      </c>
      <c r="C115">
        <v>7.2192472116723305E-3</v>
      </c>
      <c r="D115">
        <v>7.3101248979952071E-3</v>
      </c>
      <c r="E115">
        <v>7.4278124048035021E-3</v>
      </c>
      <c r="F115">
        <v>7.5741351759934794E-3</v>
      </c>
      <c r="G115">
        <v>7.7045552752090796E-3</v>
      </c>
      <c r="H115">
        <v>7.8715992675728597E-3</v>
      </c>
      <c r="I115">
        <v>7.983790654251921E-3</v>
      </c>
      <c r="J115">
        <v>8.5678534557194208E-3</v>
      </c>
      <c r="K115">
        <v>9.1547468560773115E-3</v>
      </c>
      <c r="L115">
        <v>1.0468480361117471E-2</v>
      </c>
      <c r="M115">
        <v>1.2799488017759986E-2</v>
      </c>
      <c r="N115">
        <v>1.4915145317369483E-2</v>
      </c>
      <c r="O115">
        <v>1.6669348098262038E-2</v>
      </c>
      <c r="P115">
        <v>1.8118780210446328E-2</v>
      </c>
      <c r="Q115">
        <v>1.9332608778871219E-2</v>
      </c>
      <c r="R115">
        <v>2.0318893334365429E-2</v>
      </c>
      <c r="S115">
        <v>2.1163274940299681E-2</v>
      </c>
      <c r="T115">
        <v>2.1860248075248556E-2</v>
      </c>
      <c r="U115">
        <v>2.294843071917918E-2</v>
      </c>
      <c r="V115">
        <v>2.404002704706043E-2</v>
      </c>
      <c r="W115">
        <v>2.4677256019231208E-2</v>
      </c>
      <c r="X115">
        <v>2.4623505862091832E-2</v>
      </c>
      <c r="Y115">
        <v>2.4392014281422014E-2</v>
      </c>
      <c r="Z115">
        <v>2.337360774330266E-2</v>
      </c>
      <c r="AA115">
        <v>2.2576102749513938E-2</v>
      </c>
    </row>
    <row r="116" spans="1:27" x14ac:dyDescent="0.25">
      <c r="A116" s="37">
        <v>115</v>
      </c>
      <c r="B116">
        <v>7.2007501345550118E-3</v>
      </c>
      <c r="C116">
        <v>7.1878348554323956E-3</v>
      </c>
      <c r="D116">
        <v>7.3319654211891905E-3</v>
      </c>
      <c r="E116">
        <v>7.4507814889437363E-3</v>
      </c>
      <c r="F116">
        <v>7.5636518271049447E-3</v>
      </c>
      <c r="G116">
        <v>7.754722845661588E-3</v>
      </c>
      <c r="H116">
        <v>7.8045894617901901E-3</v>
      </c>
      <c r="I116">
        <v>7.9480157624189918E-3</v>
      </c>
      <c r="J116">
        <v>8.5010090500581281E-3</v>
      </c>
      <c r="K116">
        <v>9.0403992718934845E-3</v>
      </c>
      <c r="L116">
        <v>1.0281942276035183E-2</v>
      </c>
      <c r="M116">
        <v>1.261270309981577E-2</v>
      </c>
      <c r="N116">
        <v>1.4598053778166697E-2</v>
      </c>
      <c r="O116">
        <v>1.6285851205602775E-2</v>
      </c>
      <c r="P116">
        <v>1.7700459003981095E-2</v>
      </c>
      <c r="Q116">
        <v>1.8906154298186317E-2</v>
      </c>
      <c r="R116">
        <v>1.9840682967514178E-2</v>
      </c>
      <c r="S116">
        <v>2.0651871930188248E-2</v>
      </c>
      <c r="T116">
        <v>2.1343862017485282E-2</v>
      </c>
      <c r="U116">
        <v>2.2439825275782033E-2</v>
      </c>
      <c r="V116">
        <v>2.3515221462916402E-2</v>
      </c>
      <c r="W116">
        <v>2.4113431402759788E-2</v>
      </c>
      <c r="X116">
        <v>2.4056908928043352E-2</v>
      </c>
      <c r="Y116">
        <v>2.3870697715148825E-2</v>
      </c>
      <c r="Z116">
        <v>2.2922013292079768E-2</v>
      </c>
      <c r="AA116">
        <v>2.218568948230204E-2</v>
      </c>
    </row>
    <row r="117" spans="1:27" x14ac:dyDescent="0.25">
      <c r="A117" s="37">
        <v>116</v>
      </c>
      <c r="B117">
        <v>7.2700518170316641E-3</v>
      </c>
      <c r="C117">
        <v>7.2568823221241807E-3</v>
      </c>
      <c r="D117">
        <v>7.393395550516102E-3</v>
      </c>
      <c r="E117">
        <v>7.5746476645552896E-3</v>
      </c>
      <c r="F117">
        <v>7.3267320641585698E-3</v>
      </c>
      <c r="G117">
        <v>7.9564439084438554E-3</v>
      </c>
      <c r="H117">
        <v>8.0873601343536272E-3</v>
      </c>
      <c r="I117">
        <v>8.0027659930368422E-3</v>
      </c>
      <c r="J117">
        <v>8.6297152214873663E-3</v>
      </c>
      <c r="K117">
        <v>9.3816207248376138E-3</v>
      </c>
      <c r="L117">
        <v>1.0949417944100759E-2</v>
      </c>
      <c r="M117">
        <v>1.3406404988991483E-2</v>
      </c>
      <c r="N117">
        <v>1.5486700634023354E-2</v>
      </c>
      <c r="O117">
        <v>1.7259410962773281E-2</v>
      </c>
      <c r="P117">
        <v>1.8681645724804463E-2</v>
      </c>
      <c r="Q117">
        <v>1.9852472209242356E-2</v>
      </c>
      <c r="R117">
        <v>2.0834142111634701E-2</v>
      </c>
      <c r="S117">
        <v>2.1645269974120751E-2</v>
      </c>
      <c r="T117">
        <v>2.229787915160264E-2</v>
      </c>
      <c r="U117">
        <v>2.3384899092288025E-2</v>
      </c>
      <c r="V117">
        <v>2.4462292469751734E-2</v>
      </c>
      <c r="W117">
        <v>2.5039908698668123E-2</v>
      </c>
      <c r="X117">
        <v>2.493401058463296E-2</v>
      </c>
      <c r="Y117">
        <v>2.4716604596559666E-2</v>
      </c>
      <c r="Z117">
        <v>2.3659923457284071E-2</v>
      </c>
      <c r="AA117">
        <v>2.2920838482743289E-2</v>
      </c>
    </row>
    <row r="118" spans="1:27" x14ac:dyDescent="0.25">
      <c r="A118" s="37">
        <v>117</v>
      </c>
      <c r="B118">
        <v>7.2763020711748005E-3</v>
      </c>
      <c r="C118">
        <v>7.263104671283882E-3</v>
      </c>
      <c r="D118">
        <v>7.3247982904260933E-3</v>
      </c>
      <c r="E118">
        <v>7.5084047950937371E-3</v>
      </c>
      <c r="F118">
        <v>7.6891901912043981E-3</v>
      </c>
      <c r="G118">
        <v>7.9011527872301368E-3</v>
      </c>
      <c r="H118">
        <v>8.008386344497298E-3</v>
      </c>
      <c r="I118">
        <v>8.1513361925031891E-3</v>
      </c>
      <c r="J118">
        <v>8.8221449365608606E-3</v>
      </c>
      <c r="K118">
        <v>9.4161730767350349E-3</v>
      </c>
      <c r="L118">
        <v>1.0852353652617497E-2</v>
      </c>
      <c r="M118">
        <v>1.3326695540669231E-2</v>
      </c>
      <c r="N118">
        <v>1.5452752947099357E-2</v>
      </c>
      <c r="O118">
        <v>1.7275991823716197E-2</v>
      </c>
      <c r="P118">
        <v>1.8736116524681323E-2</v>
      </c>
      <c r="Q118">
        <v>1.9941887553300175E-2</v>
      </c>
      <c r="R118">
        <v>2.0927661186933122E-2</v>
      </c>
      <c r="S118">
        <v>2.1765172012886191E-2</v>
      </c>
      <c r="T118">
        <v>2.2492730311941544E-2</v>
      </c>
      <c r="U118">
        <v>2.3553887707275178E-2</v>
      </c>
      <c r="V118">
        <v>2.4623573546652899E-2</v>
      </c>
      <c r="W118">
        <v>2.5189657685079192E-2</v>
      </c>
      <c r="X118">
        <v>2.5151850527248332E-2</v>
      </c>
      <c r="Y118">
        <v>2.4800694441131199E-2</v>
      </c>
      <c r="Z118">
        <v>2.3896385551353871E-2</v>
      </c>
      <c r="AA118">
        <v>2.3203539102686799E-2</v>
      </c>
    </row>
    <row r="119" spans="1:27" x14ac:dyDescent="0.25">
      <c r="A119" s="37">
        <v>118</v>
      </c>
      <c r="B119">
        <v>7.2824770633033165E-3</v>
      </c>
      <c r="C119">
        <v>7.2692827894524914E-3</v>
      </c>
      <c r="D119">
        <v>7.3948129883081304E-3</v>
      </c>
      <c r="E119">
        <v>7.5704393873787801E-3</v>
      </c>
      <c r="F119">
        <v>7.7547260550214769E-3</v>
      </c>
      <c r="G119">
        <v>7.9660368582086249E-3</v>
      </c>
      <c r="H119">
        <v>8.0440485789214922E-3</v>
      </c>
      <c r="I119">
        <v>8.1551087498348274E-3</v>
      </c>
      <c r="J119">
        <v>8.8329284214041515E-3</v>
      </c>
      <c r="K119">
        <v>9.3604149240451573E-3</v>
      </c>
      <c r="L119">
        <v>1.0714875604000529E-2</v>
      </c>
      <c r="M119">
        <v>1.3108833159194866E-2</v>
      </c>
      <c r="N119">
        <v>1.5099275141952306E-2</v>
      </c>
      <c r="O119">
        <v>1.6750991518262648E-2</v>
      </c>
      <c r="P119">
        <v>1.8154103283791301E-2</v>
      </c>
      <c r="Q119">
        <v>1.9296322460092385E-2</v>
      </c>
      <c r="R119">
        <v>2.023992539101882E-2</v>
      </c>
      <c r="S119">
        <v>2.1040586469524225E-2</v>
      </c>
      <c r="T119">
        <v>2.1732539557624664E-2</v>
      </c>
      <c r="U119">
        <v>2.2788684644866608E-2</v>
      </c>
      <c r="V119">
        <v>2.385877767497746E-2</v>
      </c>
      <c r="W119">
        <v>2.4448266165310484E-2</v>
      </c>
      <c r="X119">
        <v>2.4421938650892816E-2</v>
      </c>
      <c r="Y119">
        <v>2.4169292845094503E-2</v>
      </c>
      <c r="Z119">
        <v>2.3262628986046252E-2</v>
      </c>
      <c r="AA119">
        <v>2.2585725636035336E-2</v>
      </c>
    </row>
    <row r="120" spans="1:27" x14ac:dyDescent="0.25">
      <c r="A120" s="37">
        <v>119</v>
      </c>
      <c r="B120">
        <v>7.2826258973048841E-3</v>
      </c>
      <c r="C120">
        <v>7.269427492063274E-3</v>
      </c>
      <c r="D120">
        <v>7.447297199288716E-3</v>
      </c>
      <c r="E120">
        <v>7.598308564286782E-3</v>
      </c>
      <c r="F120">
        <v>7.7716969920269552E-3</v>
      </c>
      <c r="G120">
        <v>7.9662794800252623E-3</v>
      </c>
      <c r="H120">
        <v>8.1182581045513569E-3</v>
      </c>
      <c r="I120">
        <v>8.2605846164125474E-3</v>
      </c>
      <c r="J120">
        <v>8.9689714013594379E-3</v>
      </c>
      <c r="K120">
        <v>9.6076920452481396E-3</v>
      </c>
      <c r="L120">
        <v>1.1094233085870098E-2</v>
      </c>
      <c r="M120">
        <v>1.3613241946975441E-2</v>
      </c>
      <c r="N120">
        <v>1.5726285521761918E-2</v>
      </c>
      <c r="O120">
        <v>1.7478565629309495E-2</v>
      </c>
      <c r="P120">
        <v>1.8922007951015285E-2</v>
      </c>
      <c r="Q120">
        <v>2.0117399402525882E-2</v>
      </c>
      <c r="R120">
        <v>2.1113689014550241E-2</v>
      </c>
      <c r="S120">
        <v>2.1952259821547138E-2</v>
      </c>
      <c r="T120">
        <v>2.2645249584483551E-2</v>
      </c>
      <c r="U120">
        <v>2.3709469032009434E-2</v>
      </c>
      <c r="V120">
        <v>2.4713820677083387E-2</v>
      </c>
      <c r="W120">
        <v>2.531988970342014E-2</v>
      </c>
      <c r="X120">
        <v>2.5240188563288024E-2</v>
      </c>
      <c r="Y120">
        <v>2.4998765480629626E-2</v>
      </c>
      <c r="Z120">
        <v>2.405582045159238E-2</v>
      </c>
      <c r="AA120">
        <v>2.3384705597759181E-2</v>
      </c>
    </row>
    <row r="121" spans="1:27" x14ac:dyDescent="0.25">
      <c r="A121" s="37">
        <v>120</v>
      </c>
      <c r="B121">
        <v>7.3109365372574509E-3</v>
      </c>
      <c r="C121">
        <v>7.2976292726785186E-3</v>
      </c>
      <c r="D121">
        <v>7.4602590263048718E-3</v>
      </c>
      <c r="E121">
        <v>7.6480780410419502E-3</v>
      </c>
      <c r="F121">
        <v>7.8112851130820449E-3</v>
      </c>
      <c r="G121">
        <v>8.0410923056211114E-3</v>
      </c>
      <c r="H121">
        <v>8.1937571106549534E-3</v>
      </c>
      <c r="I121">
        <v>8.3401016754334201E-3</v>
      </c>
      <c r="J121">
        <v>9.1138549299696336E-3</v>
      </c>
      <c r="K121">
        <v>9.7981910673810013E-3</v>
      </c>
      <c r="L121">
        <v>1.1343840712495279E-2</v>
      </c>
      <c r="M121">
        <v>1.4022154865507508E-2</v>
      </c>
      <c r="N121">
        <v>1.6100037955762536E-2</v>
      </c>
      <c r="O121">
        <v>1.7789821022714758E-2</v>
      </c>
      <c r="P121">
        <v>1.9185614997941469E-2</v>
      </c>
      <c r="Q121">
        <v>2.0328719809377782E-2</v>
      </c>
      <c r="R121">
        <v>2.1271722320291175E-2</v>
      </c>
      <c r="S121">
        <v>2.2068879779364448E-2</v>
      </c>
      <c r="T121">
        <v>2.272332622297335E-2</v>
      </c>
      <c r="U121">
        <v>2.3771693493212842E-2</v>
      </c>
      <c r="V121">
        <v>2.4786714196770365E-2</v>
      </c>
      <c r="W121">
        <v>2.5359594942857111E-2</v>
      </c>
      <c r="X121">
        <v>2.5251255430349895E-2</v>
      </c>
      <c r="Y121">
        <v>2.5034698488680229E-2</v>
      </c>
      <c r="Z121">
        <v>2.4011530782346968E-2</v>
      </c>
      <c r="AA121">
        <v>2.3315450000225058E-2</v>
      </c>
    </row>
    <row r="122" spans="1:27" x14ac:dyDescent="0.25">
      <c r="A122" s="37">
        <v>121</v>
      </c>
      <c r="B122">
        <v>7.3864967618040289E-3</v>
      </c>
      <c r="C122">
        <v>7.3729031398948042E-3</v>
      </c>
      <c r="D122">
        <v>7.6003132212285607E-3</v>
      </c>
      <c r="E122">
        <v>7.8417634621914534E-3</v>
      </c>
      <c r="F122">
        <v>8.0001692779754219E-3</v>
      </c>
      <c r="G122">
        <v>8.2434751066082779E-3</v>
      </c>
      <c r="H122">
        <v>8.3866081359995626E-3</v>
      </c>
      <c r="I122">
        <v>8.5437137678476827E-3</v>
      </c>
      <c r="J122">
        <v>9.3771696216837785E-3</v>
      </c>
      <c r="K122">
        <v>1.0086606611831916E-2</v>
      </c>
      <c r="L122">
        <v>1.1681564990682736E-2</v>
      </c>
      <c r="M122">
        <v>1.4350369570473198E-2</v>
      </c>
      <c r="N122">
        <v>1.6401943734018376E-2</v>
      </c>
      <c r="O122">
        <v>1.7973145527498957E-2</v>
      </c>
      <c r="P122">
        <v>1.9335164072259436E-2</v>
      </c>
      <c r="Q122">
        <v>2.0426847970927753E-2</v>
      </c>
      <c r="R122">
        <v>2.1334724061140564E-2</v>
      </c>
      <c r="S122">
        <v>2.2085380279535549E-2</v>
      </c>
      <c r="T122">
        <v>2.2706875734620269E-2</v>
      </c>
      <c r="U122">
        <v>2.370748993879479E-2</v>
      </c>
      <c r="V122">
        <v>2.4693747866804117E-2</v>
      </c>
      <c r="W122">
        <v>2.5203787034352221E-2</v>
      </c>
      <c r="X122">
        <v>2.5087922874070134E-2</v>
      </c>
      <c r="Y122">
        <v>2.4825939613749792E-2</v>
      </c>
      <c r="Z122">
        <v>2.3838881000595169E-2</v>
      </c>
      <c r="AA122">
        <v>2.3149274096770034E-2</v>
      </c>
    </row>
    <row r="123" spans="1:27" x14ac:dyDescent="0.25">
      <c r="A123" s="37">
        <v>122</v>
      </c>
      <c r="B123">
        <v>7.4085592131483136E-3</v>
      </c>
      <c r="C123">
        <v>7.3945844087832668E-3</v>
      </c>
      <c r="D123">
        <v>7.6699528451815713E-3</v>
      </c>
      <c r="E123">
        <v>7.8208545892102244E-3</v>
      </c>
      <c r="F123">
        <v>8.0388070864867434E-3</v>
      </c>
      <c r="G123">
        <v>8.2550572812332135E-3</v>
      </c>
      <c r="H123">
        <v>8.3911418865987297E-3</v>
      </c>
      <c r="I123">
        <v>8.5721589254428299E-3</v>
      </c>
      <c r="J123">
        <v>9.3999240379021298E-3</v>
      </c>
      <c r="K123">
        <v>1.0057430332648387E-2</v>
      </c>
      <c r="L123">
        <v>1.1646501098313999E-2</v>
      </c>
      <c r="M123">
        <v>1.432232569491676E-2</v>
      </c>
      <c r="N123">
        <v>1.6442864033094029E-2</v>
      </c>
      <c r="O123">
        <v>1.8142659780860271E-2</v>
      </c>
      <c r="P123">
        <v>1.9528057070749671E-2</v>
      </c>
      <c r="Q123">
        <v>2.0672574997989024E-2</v>
      </c>
      <c r="R123">
        <v>2.161203505705056E-2</v>
      </c>
      <c r="S123">
        <v>2.240134290131679E-2</v>
      </c>
      <c r="T123">
        <v>2.3037855950707398E-2</v>
      </c>
      <c r="U123">
        <v>2.4021979264368554E-2</v>
      </c>
      <c r="V123">
        <v>2.4958772707043941E-2</v>
      </c>
      <c r="W123">
        <v>2.5408307418027132E-2</v>
      </c>
      <c r="X123">
        <v>2.5198924215153351E-2</v>
      </c>
      <c r="Y123">
        <v>2.4905531317228835E-2</v>
      </c>
      <c r="Z123">
        <v>2.3858872735160963E-2</v>
      </c>
      <c r="AA123">
        <v>2.3162603280614702E-2</v>
      </c>
    </row>
    <row r="124" spans="1:27" x14ac:dyDescent="0.25">
      <c r="A124" s="37">
        <v>123</v>
      </c>
      <c r="B124">
        <v>7.436693969806063E-3</v>
      </c>
      <c r="C124">
        <v>7.4228609776174626E-3</v>
      </c>
      <c r="D124">
        <v>7.5980835001501212E-3</v>
      </c>
      <c r="E124">
        <v>7.854469870731684E-3</v>
      </c>
      <c r="F124">
        <v>8.0539339391276776E-3</v>
      </c>
      <c r="G124">
        <v>8.2692467567866412E-3</v>
      </c>
      <c r="H124">
        <v>8.4369284093188668E-3</v>
      </c>
      <c r="I124">
        <v>8.6295202378900981E-3</v>
      </c>
      <c r="J124">
        <v>9.4721766031042876E-3</v>
      </c>
      <c r="K124">
        <v>1.0198527021430204E-2</v>
      </c>
      <c r="L124">
        <v>1.1844350515539448E-2</v>
      </c>
      <c r="M124">
        <v>1.4640167688010353E-2</v>
      </c>
      <c r="N124">
        <v>1.679612204065517E-2</v>
      </c>
      <c r="O124">
        <v>1.8481129999004642E-2</v>
      </c>
      <c r="P124">
        <v>1.9870435077827819E-2</v>
      </c>
      <c r="Q124">
        <v>2.1004397150442777E-2</v>
      </c>
      <c r="R124">
        <v>2.194733040135044E-2</v>
      </c>
      <c r="S124">
        <v>2.2754445857736894E-2</v>
      </c>
      <c r="T124">
        <v>2.3408648034412893E-2</v>
      </c>
      <c r="U124">
        <v>2.4395405926969094E-2</v>
      </c>
      <c r="V124">
        <v>2.5324204072340928E-2</v>
      </c>
      <c r="W124">
        <v>2.5655744186787954E-2</v>
      </c>
      <c r="X124">
        <v>2.5439440587668338E-2</v>
      </c>
      <c r="Y124">
        <v>2.5083316001853984E-2</v>
      </c>
      <c r="Z124">
        <v>2.4041335146363974E-2</v>
      </c>
      <c r="AA124">
        <v>2.3314545191954306E-2</v>
      </c>
    </row>
    <row r="125" spans="1:27" x14ac:dyDescent="0.25">
      <c r="A125" s="37">
        <v>124</v>
      </c>
      <c r="B125">
        <v>7.3864967618040289E-3</v>
      </c>
      <c r="C125">
        <v>7.3729031398948042E-3</v>
      </c>
      <c r="D125">
        <v>7.557445507156979E-3</v>
      </c>
      <c r="E125">
        <v>7.7422694351851895E-3</v>
      </c>
      <c r="F125">
        <v>7.8871164663989468E-3</v>
      </c>
      <c r="G125">
        <v>8.0685362190848764E-3</v>
      </c>
      <c r="H125">
        <v>8.2227679944328891E-3</v>
      </c>
      <c r="I125">
        <v>8.3229264610733544E-3</v>
      </c>
      <c r="J125">
        <v>9.0583962914418947E-3</v>
      </c>
      <c r="K125">
        <v>9.6594277690980057E-3</v>
      </c>
      <c r="L125">
        <v>1.1186001741994689E-2</v>
      </c>
      <c r="M125">
        <v>1.377186047895429E-2</v>
      </c>
      <c r="N125">
        <v>1.580701810623597E-2</v>
      </c>
      <c r="O125">
        <v>1.7406761489068945E-2</v>
      </c>
      <c r="P125">
        <v>1.8715203764508415E-2</v>
      </c>
      <c r="Q125">
        <v>1.9812586318267433E-2</v>
      </c>
      <c r="R125">
        <v>2.0698461149021297E-2</v>
      </c>
      <c r="S125">
        <v>2.1472770937525532E-2</v>
      </c>
      <c r="T125">
        <v>2.211452682187387E-2</v>
      </c>
      <c r="U125">
        <v>2.3102361359837564E-2</v>
      </c>
      <c r="V125">
        <v>2.4021022608831988E-2</v>
      </c>
      <c r="W125">
        <v>2.4440960172578574E-2</v>
      </c>
      <c r="X125">
        <v>2.4258167466328473E-2</v>
      </c>
      <c r="Y125">
        <v>2.3964015816564599E-2</v>
      </c>
      <c r="Z125">
        <v>2.2953515134424896E-2</v>
      </c>
      <c r="AA125">
        <v>2.2255259726480903E-2</v>
      </c>
    </row>
    <row r="126" spans="1:27" x14ac:dyDescent="0.25">
      <c r="A126" s="37">
        <v>125</v>
      </c>
      <c r="B126">
        <v>7.3902105738485879E-3</v>
      </c>
      <c r="C126">
        <v>7.3765422644316292E-3</v>
      </c>
      <c r="D126">
        <v>7.5226721298526922E-3</v>
      </c>
      <c r="E126">
        <v>7.6837421424669206E-3</v>
      </c>
      <c r="F126">
        <v>7.8425397112020789E-3</v>
      </c>
      <c r="G126">
        <v>8.0084177765933351E-3</v>
      </c>
      <c r="H126">
        <v>8.1722265469417188E-3</v>
      </c>
      <c r="I126">
        <v>8.2647652472678246E-3</v>
      </c>
      <c r="J126">
        <v>8.9851144814958595E-3</v>
      </c>
      <c r="K126">
        <v>9.5669754239091631E-3</v>
      </c>
      <c r="L126">
        <v>1.1024032132377348E-2</v>
      </c>
      <c r="M126">
        <v>1.3601438008590483E-2</v>
      </c>
      <c r="N126">
        <v>1.5543359642526955E-2</v>
      </c>
      <c r="O126">
        <v>1.7120038777723279E-2</v>
      </c>
      <c r="P126">
        <v>1.8419860117321774E-2</v>
      </c>
      <c r="Q126">
        <v>1.9503669766333998E-2</v>
      </c>
      <c r="R126">
        <v>2.0393951461506576E-2</v>
      </c>
      <c r="S126">
        <v>2.1140662012392619E-2</v>
      </c>
      <c r="T126">
        <v>2.1787303185103024E-2</v>
      </c>
      <c r="U126">
        <v>2.2777588947278771E-2</v>
      </c>
      <c r="V126">
        <v>2.3719645797708466E-2</v>
      </c>
      <c r="W126">
        <v>2.4159994909975113E-2</v>
      </c>
      <c r="X126">
        <v>2.3992350505855908E-2</v>
      </c>
      <c r="Y126">
        <v>2.3707492152930776E-2</v>
      </c>
      <c r="Z126">
        <v>2.2700683747580719E-2</v>
      </c>
      <c r="AA126">
        <v>2.2005676965650478E-2</v>
      </c>
    </row>
    <row r="127" spans="1:27" x14ac:dyDescent="0.25">
      <c r="A127" s="37">
        <v>126</v>
      </c>
      <c r="B127">
        <v>7.3543599912155866E-3</v>
      </c>
      <c r="C127">
        <v>7.3410219711997904E-3</v>
      </c>
      <c r="D127">
        <v>7.5419391946367487E-3</v>
      </c>
      <c r="E127">
        <v>7.7074301741208995E-3</v>
      </c>
      <c r="F127">
        <v>7.8706896888685041E-3</v>
      </c>
      <c r="G127">
        <v>8.1111127946202899E-3</v>
      </c>
      <c r="H127">
        <v>8.2653613010232885E-3</v>
      </c>
      <c r="I127">
        <v>8.4278902455563465E-3</v>
      </c>
      <c r="J127">
        <v>9.1710411995238328E-3</v>
      </c>
      <c r="K127">
        <v>9.903699394149923E-3</v>
      </c>
      <c r="L127">
        <v>1.1503759324440033E-2</v>
      </c>
      <c r="M127">
        <v>1.4213629460740007E-2</v>
      </c>
      <c r="N127">
        <v>1.6327541225504172E-2</v>
      </c>
      <c r="O127">
        <v>1.8024125708514749E-2</v>
      </c>
      <c r="P127">
        <v>1.939242235976435E-2</v>
      </c>
      <c r="Q127">
        <v>2.0536637605301333E-2</v>
      </c>
      <c r="R127">
        <v>2.1498419364416321E-2</v>
      </c>
      <c r="S127">
        <v>2.22771574601206E-2</v>
      </c>
      <c r="T127">
        <v>2.2938793561679827E-2</v>
      </c>
      <c r="U127">
        <v>2.39235162417053E-2</v>
      </c>
      <c r="V127">
        <v>2.4879334086171934E-2</v>
      </c>
      <c r="W127">
        <v>2.5402936516470964E-2</v>
      </c>
      <c r="X127">
        <v>2.5234116504239346E-2</v>
      </c>
      <c r="Y127">
        <v>2.4965604313804679E-2</v>
      </c>
      <c r="Z127">
        <v>2.4052945870852271E-2</v>
      </c>
      <c r="AA127">
        <v>2.3322519409143316E-2</v>
      </c>
    </row>
    <row r="128" spans="1:27" x14ac:dyDescent="0.25">
      <c r="A128" s="37">
        <v>127</v>
      </c>
      <c r="B128">
        <v>7.3896222462619399E-3</v>
      </c>
      <c r="C128">
        <v>7.3762261742615909E-3</v>
      </c>
      <c r="D128">
        <v>7.4967674724708555E-3</v>
      </c>
      <c r="E128">
        <v>7.679007765942325E-3</v>
      </c>
      <c r="F128">
        <v>7.8440983431125044E-3</v>
      </c>
      <c r="G128">
        <v>8.0076158619910576E-3</v>
      </c>
      <c r="H128">
        <v>8.1172814146317496E-3</v>
      </c>
      <c r="I128">
        <v>8.2995618730834497E-3</v>
      </c>
      <c r="J128">
        <v>8.9811032190727502E-3</v>
      </c>
      <c r="K128">
        <v>9.6435890696626725E-3</v>
      </c>
      <c r="L128">
        <v>1.1134561078191219E-2</v>
      </c>
      <c r="M128">
        <v>1.3809038696038556E-2</v>
      </c>
      <c r="N128">
        <v>1.5910452562177824E-2</v>
      </c>
      <c r="O128">
        <v>1.7582173468614348E-2</v>
      </c>
      <c r="P128">
        <v>1.8985656234146386E-2</v>
      </c>
      <c r="Q128">
        <v>2.0160514512406413E-2</v>
      </c>
      <c r="R128">
        <v>2.1101441728655468E-2</v>
      </c>
      <c r="S128">
        <v>2.1899317235529514E-2</v>
      </c>
      <c r="T128">
        <v>2.2598437102707258E-2</v>
      </c>
      <c r="U128">
        <v>2.367402007339181E-2</v>
      </c>
      <c r="V128">
        <v>2.4661813078907135E-2</v>
      </c>
      <c r="W128">
        <v>2.5191693667141912E-2</v>
      </c>
      <c r="X128">
        <v>2.5028475579031984E-2</v>
      </c>
      <c r="Y128">
        <v>2.4715571692411453E-2</v>
      </c>
      <c r="Z128">
        <v>2.378457515417165E-2</v>
      </c>
      <c r="AA128">
        <v>2.3076692252393727E-2</v>
      </c>
    </row>
    <row r="129" spans="1:27" x14ac:dyDescent="0.25">
      <c r="A129" s="37">
        <v>128</v>
      </c>
      <c r="B129">
        <v>7.3832019570740925E-3</v>
      </c>
      <c r="C129">
        <v>7.3700800448923687E-3</v>
      </c>
      <c r="D129">
        <v>7.5137372592657403E-3</v>
      </c>
      <c r="E129">
        <v>7.6925902778270938E-3</v>
      </c>
      <c r="F129">
        <v>7.8439018350078271E-3</v>
      </c>
      <c r="G129">
        <v>8.0038747372395136E-3</v>
      </c>
      <c r="H129">
        <v>8.1419249403948957E-3</v>
      </c>
      <c r="I129">
        <v>8.2964850833842085E-3</v>
      </c>
      <c r="J129">
        <v>8.9409445615939998E-3</v>
      </c>
      <c r="K129">
        <v>9.5902694556049273E-3</v>
      </c>
      <c r="L129">
        <v>1.1034418861296968E-2</v>
      </c>
      <c r="M129">
        <v>1.3614353082858521E-2</v>
      </c>
      <c r="N129">
        <v>1.5649345516498325E-2</v>
      </c>
      <c r="O129">
        <v>1.7263686404780598E-2</v>
      </c>
      <c r="P129">
        <v>1.8639483941432111E-2</v>
      </c>
      <c r="Q129">
        <v>1.974707770833195E-2</v>
      </c>
      <c r="R129">
        <v>2.0654962966059509E-2</v>
      </c>
      <c r="S129">
        <v>2.1443627313631586E-2</v>
      </c>
      <c r="T129">
        <v>2.2104132169100232E-2</v>
      </c>
      <c r="U129">
        <v>2.3222523570186171E-2</v>
      </c>
      <c r="V129">
        <v>2.4260892592924632E-2</v>
      </c>
      <c r="W129">
        <v>2.4847086955159137E-2</v>
      </c>
      <c r="X129">
        <v>2.4700359733109023E-2</v>
      </c>
      <c r="Y129">
        <v>2.4368817886000871E-2</v>
      </c>
      <c r="Z129">
        <v>2.3486160910092702E-2</v>
      </c>
      <c r="AA129">
        <v>2.2795629594280387E-2</v>
      </c>
    </row>
    <row r="130" spans="1:27" x14ac:dyDescent="0.25">
      <c r="A130" s="37">
        <v>129</v>
      </c>
      <c r="B130">
        <v>7.3329973292477479E-3</v>
      </c>
      <c r="C130">
        <v>7.3201901479575948E-3</v>
      </c>
      <c r="D130">
        <v>7.438141012172883E-3</v>
      </c>
      <c r="E130">
        <v>7.589095108925914E-3</v>
      </c>
      <c r="F130">
        <v>7.6901905283077721E-3</v>
      </c>
      <c r="G130">
        <v>7.8638862409539101E-3</v>
      </c>
      <c r="H130">
        <v>7.9804991145751014E-3</v>
      </c>
      <c r="I130">
        <v>8.1264574424764202E-3</v>
      </c>
      <c r="J130">
        <v>8.73284621423287E-3</v>
      </c>
      <c r="K130">
        <v>9.391768757874619E-3</v>
      </c>
      <c r="L130">
        <v>1.0808295627342979E-2</v>
      </c>
      <c r="M130">
        <v>1.3391382957555376E-2</v>
      </c>
      <c r="N130">
        <v>1.5507131483297298E-2</v>
      </c>
      <c r="O130">
        <v>1.7218617760978328E-2</v>
      </c>
      <c r="P130">
        <v>1.8641019999564135E-2</v>
      </c>
      <c r="Q130">
        <v>1.9743849287613635E-2</v>
      </c>
      <c r="R130">
        <v>2.0768893226921881E-2</v>
      </c>
      <c r="S130">
        <v>2.1612430751182687E-2</v>
      </c>
      <c r="T130">
        <v>2.2147814481203731E-2</v>
      </c>
      <c r="U130">
        <v>2.3399351768964349E-2</v>
      </c>
      <c r="V130">
        <v>2.4452978927604452E-2</v>
      </c>
      <c r="W130">
        <v>2.5086350220059339E-2</v>
      </c>
      <c r="X130">
        <v>2.4972063906674613E-2</v>
      </c>
      <c r="Y130">
        <v>2.4575307832550131E-2</v>
      </c>
      <c r="Z130">
        <v>2.3838232499607592E-2</v>
      </c>
      <c r="AA130">
        <v>2.3163681843626049E-2</v>
      </c>
    </row>
    <row r="131" spans="1:27" x14ac:dyDescent="0.25">
      <c r="A131" s="37">
        <v>130</v>
      </c>
      <c r="B131">
        <v>7.3216359608621051E-3</v>
      </c>
      <c r="C131">
        <v>7.3089572372904144E-3</v>
      </c>
      <c r="D131">
        <v>7.3935046975446284E-3</v>
      </c>
      <c r="E131">
        <v>7.5048986111916349E-3</v>
      </c>
      <c r="F131">
        <v>7.6196094911054058E-3</v>
      </c>
      <c r="G131">
        <v>7.7963454717848713E-3</v>
      </c>
      <c r="H131">
        <v>7.867822740420749E-3</v>
      </c>
      <c r="I131">
        <v>8.0183461353351415E-3</v>
      </c>
      <c r="J131">
        <v>8.5297361734977262E-3</v>
      </c>
      <c r="K131">
        <v>9.1222323232276192E-3</v>
      </c>
      <c r="L131">
        <v>1.0327884181343894E-2</v>
      </c>
      <c r="M131">
        <v>1.2611959271688011E-2</v>
      </c>
      <c r="N131">
        <v>1.4552944179320848E-2</v>
      </c>
      <c r="O131">
        <v>1.6084217876571438E-2</v>
      </c>
      <c r="P131">
        <v>1.7339331384796486E-2</v>
      </c>
      <c r="Q131">
        <v>1.8329502742629344E-2</v>
      </c>
      <c r="R131">
        <v>1.9257472815368049E-2</v>
      </c>
      <c r="S131">
        <v>2.0019319681324088E-2</v>
      </c>
      <c r="T131">
        <v>2.0630054255246222E-2</v>
      </c>
      <c r="U131">
        <v>2.1716794054703392E-2</v>
      </c>
      <c r="V131">
        <v>2.2776357090115606E-2</v>
      </c>
      <c r="W131">
        <v>2.3485409831955462E-2</v>
      </c>
      <c r="X131">
        <v>2.3460138371653727E-2</v>
      </c>
      <c r="Y131">
        <v>2.3290215948829962E-2</v>
      </c>
      <c r="Z131">
        <v>2.2438361446169841E-2</v>
      </c>
      <c r="AA131">
        <v>2.1864392711332448E-2</v>
      </c>
    </row>
    <row r="132" spans="1:27" x14ac:dyDescent="0.25">
      <c r="A132" s="37">
        <v>131</v>
      </c>
      <c r="B132">
        <v>7.3078112975544229E-3</v>
      </c>
      <c r="C132">
        <v>7.295315083947207E-3</v>
      </c>
      <c r="D132">
        <v>7.3908294432321053E-3</v>
      </c>
      <c r="E132">
        <v>7.5089781591346494E-3</v>
      </c>
      <c r="F132">
        <v>7.6150796326195369E-3</v>
      </c>
      <c r="G132">
        <v>7.7923622607021237E-3</v>
      </c>
      <c r="H132">
        <v>7.8616144047785053E-3</v>
      </c>
      <c r="I132">
        <v>8.0139782659438552E-3</v>
      </c>
      <c r="J132">
        <v>8.5328752323756696E-3</v>
      </c>
      <c r="K132">
        <v>9.0985668528662522E-3</v>
      </c>
      <c r="L132">
        <v>1.0345901227497123E-2</v>
      </c>
      <c r="M132">
        <v>1.2693323730659012E-2</v>
      </c>
      <c r="N132">
        <v>1.4613215292796244E-2</v>
      </c>
      <c r="O132">
        <v>1.6275576108759626E-2</v>
      </c>
      <c r="P132">
        <v>1.762397811156946E-2</v>
      </c>
      <c r="Q132">
        <v>1.8741051360000149E-2</v>
      </c>
      <c r="R132">
        <v>1.9688697225519691E-2</v>
      </c>
      <c r="S132">
        <v>2.0472429718147334E-2</v>
      </c>
      <c r="T132">
        <v>2.1157261972779784E-2</v>
      </c>
      <c r="U132">
        <v>2.2192257004161275E-2</v>
      </c>
      <c r="V132">
        <v>2.3232339868238361E-2</v>
      </c>
      <c r="W132">
        <v>2.3927247196191326E-2</v>
      </c>
      <c r="X132">
        <v>2.3806166073657931E-2</v>
      </c>
      <c r="Y132">
        <v>2.3573848800263031E-2</v>
      </c>
      <c r="Z132">
        <v>2.2776574674594929E-2</v>
      </c>
      <c r="AA132">
        <v>2.2199210140677161E-2</v>
      </c>
    </row>
    <row r="133" spans="1:27" x14ac:dyDescent="0.25">
      <c r="A133" s="37">
        <v>132</v>
      </c>
      <c r="B133">
        <v>7.3486975546230848E-3</v>
      </c>
      <c r="C133">
        <v>7.3362346697227743E-3</v>
      </c>
      <c r="D133">
        <v>7.4657298572664565E-3</v>
      </c>
      <c r="E133">
        <v>7.6242892700870701E-3</v>
      </c>
      <c r="F133">
        <v>7.7438549098891585E-3</v>
      </c>
      <c r="G133">
        <v>7.8703643846005367E-3</v>
      </c>
      <c r="H133">
        <v>7.989676817610647E-3</v>
      </c>
      <c r="I133">
        <v>8.1799333027587906E-3</v>
      </c>
      <c r="J133">
        <v>8.7407075334962059E-3</v>
      </c>
      <c r="K133">
        <v>9.3322043925285758E-3</v>
      </c>
      <c r="L133">
        <v>1.0676866459337964E-2</v>
      </c>
      <c r="M133">
        <v>1.3073302382072383E-2</v>
      </c>
      <c r="N133">
        <v>1.5143413279732787E-2</v>
      </c>
      <c r="O133">
        <v>1.6835313642036942E-2</v>
      </c>
      <c r="P133">
        <v>1.8204529328046171E-2</v>
      </c>
      <c r="Q133">
        <v>1.9345103392757412E-2</v>
      </c>
      <c r="R133">
        <v>2.0329223857983303E-2</v>
      </c>
      <c r="S133">
        <v>2.1142097207678789E-2</v>
      </c>
      <c r="T133">
        <v>2.1833803213688219E-2</v>
      </c>
      <c r="U133">
        <v>2.2930493468259039E-2</v>
      </c>
      <c r="V133">
        <v>2.3963671201220116E-2</v>
      </c>
      <c r="W133">
        <v>2.4567446995935383E-2</v>
      </c>
      <c r="X133">
        <v>2.4457245392292659E-2</v>
      </c>
      <c r="Y133">
        <v>2.4249544800188483E-2</v>
      </c>
      <c r="Z133">
        <v>2.3438762454369266E-2</v>
      </c>
      <c r="AA133">
        <v>2.2834676868568549E-2</v>
      </c>
    </row>
    <row r="134" spans="1:27" x14ac:dyDescent="0.25">
      <c r="A134" s="37">
        <v>133</v>
      </c>
      <c r="B134">
        <v>7.3580259101064804E-3</v>
      </c>
      <c r="C134">
        <v>7.3457503166201032E-3</v>
      </c>
      <c r="D134">
        <v>7.4850044449892295E-3</v>
      </c>
      <c r="E134">
        <v>7.6418540618632402E-3</v>
      </c>
      <c r="F134">
        <v>7.8093656264632827E-3</v>
      </c>
      <c r="G134">
        <v>7.9942420250931345E-3</v>
      </c>
      <c r="H134">
        <v>8.1035720064430716E-3</v>
      </c>
      <c r="I134">
        <v>8.2867344095540751E-3</v>
      </c>
      <c r="J134">
        <v>8.8598027074529018E-3</v>
      </c>
      <c r="K134">
        <v>9.5532605905672696E-3</v>
      </c>
      <c r="L134">
        <v>1.0968360257516574E-2</v>
      </c>
      <c r="M134">
        <v>1.3554986321656637E-2</v>
      </c>
      <c r="N134">
        <v>1.5721794656085475E-2</v>
      </c>
      <c r="O134">
        <v>1.7548132388041315E-2</v>
      </c>
      <c r="P134">
        <v>1.9020582896360105E-2</v>
      </c>
      <c r="Q134">
        <v>2.016230040273248E-2</v>
      </c>
      <c r="R134">
        <v>2.115865423639085E-2</v>
      </c>
      <c r="S134">
        <v>2.1990440461861827E-2</v>
      </c>
      <c r="T134">
        <v>2.271807043922025E-2</v>
      </c>
      <c r="U134">
        <v>2.3835463161384629E-2</v>
      </c>
      <c r="V134">
        <v>2.4872215952359555E-2</v>
      </c>
      <c r="W134">
        <v>2.5371817908439454E-2</v>
      </c>
      <c r="X134">
        <v>2.5262928354713665E-2</v>
      </c>
      <c r="Y134">
        <v>2.4925654482587989E-2</v>
      </c>
      <c r="Z134">
        <v>2.4188613546476612E-2</v>
      </c>
      <c r="AA134">
        <v>2.3549434092522192E-2</v>
      </c>
    </row>
    <row r="135" spans="1:27" x14ac:dyDescent="0.25">
      <c r="A135" s="37">
        <v>134</v>
      </c>
      <c r="B135">
        <v>7.4021978233025365E-3</v>
      </c>
      <c r="C135">
        <v>7.3899175826821484E-3</v>
      </c>
      <c r="D135">
        <v>7.5906871904105611E-3</v>
      </c>
      <c r="E135">
        <v>7.7716250758588235E-3</v>
      </c>
      <c r="F135">
        <v>7.9478613664085707E-3</v>
      </c>
      <c r="G135">
        <v>8.1321215210163889E-3</v>
      </c>
      <c r="H135">
        <v>8.2308430702946467E-3</v>
      </c>
      <c r="I135">
        <v>8.4115450486108578E-3</v>
      </c>
      <c r="J135">
        <v>9.0686419102035121E-3</v>
      </c>
      <c r="K135">
        <v>9.7429398576456272E-3</v>
      </c>
      <c r="L135">
        <v>1.1186086007690221E-2</v>
      </c>
      <c r="M135">
        <v>1.3827276391033649E-2</v>
      </c>
      <c r="N135">
        <v>1.6002017941123103E-2</v>
      </c>
      <c r="O135">
        <v>1.774866317390944E-2</v>
      </c>
      <c r="P135">
        <v>1.9175260873369293E-2</v>
      </c>
      <c r="Q135">
        <v>2.0316151180390429E-2</v>
      </c>
      <c r="R135">
        <v>2.1257578538129929E-2</v>
      </c>
      <c r="S135">
        <v>2.2078204027658366E-2</v>
      </c>
      <c r="T135">
        <v>2.2776077436241771E-2</v>
      </c>
      <c r="U135">
        <v>2.387968838455623E-2</v>
      </c>
      <c r="V135">
        <v>2.4935573519280441E-2</v>
      </c>
      <c r="W135">
        <v>2.546776568016651E-2</v>
      </c>
      <c r="X135">
        <v>2.5341861930943121E-2</v>
      </c>
      <c r="Y135">
        <v>2.503101081836534E-2</v>
      </c>
      <c r="Z135">
        <v>2.42468891021832E-2</v>
      </c>
      <c r="AA135">
        <v>2.3685267698336565E-2</v>
      </c>
    </row>
    <row r="136" spans="1:27" x14ac:dyDescent="0.25">
      <c r="A136" s="37">
        <v>135</v>
      </c>
      <c r="B136">
        <v>7.4525752510916643E-3</v>
      </c>
      <c r="C136">
        <v>7.4402215832884977E-3</v>
      </c>
      <c r="D136">
        <v>7.6881518363034473E-3</v>
      </c>
      <c r="E136">
        <v>7.8908806813620114E-3</v>
      </c>
      <c r="F136">
        <v>8.0918124102384859E-3</v>
      </c>
      <c r="G136">
        <v>8.3267140496858794E-3</v>
      </c>
      <c r="H136">
        <v>8.4752335471822704E-3</v>
      </c>
      <c r="I136">
        <v>8.5868558752026924E-3</v>
      </c>
      <c r="J136">
        <v>9.3360222093976653E-3</v>
      </c>
      <c r="K136">
        <v>1.006179245411265E-2</v>
      </c>
      <c r="L136">
        <v>1.1603753780996096E-2</v>
      </c>
      <c r="M136">
        <v>1.4323186084619799E-2</v>
      </c>
      <c r="N136">
        <v>1.6450780715161706E-2</v>
      </c>
      <c r="O136">
        <v>1.8161026241737321E-2</v>
      </c>
      <c r="P136">
        <v>1.9545104483654097E-2</v>
      </c>
      <c r="Q136">
        <v>2.0655371077631379E-2</v>
      </c>
      <c r="R136">
        <v>2.1578760610623027E-2</v>
      </c>
      <c r="S136">
        <v>2.2376682003070414E-2</v>
      </c>
      <c r="T136">
        <v>2.3040201623486523E-2</v>
      </c>
      <c r="U136">
        <v>2.4153554941166E-2</v>
      </c>
      <c r="V136">
        <v>2.5198347894161977E-2</v>
      </c>
      <c r="W136">
        <v>2.5694720960852901E-2</v>
      </c>
      <c r="X136">
        <v>2.5526341593233859E-2</v>
      </c>
      <c r="Y136">
        <v>2.5177698927282055E-2</v>
      </c>
      <c r="Z136">
        <v>2.4466628814602265E-2</v>
      </c>
      <c r="AA136">
        <v>2.3901585449684237E-2</v>
      </c>
    </row>
    <row r="137" spans="1:27" x14ac:dyDescent="0.25">
      <c r="A137" s="37">
        <v>136</v>
      </c>
      <c r="B137">
        <v>7.5344715409029206E-3</v>
      </c>
      <c r="C137">
        <v>7.5219518802593921E-3</v>
      </c>
      <c r="D137">
        <v>7.8176014623889678E-3</v>
      </c>
      <c r="E137">
        <v>8.0316435296603483E-3</v>
      </c>
      <c r="F137">
        <v>8.2329281956126099E-3</v>
      </c>
      <c r="G137">
        <v>8.4225406193636498E-3</v>
      </c>
      <c r="H137">
        <v>8.5672960014784305E-3</v>
      </c>
      <c r="I137">
        <v>8.7280260755664418E-3</v>
      </c>
      <c r="J137">
        <v>9.4892111910021004E-3</v>
      </c>
      <c r="K137">
        <v>1.0130283544853569E-2</v>
      </c>
      <c r="L137">
        <v>1.1669964080555761E-2</v>
      </c>
      <c r="M137">
        <v>1.4299969612256769E-2</v>
      </c>
      <c r="N137">
        <v>1.6402375164460414E-2</v>
      </c>
      <c r="O137">
        <v>1.8095410520201582E-2</v>
      </c>
      <c r="P137">
        <v>1.9439286081086804E-2</v>
      </c>
      <c r="Q137">
        <v>2.051081657403464E-2</v>
      </c>
      <c r="R137">
        <v>2.1410471051360735E-2</v>
      </c>
      <c r="S137">
        <v>2.217356875585752E-2</v>
      </c>
      <c r="T137">
        <v>2.2804559135279234E-2</v>
      </c>
      <c r="U137">
        <v>2.3889125425207824E-2</v>
      </c>
      <c r="V137">
        <v>2.4897512598385685E-2</v>
      </c>
      <c r="W137">
        <v>2.5372273070516593E-2</v>
      </c>
      <c r="X137">
        <v>2.5184706158065673E-2</v>
      </c>
      <c r="Y137">
        <v>2.4795634912664788E-2</v>
      </c>
      <c r="Z137">
        <v>2.4075443322539636E-2</v>
      </c>
      <c r="AA137">
        <v>2.3487947307951451E-2</v>
      </c>
    </row>
    <row r="138" spans="1:27" x14ac:dyDescent="0.25">
      <c r="A138" s="37">
        <v>137</v>
      </c>
      <c r="B138">
        <v>7.559663255381821E-3</v>
      </c>
      <c r="C138">
        <v>7.5472107175775793E-3</v>
      </c>
      <c r="D138">
        <v>7.8141217128402385E-3</v>
      </c>
      <c r="E138">
        <v>8.0305851664945749E-3</v>
      </c>
      <c r="F138">
        <v>8.2505440344975423E-3</v>
      </c>
      <c r="G138">
        <v>8.4355826976520998E-3</v>
      </c>
      <c r="H138">
        <v>8.5787493578397545E-3</v>
      </c>
      <c r="I138">
        <v>8.7342820444098468E-3</v>
      </c>
      <c r="J138">
        <v>9.506397835329361E-3</v>
      </c>
      <c r="K138">
        <v>1.0144436924417466E-2</v>
      </c>
      <c r="L138">
        <v>1.1669990694626931E-2</v>
      </c>
      <c r="M138">
        <v>1.4253940914481733E-2</v>
      </c>
      <c r="N138">
        <v>1.6279415558065224E-2</v>
      </c>
      <c r="O138">
        <v>1.7866102414541229E-2</v>
      </c>
      <c r="P138">
        <v>1.9183357201631557E-2</v>
      </c>
      <c r="Q138">
        <v>2.0254457483827704E-2</v>
      </c>
      <c r="R138">
        <v>2.1125499197507169E-2</v>
      </c>
      <c r="S138">
        <v>2.1879710969965105E-2</v>
      </c>
      <c r="T138">
        <v>2.2561540858482276E-2</v>
      </c>
      <c r="U138">
        <v>2.3551429344540464E-2</v>
      </c>
      <c r="V138">
        <v>2.4554626175549599E-2</v>
      </c>
      <c r="W138">
        <v>2.50483072695451E-2</v>
      </c>
      <c r="X138">
        <v>2.4859572229060989E-2</v>
      </c>
      <c r="Y138">
        <v>2.4672895042389786E-2</v>
      </c>
      <c r="Z138">
        <v>2.3723944625068549E-2</v>
      </c>
      <c r="AA138">
        <v>2.3165364600288951E-2</v>
      </c>
    </row>
    <row r="139" spans="1:27" x14ac:dyDescent="0.25">
      <c r="A139" s="37">
        <v>138</v>
      </c>
      <c r="B139">
        <v>7.5688673119074235E-3</v>
      </c>
      <c r="C139">
        <v>7.556636424081109E-3</v>
      </c>
      <c r="D139">
        <v>7.7996516389917669E-3</v>
      </c>
      <c r="E139">
        <v>8.0106646397326564E-3</v>
      </c>
      <c r="F139">
        <v>8.2929482595441861E-3</v>
      </c>
      <c r="G139">
        <v>8.4994756051839371E-3</v>
      </c>
      <c r="H139">
        <v>8.6378799833197739E-3</v>
      </c>
      <c r="I139">
        <v>8.7921394068355418E-3</v>
      </c>
      <c r="J139">
        <v>9.5702204001095748E-3</v>
      </c>
      <c r="K139">
        <v>1.0229255015641758E-2</v>
      </c>
      <c r="L139">
        <v>1.1738533998587153E-2</v>
      </c>
      <c r="M139">
        <v>1.4366927787770045E-2</v>
      </c>
      <c r="N139">
        <v>1.6356892808420342E-2</v>
      </c>
      <c r="O139">
        <v>1.7910959939874349E-2</v>
      </c>
      <c r="P139">
        <v>1.9219170042370948E-2</v>
      </c>
      <c r="Q139">
        <v>2.0255099906306029E-2</v>
      </c>
      <c r="R139">
        <v>2.1087642900984749E-2</v>
      </c>
      <c r="S139">
        <v>2.1842979894178161E-2</v>
      </c>
      <c r="T139">
        <v>2.2499766859251036E-2</v>
      </c>
      <c r="U139">
        <v>2.3481606349224693E-2</v>
      </c>
      <c r="V139">
        <v>2.4477927451313608E-2</v>
      </c>
      <c r="W139">
        <v>2.4970553113605964E-2</v>
      </c>
      <c r="X139">
        <v>2.478769246213175E-2</v>
      </c>
      <c r="Y139">
        <v>2.4566721740163944E-2</v>
      </c>
      <c r="Z139">
        <v>2.369725819569557E-2</v>
      </c>
      <c r="AA139">
        <v>2.3152897594435062E-2</v>
      </c>
    </row>
    <row r="140" spans="1:27" x14ac:dyDescent="0.25">
      <c r="A140" s="37">
        <v>139</v>
      </c>
      <c r="B140">
        <v>7.5627892786134243E-3</v>
      </c>
      <c r="C140">
        <v>7.5507258810989519E-3</v>
      </c>
      <c r="D140">
        <v>7.773508850304589E-3</v>
      </c>
      <c r="E140">
        <v>8.0149630674413164E-3</v>
      </c>
      <c r="F140">
        <v>8.2361041455225603E-3</v>
      </c>
      <c r="G140">
        <v>8.3772244812603258E-3</v>
      </c>
      <c r="H140">
        <v>8.5775223820085955E-3</v>
      </c>
      <c r="I140">
        <v>8.7425715434472639E-3</v>
      </c>
      <c r="J140">
        <v>9.4831341234684619E-3</v>
      </c>
      <c r="K140">
        <v>1.0175198181188616E-2</v>
      </c>
      <c r="L140">
        <v>1.1649463873110388E-2</v>
      </c>
      <c r="M140">
        <v>1.4280118837972866E-2</v>
      </c>
      <c r="N140">
        <v>1.6300758250259673E-2</v>
      </c>
      <c r="O140">
        <v>1.7871147446363755E-2</v>
      </c>
      <c r="P140">
        <v>1.9165806925343754E-2</v>
      </c>
      <c r="Q140">
        <v>2.0185564657478006E-2</v>
      </c>
      <c r="R140">
        <v>2.1010720476878575E-2</v>
      </c>
      <c r="S140">
        <v>2.174441341401967E-2</v>
      </c>
      <c r="T140">
        <v>2.2374833276067818E-2</v>
      </c>
      <c r="U140">
        <v>2.3389284616408323E-2</v>
      </c>
      <c r="V140">
        <v>2.437847690079864E-2</v>
      </c>
      <c r="W140">
        <v>2.4896710679644052E-2</v>
      </c>
      <c r="X140">
        <v>2.4765824015001714E-2</v>
      </c>
      <c r="Y140">
        <v>2.4588555318184602E-2</v>
      </c>
      <c r="Z140">
        <v>2.3698500622539642E-2</v>
      </c>
      <c r="AA140">
        <v>2.3151357814895634E-2</v>
      </c>
    </row>
    <row r="141" spans="1:27" x14ac:dyDescent="0.25">
      <c r="A141" s="37">
        <v>140</v>
      </c>
      <c r="B141">
        <v>7.5407234403042089E-3</v>
      </c>
      <c r="C141">
        <v>7.5288497142182997E-3</v>
      </c>
      <c r="D141">
        <v>7.7358644215415051E-3</v>
      </c>
      <c r="E141">
        <v>7.9363334316351342E-3</v>
      </c>
      <c r="F141">
        <v>8.1753146302083746E-3</v>
      </c>
      <c r="G141">
        <v>8.4226631554540354E-3</v>
      </c>
      <c r="H141">
        <v>8.5705570698269007E-3</v>
      </c>
      <c r="I141">
        <v>8.7290568359246201E-3</v>
      </c>
      <c r="J141">
        <v>9.4666606201045944E-3</v>
      </c>
      <c r="K141">
        <v>1.0159329396616013E-2</v>
      </c>
      <c r="L141">
        <v>1.1626469065286971E-2</v>
      </c>
      <c r="M141">
        <v>1.4287881502405675E-2</v>
      </c>
      <c r="N141">
        <v>1.630291986075294E-2</v>
      </c>
      <c r="O141">
        <v>1.7932388582237557E-2</v>
      </c>
      <c r="P141">
        <v>1.9156703249694429E-2</v>
      </c>
      <c r="Q141">
        <v>2.0231407360236986E-2</v>
      </c>
      <c r="R141">
        <v>2.1071005969407253E-2</v>
      </c>
      <c r="S141">
        <v>2.1805206273328936E-2</v>
      </c>
      <c r="T141">
        <v>2.2378650440185721E-2</v>
      </c>
      <c r="U141">
        <v>2.3378486275129173E-2</v>
      </c>
      <c r="V141">
        <v>2.4392033646227995E-2</v>
      </c>
      <c r="W141">
        <v>2.4949235115348412E-2</v>
      </c>
      <c r="X141">
        <v>2.4912972515056309E-2</v>
      </c>
      <c r="Y141">
        <v>2.4706256453614239E-2</v>
      </c>
      <c r="Z141">
        <v>2.3757879917414515E-2</v>
      </c>
      <c r="AA141">
        <v>2.32113400094347E-2</v>
      </c>
    </row>
    <row r="142" spans="1:27" x14ac:dyDescent="0.25">
      <c r="A142" s="37">
        <v>141</v>
      </c>
      <c r="B142">
        <v>7.5754038005022561E-3</v>
      </c>
      <c r="C142">
        <v>7.5635018442674617E-3</v>
      </c>
      <c r="D142">
        <v>7.7819087459438663E-3</v>
      </c>
      <c r="E142">
        <v>7.9901792091108259E-3</v>
      </c>
      <c r="F142">
        <v>8.2337855073482125E-3</v>
      </c>
      <c r="G142">
        <v>8.4994079052438387E-3</v>
      </c>
      <c r="H142">
        <v>8.6411403205302051E-3</v>
      </c>
      <c r="I142">
        <v>8.8365128500837997E-3</v>
      </c>
      <c r="J142">
        <v>9.611093535025983E-3</v>
      </c>
      <c r="K142">
        <v>1.0330443404976908E-2</v>
      </c>
      <c r="L142">
        <v>1.1825106975912325E-2</v>
      </c>
      <c r="M142">
        <v>1.4378760728047668E-2</v>
      </c>
      <c r="N142">
        <v>1.6314329287527851E-2</v>
      </c>
      <c r="O142">
        <v>1.7836455281687202E-2</v>
      </c>
      <c r="P142">
        <v>1.9032864740187394E-2</v>
      </c>
      <c r="Q142">
        <v>1.9970841153339469E-2</v>
      </c>
      <c r="R142">
        <v>2.0728443226502025E-2</v>
      </c>
      <c r="S142">
        <v>2.1388100712307789E-2</v>
      </c>
      <c r="T142">
        <v>2.1958817846259304E-2</v>
      </c>
      <c r="U142">
        <v>2.2918948448777066E-2</v>
      </c>
      <c r="V142">
        <v>2.3897304069027125E-2</v>
      </c>
      <c r="W142">
        <v>2.4434619291287873E-2</v>
      </c>
      <c r="X142">
        <v>2.4338076296322342E-2</v>
      </c>
      <c r="Y142">
        <v>2.4160880659748862E-2</v>
      </c>
      <c r="Z142">
        <v>2.3309953211877898E-2</v>
      </c>
      <c r="AA142">
        <v>2.2799666764175441E-2</v>
      </c>
    </row>
    <row r="143" spans="1:27" x14ac:dyDescent="0.25">
      <c r="A143" s="37">
        <v>142</v>
      </c>
      <c r="B143">
        <v>7.5773162199748167E-3</v>
      </c>
      <c r="C143">
        <v>7.5655610426628161E-3</v>
      </c>
      <c r="D143">
        <v>7.757521558336089E-3</v>
      </c>
      <c r="E143">
        <v>7.9682293677254545E-3</v>
      </c>
      <c r="F143">
        <v>8.216687126405775E-3</v>
      </c>
      <c r="G143">
        <v>8.4432135221148563E-3</v>
      </c>
      <c r="H143">
        <v>8.64201060823655E-3</v>
      </c>
      <c r="I143">
        <v>8.7933608939190222E-3</v>
      </c>
      <c r="J143">
        <v>9.5260275910387104E-3</v>
      </c>
      <c r="K143">
        <v>1.0240559760521961E-2</v>
      </c>
      <c r="L143">
        <v>1.1719589271649067E-2</v>
      </c>
      <c r="M143">
        <v>1.4264675676103122E-2</v>
      </c>
      <c r="N143">
        <v>1.6230925030142895E-2</v>
      </c>
      <c r="O143">
        <v>1.772456334006911E-2</v>
      </c>
      <c r="P143">
        <v>1.8866197488613512E-2</v>
      </c>
      <c r="Q143">
        <v>1.975115629476365E-2</v>
      </c>
      <c r="R143">
        <v>2.0491456200329994E-2</v>
      </c>
      <c r="S143">
        <v>2.1085419273241701E-2</v>
      </c>
      <c r="T143">
        <v>2.1641962294937089E-2</v>
      </c>
      <c r="U143">
        <v>2.2520899663605043E-2</v>
      </c>
      <c r="V143">
        <v>2.3392998571331702E-2</v>
      </c>
      <c r="W143">
        <v>2.3886720180813281E-2</v>
      </c>
      <c r="X143">
        <v>2.3762873787553263E-2</v>
      </c>
      <c r="Y143">
        <v>2.3575505079701076E-2</v>
      </c>
      <c r="Z143">
        <v>2.2713673269656898E-2</v>
      </c>
      <c r="AA143">
        <v>2.2200948990571012E-2</v>
      </c>
    </row>
    <row r="144" spans="1:27" x14ac:dyDescent="0.25">
      <c r="A144" s="37">
        <v>143</v>
      </c>
      <c r="B144">
        <v>7.5620265263225406E-3</v>
      </c>
      <c r="C144">
        <v>7.5505930491812645E-3</v>
      </c>
      <c r="D144">
        <v>7.6876043196598687E-3</v>
      </c>
      <c r="E144">
        <v>7.8971294860601393E-3</v>
      </c>
      <c r="F144">
        <v>8.1451212849588117E-3</v>
      </c>
      <c r="G144">
        <v>8.3172997056364384E-3</v>
      </c>
      <c r="H144">
        <v>8.4710021676999148E-3</v>
      </c>
      <c r="I144">
        <v>8.6395829144390035E-3</v>
      </c>
      <c r="J144">
        <v>9.3614975619795704E-3</v>
      </c>
      <c r="K144">
        <v>1.0016366865037263E-2</v>
      </c>
      <c r="L144">
        <v>1.1439694606020012E-2</v>
      </c>
      <c r="M144">
        <v>1.394385741276527E-2</v>
      </c>
      <c r="N144">
        <v>1.5799831389030405E-2</v>
      </c>
      <c r="O144">
        <v>1.7270617414379519E-2</v>
      </c>
      <c r="P144">
        <v>1.8401143704528833E-2</v>
      </c>
      <c r="Q144">
        <v>1.9297220950597049E-2</v>
      </c>
      <c r="R144">
        <v>2.0020962844924606E-2</v>
      </c>
      <c r="S144">
        <v>2.0644777431003458E-2</v>
      </c>
      <c r="T144">
        <v>2.1141170691086231E-2</v>
      </c>
      <c r="U144">
        <v>2.2016374559605145E-2</v>
      </c>
      <c r="V144">
        <v>2.2838583284938485E-2</v>
      </c>
      <c r="W144">
        <v>2.3248880204424616E-2</v>
      </c>
      <c r="X144">
        <v>2.3089320229428667E-2</v>
      </c>
      <c r="Y144">
        <v>2.2865516274497955E-2</v>
      </c>
      <c r="Z144">
        <v>2.191658408756636E-2</v>
      </c>
      <c r="AA144">
        <v>2.1393973606665062E-2</v>
      </c>
    </row>
    <row r="145" spans="1:27" x14ac:dyDescent="0.25">
      <c r="A145" s="37">
        <v>144</v>
      </c>
      <c r="B145">
        <v>7.5533376852161549E-3</v>
      </c>
      <c r="C145">
        <v>7.5420750149159943E-3</v>
      </c>
      <c r="D145">
        <v>7.7599322471519905E-3</v>
      </c>
      <c r="E145">
        <v>7.8942021117749395E-3</v>
      </c>
      <c r="F145">
        <v>8.1666327660425697E-3</v>
      </c>
      <c r="G145">
        <v>8.3139541826551255E-3</v>
      </c>
      <c r="H145">
        <v>8.4618333193098305E-3</v>
      </c>
      <c r="I145">
        <v>8.6382889441027899E-3</v>
      </c>
      <c r="J145">
        <v>9.361037051440313E-3</v>
      </c>
      <c r="K145">
        <v>9.9943821298289492E-3</v>
      </c>
      <c r="L145">
        <v>1.1356964900798516E-2</v>
      </c>
      <c r="M145">
        <v>1.3794555216479543E-2</v>
      </c>
      <c r="N145">
        <v>1.5743024120960403E-2</v>
      </c>
      <c r="O145">
        <v>1.7245176673191143E-2</v>
      </c>
      <c r="P145">
        <v>1.8410233509760676E-2</v>
      </c>
      <c r="Q145">
        <v>1.9298608873487222E-2</v>
      </c>
      <c r="R145">
        <v>2.002970537734905E-2</v>
      </c>
      <c r="S145">
        <v>2.0652588630089452E-2</v>
      </c>
      <c r="T145">
        <v>2.1137323437577571E-2</v>
      </c>
      <c r="U145">
        <v>2.1987081503855643E-2</v>
      </c>
      <c r="V145">
        <v>2.2772172658603429E-2</v>
      </c>
      <c r="W145">
        <v>2.318149994556018E-2</v>
      </c>
      <c r="X145">
        <v>2.300091434753182E-2</v>
      </c>
      <c r="Y145">
        <v>2.2710620492327527E-2</v>
      </c>
      <c r="Z145">
        <v>2.1758446647684782E-2</v>
      </c>
      <c r="AA145">
        <v>2.1242372739820548E-2</v>
      </c>
    </row>
    <row r="146" spans="1:27" x14ac:dyDescent="0.25">
      <c r="A146" s="37">
        <v>145</v>
      </c>
      <c r="B146">
        <v>7.5438494046127236E-3</v>
      </c>
      <c r="C146">
        <v>7.5327484776797071E-3</v>
      </c>
      <c r="D146">
        <v>7.7800193170138865E-3</v>
      </c>
      <c r="E146">
        <v>7.9082743294605073E-3</v>
      </c>
      <c r="F146">
        <v>8.1033562219090527E-3</v>
      </c>
      <c r="G146">
        <v>8.306952005438184E-3</v>
      </c>
      <c r="H146">
        <v>8.405664495799714E-3</v>
      </c>
      <c r="I146">
        <v>8.5836047711485008E-3</v>
      </c>
      <c r="J146">
        <v>9.2828033409286803E-3</v>
      </c>
      <c r="K146">
        <v>9.9336970111687517E-3</v>
      </c>
      <c r="L146">
        <v>1.1287629379853614E-2</v>
      </c>
      <c r="M146">
        <v>1.3733434870332184E-2</v>
      </c>
      <c r="N146">
        <v>1.5678768200949822E-2</v>
      </c>
      <c r="O146">
        <v>1.7204583592048461E-2</v>
      </c>
      <c r="P146">
        <v>1.8392964721794414E-2</v>
      </c>
      <c r="Q146">
        <v>1.9357874289116506E-2</v>
      </c>
      <c r="R146">
        <v>2.0133385984410612E-2</v>
      </c>
      <c r="S146">
        <v>2.0780855208881732E-2</v>
      </c>
      <c r="T146">
        <v>2.1309384324232683E-2</v>
      </c>
      <c r="U146">
        <v>2.2124037472629698E-2</v>
      </c>
      <c r="V146">
        <v>2.291361915888368E-2</v>
      </c>
      <c r="W146">
        <v>2.3330449243089912E-2</v>
      </c>
      <c r="X146">
        <v>2.3124911944587323E-2</v>
      </c>
      <c r="Y146">
        <v>2.286150020655664E-2</v>
      </c>
      <c r="Z146">
        <v>2.1897208743726804E-2</v>
      </c>
      <c r="AA146">
        <v>2.1378790372498901E-2</v>
      </c>
    </row>
    <row r="147" spans="1:27" x14ac:dyDescent="0.25">
      <c r="A147" s="37">
        <v>146</v>
      </c>
      <c r="B147">
        <v>7.5375974857614381E-3</v>
      </c>
      <c r="C147">
        <v>7.5266350838514295E-3</v>
      </c>
      <c r="D147">
        <v>7.7370961820550921E-3</v>
      </c>
      <c r="E147">
        <v>7.9362560457008069E-3</v>
      </c>
      <c r="F147">
        <v>8.1281054069965997E-3</v>
      </c>
      <c r="G147">
        <v>8.3069698541813342E-3</v>
      </c>
      <c r="H147">
        <v>8.4601900549781117E-3</v>
      </c>
      <c r="I147">
        <v>8.6305257428684889E-3</v>
      </c>
      <c r="J147">
        <v>9.3658735226815892E-3</v>
      </c>
      <c r="K147">
        <v>1.0032566205924853E-2</v>
      </c>
      <c r="L147">
        <v>1.1477513884950774E-2</v>
      </c>
      <c r="M147">
        <v>1.3966521296182588E-2</v>
      </c>
      <c r="N147">
        <v>1.5939689822280778E-2</v>
      </c>
      <c r="O147">
        <v>1.7546719708237291E-2</v>
      </c>
      <c r="P147">
        <v>1.8709804720062673E-2</v>
      </c>
      <c r="Q147">
        <v>1.9713901243531229E-2</v>
      </c>
      <c r="R147">
        <v>2.0486343231806092E-2</v>
      </c>
      <c r="S147">
        <v>2.1145311175349901E-2</v>
      </c>
      <c r="T147">
        <v>2.1623671670619071E-2</v>
      </c>
      <c r="U147">
        <v>2.2462604410306231E-2</v>
      </c>
      <c r="V147">
        <v>2.32397095436776E-2</v>
      </c>
      <c r="W147">
        <v>2.3674849270512777E-2</v>
      </c>
      <c r="X147">
        <v>2.3486450952552085E-2</v>
      </c>
      <c r="Y147">
        <v>2.3156885261798266E-2</v>
      </c>
      <c r="Z147">
        <v>2.2118477843295015E-2</v>
      </c>
      <c r="AA147">
        <v>2.1572172225721609E-2</v>
      </c>
    </row>
    <row r="148" spans="1:27" x14ac:dyDescent="0.25">
      <c r="A148" s="37">
        <v>147</v>
      </c>
      <c r="B148">
        <v>7.5250202138723576E-3</v>
      </c>
      <c r="C148">
        <v>7.5141780356862142E-3</v>
      </c>
      <c r="D148">
        <v>7.7581149316552356E-3</v>
      </c>
      <c r="E148">
        <v>7.9262320892530269E-3</v>
      </c>
      <c r="F148">
        <v>8.1496230354058952E-3</v>
      </c>
      <c r="G148">
        <v>8.36462968974927E-3</v>
      </c>
      <c r="H148">
        <v>8.5093209983193585E-3</v>
      </c>
      <c r="I148">
        <v>8.627296973406251E-3</v>
      </c>
      <c r="J148">
        <v>9.4422370468152383E-3</v>
      </c>
      <c r="K148">
        <v>1.007709278636626E-2</v>
      </c>
      <c r="L148">
        <v>1.1571419864088162E-2</v>
      </c>
      <c r="M148">
        <v>1.4099421027230719E-2</v>
      </c>
      <c r="N148">
        <v>1.6056928041542795E-2</v>
      </c>
      <c r="O148">
        <v>1.7588930653884782E-2</v>
      </c>
      <c r="P148">
        <v>1.8752197130347703E-2</v>
      </c>
      <c r="Q148">
        <v>1.9642113572731823E-2</v>
      </c>
      <c r="R148">
        <v>2.0349402690311047E-2</v>
      </c>
      <c r="S148">
        <v>2.0973266241376187E-2</v>
      </c>
      <c r="T148">
        <v>2.1499607979739821E-2</v>
      </c>
      <c r="U148">
        <v>2.2281237391309716E-2</v>
      </c>
      <c r="V148">
        <v>2.3059338650457173E-2</v>
      </c>
      <c r="W148">
        <v>2.3440858328007241E-2</v>
      </c>
      <c r="X148">
        <v>2.3158929827282293E-2</v>
      </c>
      <c r="Y148">
        <v>2.2775589311669009E-2</v>
      </c>
      <c r="Z148">
        <v>2.177911091435436E-2</v>
      </c>
      <c r="AA148">
        <v>2.1241321593107987E-2</v>
      </c>
    </row>
    <row r="149" spans="1:27" x14ac:dyDescent="0.25">
      <c r="A149" s="37">
        <v>148</v>
      </c>
      <c r="B149">
        <v>7.540560494246229E-3</v>
      </c>
      <c r="C149">
        <v>7.5299387577958399E-3</v>
      </c>
      <c r="D149">
        <v>7.6611221121927198E-3</v>
      </c>
      <c r="E149">
        <v>7.7887569977095339E-3</v>
      </c>
      <c r="F149">
        <v>7.9964540092776204E-3</v>
      </c>
      <c r="G149">
        <v>8.1325143155654978E-3</v>
      </c>
      <c r="H149">
        <v>8.2957019013922828E-3</v>
      </c>
      <c r="I149">
        <v>8.4371846303301634E-3</v>
      </c>
      <c r="J149">
        <v>9.1302148810101791E-3</v>
      </c>
      <c r="K149">
        <v>9.7429255527670122E-3</v>
      </c>
      <c r="L149">
        <v>1.1123596682685477E-2</v>
      </c>
      <c r="M149">
        <v>1.3523214718495824E-2</v>
      </c>
      <c r="N149">
        <v>1.541542168352561E-2</v>
      </c>
      <c r="O149">
        <v>1.6900808259926903E-2</v>
      </c>
      <c r="P149">
        <v>1.804357506848131E-2</v>
      </c>
      <c r="Q149">
        <v>1.8945457141849031E-2</v>
      </c>
      <c r="R149">
        <v>1.9663769600518632E-2</v>
      </c>
      <c r="S149">
        <v>2.0270280413909214E-2</v>
      </c>
      <c r="T149">
        <v>2.0794496324968659E-2</v>
      </c>
      <c r="U149">
        <v>2.1579082387299442E-2</v>
      </c>
      <c r="V149">
        <v>2.2392566258820246E-2</v>
      </c>
      <c r="W149">
        <v>2.2804791095643928E-2</v>
      </c>
      <c r="X149">
        <v>2.257041562008677E-2</v>
      </c>
      <c r="Y149">
        <v>2.2263674819601675E-2</v>
      </c>
      <c r="Z149">
        <v>2.1330306888745598E-2</v>
      </c>
      <c r="AA149">
        <v>2.0789018399838488E-2</v>
      </c>
    </row>
    <row r="150" spans="1:27" x14ac:dyDescent="0.25">
      <c r="A150" s="37">
        <v>149</v>
      </c>
      <c r="B150">
        <v>7.5344715409029206E-3</v>
      </c>
      <c r="C150">
        <v>7.5240831148830623E-3</v>
      </c>
      <c r="D150">
        <v>7.6756676849736305E-3</v>
      </c>
      <c r="E150">
        <v>7.8900050701959934E-3</v>
      </c>
      <c r="F150">
        <v>8.0596256068228289E-3</v>
      </c>
      <c r="G150">
        <v>8.2507785355800944E-3</v>
      </c>
      <c r="H150">
        <v>8.3996509029018451E-3</v>
      </c>
      <c r="I150">
        <v>8.5292911503969115E-3</v>
      </c>
      <c r="J150">
        <v>9.2226214734294487E-3</v>
      </c>
      <c r="K150">
        <v>9.8289374246287586E-3</v>
      </c>
      <c r="L150">
        <v>1.1182963641714894E-2</v>
      </c>
      <c r="M150">
        <v>1.352992770874395E-2</v>
      </c>
      <c r="N150">
        <v>1.5340689818453157E-2</v>
      </c>
      <c r="O150">
        <v>1.6715952176001192E-2</v>
      </c>
      <c r="P150">
        <v>1.7805822918333325E-2</v>
      </c>
      <c r="Q150">
        <v>1.8676948971030782E-2</v>
      </c>
      <c r="R150">
        <v>1.9356020773149796E-2</v>
      </c>
      <c r="S150">
        <v>1.9930738975650231E-2</v>
      </c>
      <c r="T150">
        <v>2.0360365036134365E-2</v>
      </c>
      <c r="U150">
        <v>2.1205285592760248E-2</v>
      </c>
      <c r="V150">
        <v>2.1973193500482102E-2</v>
      </c>
      <c r="W150">
        <v>2.2339830126836047E-2</v>
      </c>
      <c r="X150">
        <v>2.2091070542147984E-2</v>
      </c>
      <c r="Y150">
        <v>2.1739438620256291E-2</v>
      </c>
      <c r="Z150">
        <v>2.0830707832194539E-2</v>
      </c>
      <c r="AA150">
        <v>2.0299543568577105E-2</v>
      </c>
    </row>
    <row r="151" spans="1:27" x14ac:dyDescent="0.25">
      <c r="A151" s="37">
        <v>150</v>
      </c>
      <c r="B151">
        <v>7.5312720544660205E-3</v>
      </c>
      <c r="C151">
        <v>7.5209817553170133E-3</v>
      </c>
      <c r="D151">
        <v>7.7697285940776517E-3</v>
      </c>
      <c r="E151">
        <v>7.9582599913416985E-3</v>
      </c>
      <c r="F151">
        <v>8.1187157467694782E-3</v>
      </c>
      <c r="G151">
        <v>8.3132251134157009E-3</v>
      </c>
      <c r="H151">
        <v>8.4554311763713752E-3</v>
      </c>
      <c r="I151">
        <v>8.5777315848900582E-3</v>
      </c>
      <c r="J151">
        <v>9.2984400856650495E-3</v>
      </c>
      <c r="K151">
        <v>9.915946850621582E-3</v>
      </c>
      <c r="L151">
        <v>1.1269635728210936E-2</v>
      </c>
      <c r="M151">
        <v>1.3642225378293515E-2</v>
      </c>
      <c r="N151">
        <v>1.5436033265459947E-2</v>
      </c>
      <c r="O151">
        <v>1.682187493141396E-2</v>
      </c>
      <c r="P151">
        <v>1.7906824062841276E-2</v>
      </c>
      <c r="Q151">
        <v>1.8766961052087083E-2</v>
      </c>
      <c r="R151">
        <v>1.9449767838005672E-2</v>
      </c>
      <c r="S151">
        <v>2.0031163620158887E-2</v>
      </c>
      <c r="T151">
        <v>2.0530284116041519E-2</v>
      </c>
      <c r="U151">
        <v>2.1305526816657094E-2</v>
      </c>
      <c r="V151">
        <v>2.2073842045180481E-2</v>
      </c>
      <c r="W151">
        <v>2.2441501950602571E-2</v>
      </c>
      <c r="X151">
        <v>2.2162266075446579E-2</v>
      </c>
      <c r="Y151">
        <v>2.1802218475725166E-2</v>
      </c>
      <c r="Z151">
        <v>2.0908844557165018E-2</v>
      </c>
      <c r="AA151">
        <v>2.0377201430948455E-2</v>
      </c>
    </row>
    <row r="152" spans="1:27" x14ac:dyDescent="0.25">
      <c r="A152" s="37">
        <v>151</v>
      </c>
      <c r="B152">
        <v>7.5848556014628254E-3</v>
      </c>
      <c r="C152">
        <v>7.5745213522451227E-3</v>
      </c>
      <c r="D152">
        <v>7.8907010191284765E-3</v>
      </c>
      <c r="E152">
        <v>8.0450471992978834E-3</v>
      </c>
      <c r="F152">
        <v>8.2268986614235651E-3</v>
      </c>
      <c r="G152">
        <v>8.4463996048316226E-3</v>
      </c>
      <c r="H152">
        <v>8.6438159112829371E-3</v>
      </c>
      <c r="I152">
        <v>8.7547041800841718E-3</v>
      </c>
      <c r="J152">
        <v>9.5331550816541988E-3</v>
      </c>
      <c r="K152">
        <v>1.0184249914000132E-2</v>
      </c>
      <c r="L152">
        <v>1.1693533435588321E-2</v>
      </c>
      <c r="M152">
        <v>1.4186505441435848E-2</v>
      </c>
      <c r="N152">
        <v>1.6115262089385851E-2</v>
      </c>
      <c r="O152">
        <v>1.761826106615394E-2</v>
      </c>
      <c r="P152">
        <v>1.8745659203619258E-2</v>
      </c>
      <c r="Q152">
        <v>1.9612548691893661E-2</v>
      </c>
      <c r="R152">
        <v>2.0323634585540873E-2</v>
      </c>
      <c r="S152">
        <v>2.0905379818387138E-2</v>
      </c>
      <c r="T152">
        <v>2.1359022456129972E-2</v>
      </c>
      <c r="U152">
        <v>2.2124591861590659E-2</v>
      </c>
      <c r="V152">
        <v>2.2851514603787315E-2</v>
      </c>
      <c r="W152">
        <v>2.3144653839389795E-2</v>
      </c>
      <c r="X152">
        <v>2.2783269569905507E-2</v>
      </c>
      <c r="Y152">
        <v>2.2364691339215037E-2</v>
      </c>
      <c r="Z152">
        <v>2.1359427599299874E-2</v>
      </c>
      <c r="AA152">
        <v>2.0773594527196959E-2</v>
      </c>
    </row>
    <row r="153" spans="1:27" x14ac:dyDescent="0.25">
      <c r="A153" s="37">
        <v>152</v>
      </c>
      <c r="B153">
        <v>7.5848556014628254E-3</v>
      </c>
      <c r="C153">
        <v>7.5746558745335424E-3</v>
      </c>
      <c r="D153">
        <v>7.6999136097624099E-3</v>
      </c>
      <c r="E153">
        <v>7.875506419311229E-3</v>
      </c>
      <c r="F153">
        <v>8.0900509675858601E-3</v>
      </c>
      <c r="G153">
        <v>8.3289589676576181E-3</v>
      </c>
      <c r="H153">
        <v>8.4799465373226468E-3</v>
      </c>
      <c r="I153">
        <v>8.6489188976770492E-3</v>
      </c>
      <c r="J153">
        <v>9.3661344932642887E-3</v>
      </c>
      <c r="K153">
        <v>1.0059713028449879E-2</v>
      </c>
      <c r="L153">
        <v>1.1557826948979333E-2</v>
      </c>
      <c r="M153">
        <v>1.4043736869438606E-2</v>
      </c>
      <c r="N153">
        <v>1.5946152489557663E-2</v>
      </c>
      <c r="O153">
        <v>1.7386506827067771E-2</v>
      </c>
      <c r="P153">
        <v>1.8511314862718287E-2</v>
      </c>
      <c r="Q153">
        <v>1.9387227495020865E-2</v>
      </c>
      <c r="R153">
        <v>2.0071952611525168E-2</v>
      </c>
      <c r="S153">
        <v>2.0625052609005268E-2</v>
      </c>
      <c r="T153">
        <v>2.1090365513692921E-2</v>
      </c>
      <c r="U153">
        <v>2.1809292041735651E-2</v>
      </c>
      <c r="V153">
        <v>2.2495235671308844E-2</v>
      </c>
      <c r="W153">
        <v>2.2742189839627169E-2</v>
      </c>
      <c r="X153">
        <v>2.2328746723377257E-2</v>
      </c>
      <c r="Y153">
        <v>2.1836626084227762E-2</v>
      </c>
      <c r="Z153">
        <v>2.0852224482891923E-2</v>
      </c>
      <c r="AA153">
        <v>2.0278941400026396E-2</v>
      </c>
    </row>
    <row r="154" spans="1:27" x14ac:dyDescent="0.25">
      <c r="A154" s="37">
        <v>153</v>
      </c>
      <c r="B154">
        <v>7.5469107629584364E-3</v>
      </c>
      <c r="C154">
        <v>7.5370967423893376E-3</v>
      </c>
      <c r="D154">
        <v>7.6350697698674974E-3</v>
      </c>
      <c r="E154">
        <v>7.8662700035747601E-3</v>
      </c>
      <c r="F154">
        <v>8.0074703994166274E-3</v>
      </c>
      <c r="G154">
        <v>8.1957883618124505E-3</v>
      </c>
      <c r="H154">
        <v>8.4082117436552473E-3</v>
      </c>
      <c r="I154">
        <v>8.5830179917341098E-3</v>
      </c>
      <c r="J154">
        <v>9.2666895307735864E-3</v>
      </c>
      <c r="K154">
        <v>9.9679566527104413E-3</v>
      </c>
      <c r="L154">
        <v>1.1371033737411773E-2</v>
      </c>
      <c r="M154">
        <v>1.3805371426481639E-2</v>
      </c>
      <c r="N154">
        <v>1.5573813661982738E-2</v>
      </c>
      <c r="O154">
        <v>1.6897952758117452E-2</v>
      </c>
      <c r="P154">
        <v>1.7916382244728579E-2</v>
      </c>
      <c r="Q154">
        <v>1.8705430759511144E-2</v>
      </c>
      <c r="R154">
        <v>1.9327402152107043E-2</v>
      </c>
      <c r="S154">
        <v>1.9858027572318582E-2</v>
      </c>
      <c r="T154">
        <v>2.0275701692526127E-2</v>
      </c>
      <c r="U154">
        <v>2.0918222115933416E-2</v>
      </c>
      <c r="V154">
        <v>2.1594379174082023E-2</v>
      </c>
      <c r="W154">
        <v>2.1865065062971256E-2</v>
      </c>
      <c r="X154">
        <v>2.1438250928640157E-2</v>
      </c>
      <c r="Y154">
        <v>2.0983461606337794E-2</v>
      </c>
      <c r="Z154">
        <v>1.9953128468241044E-2</v>
      </c>
      <c r="AA154">
        <v>1.9380565719310017E-2</v>
      </c>
    </row>
    <row r="155" spans="1:27" x14ac:dyDescent="0.25">
      <c r="A155" s="37">
        <v>154</v>
      </c>
      <c r="B155">
        <v>7.5407234403042089E-3</v>
      </c>
      <c r="C155">
        <v>7.5310954176979195E-3</v>
      </c>
      <c r="D155">
        <v>7.6600967569655509E-3</v>
      </c>
      <c r="E155">
        <v>7.8548361442236647E-3</v>
      </c>
      <c r="F155">
        <v>8.0288995262802754E-3</v>
      </c>
      <c r="G155">
        <v>8.2537934538846613E-3</v>
      </c>
      <c r="H155">
        <v>8.4574516927466981E-3</v>
      </c>
      <c r="I155">
        <v>8.602873350386897E-3</v>
      </c>
      <c r="J155">
        <v>9.3254509199978131E-3</v>
      </c>
      <c r="K155">
        <v>1.0069396214055892E-2</v>
      </c>
      <c r="L155">
        <v>1.1567029447489441E-2</v>
      </c>
      <c r="M155">
        <v>1.4134214949909296E-2</v>
      </c>
      <c r="N155">
        <v>1.6114887046893234E-2</v>
      </c>
      <c r="O155">
        <v>1.7578997665563145E-2</v>
      </c>
      <c r="P155">
        <v>1.8682236350138215E-2</v>
      </c>
      <c r="Q155">
        <v>1.9534766734379927E-2</v>
      </c>
      <c r="R155">
        <v>2.0199542713381646E-2</v>
      </c>
      <c r="S155">
        <v>2.0766668576444935E-2</v>
      </c>
      <c r="T155">
        <v>2.1214172332783443E-2</v>
      </c>
      <c r="U155">
        <v>2.1847469572606526E-2</v>
      </c>
      <c r="V155">
        <v>2.2478888593833179E-2</v>
      </c>
      <c r="W155">
        <v>2.2626655491920333E-2</v>
      </c>
      <c r="X155">
        <v>2.2134175814327639E-2</v>
      </c>
      <c r="Y155">
        <v>2.1635830909651155E-2</v>
      </c>
      <c r="Z155">
        <v>2.0540637131996498E-2</v>
      </c>
      <c r="AA155">
        <v>1.9924253167149963E-2</v>
      </c>
    </row>
    <row r="156" spans="1:27" x14ac:dyDescent="0.25">
      <c r="A156" s="37">
        <v>155</v>
      </c>
      <c r="B156">
        <v>7.5407234403042089E-3</v>
      </c>
      <c r="C156">
        <v>7.5312077380393916E-3</v>
      </c>
      <c r="D156">
        <v>7.6301477279963059E-3</v>
      </c>
      <c r="E156">
        <v>7.7886175397590129E-3</v>
      </c>
      <c r="F156">
        <v>7.9688872432222002E-3</v>
      </c>
      <c r="G156">
        <v>8.1357636237924247E-3</v>
      </c>
      <c r="H156">
        <v>8.2963663719062275E-3</v>
      </c>
      <c r="I156">
        <v>8.4829422301442303E-3</v>
      </c>
      <c r="J156">
        <v>9.1077012197928742E-3</v>
      </c>
      <c r="K156">
        <v>9.7510808293479467E-3</v>
      </c>
      <c r="L156">
        <v>1.1077358032709261E-2</v>
      </c>
      <c r="M156">
        <v>1.3475589048451919E-2</v>
      </c>
      <c r="N156">
        <v>1.5336692065562429E-2</v>
      </c>
      <c r="O156">
        <v>1.6742885873347602E-2</v>
      </c>
      <c r="P156">
        <v>1.7799938955057604E-2</v>
      </c>
      <c r="Q156">
        <v>1.8618778128508762E-2</v>
      </c>
      <c r="R156">
        <v>1.9257783528391137E-2</v>
      </c>
      <c r="S156">
        <v>1.9792704253066118E-2</v>
      </c>
      <c r="T156">
        <v>2.0172468783436814E-2</v>
      </c>
      <c r="U156">
        <v>2.0893962772932984E-2</v>
      </c>
      <c r="V156">
        <v>2.1547216523251089E-2</v>
      </c>
      <c r="W156">
        <v>2.1739959769410566E-2</v>
      </c>
      <c r="X156">
        <v>2.132253528716288E-2</v>
      </c>
      <c r="Y156">
        <v>2.0800757759342092E-2</v>
      </c>
      <c r="Z156">
        <v>1.98351855449026E-2</v>
      </c>
      <c r="AA156">
        <v>1.9203337326064274E-2</v>
      </c>
    </row>
    <row r="157" spans="1:27" x14ac:dyDescent="0.25">
      <c r="A157" s="37">
        <v>156</v>
      </c>
      <c r="B157">
        <v>7.5344715409029206E-3</v>
      </c>
      <c r="C157">
        <v>7.5250930686545647E-3</v>
      </c>
      <c r="D157">
        <v>7.5732335704925546E-3</v>
      </c>
      <c r="E157">
        <v>7.712761654407263E-3</v>
      </c>
      <c r="F157">
        <v>7.853366853767918E-3</v>
      </c>
      <c r="G157">
        <v>8.0670404753167002E-3</v>
      </c>
      <c r="H157">
        <v>8.184339339514235E-3</v>
      </c>
      <c r="I157">
        <v>8.379872090787277E-3</v>
      </c>
      <c r="J157">
        <v>8.944392552258762E-3</v>
      </c>
      <c r="K157">
        <v>9.6071684025762494E-3</v>
      </c>
      <c r="L157">
        <v>1.0933880593579248E-2</v>
      </c>
      <c r="M157">
        <v>1.32535683269428E-2</v>
      </c>
      <c r="N157">
        <v>1.514281774143833E-2</v>
      </c>
      <c r="O157">
        <v>1.6578989118245957E-2</v>
      </c>
      <c r="P157">
        <v>1.7661154806339452E-2</v>
      </c>
      <c r="Q157">
        <v>1.8460811171537861E-2</v>
      </c>
      <c r="R157">
        <v>1.9096983681225588E-2</v>
      </c>
      <c r="S157">
        <v>1.9618169416451003E-2</v>
      </c>
      <c r="T157">
        <v>2.0049909738634186E-2</v>
      </c>
      <c r="U157">
        <v>2.0752868526407786E-2</v>
      </c>
      <c r="V157">
        <v>2.1451864811435462E-2</v>
      </c>
      <c r="W157">
        <v>2.1789080389415849E-2</v>
      </c>
      <c r="X157">
        <v>2.1439253324383678E-2</v>
      </c>
      <c r="Y157">
        <v>2.1078910226794978E-2</v>
      </c>
      <c r="Z157">
        <v>2.0095596317668996E-2</v>
      </c>
      <c r="AA157">
        <v>1.9493883239978027E-2</v>
      </c>
    </row>
    <row r="158" spans="1:27" x14ac:dyDescent="0.25">
      <c r="A158" s="37">
        <v>157</v>
      </c>
      <c r="B158">
        <v>7.5281461293270624E-3</v>
      </c>
      <c r="C158">
        <v>7.518891883891099E-3</v>
      </c>
      <c r="D158">
        <v>7.615237788485274E-3</v>
      </c>
      <c r="E158">
        <v>7.7715268312077423E-3</v>
      </c>
      <c r="F158">
        <v>7.9247133653870261E-3</v>
      </c>
      <c r="G158">
        <v>8.1263447998813909E-3</v>
      </c>
      <c r="H158">
        <v>8.2906884651503532E-3</v>
      </c>
      <c r="I158">
        <v>8.4218227179400085E-3</v>
      </c>
      <c r="J158">
        <v>9.0646710821866705E-3</v>
      </c>
      <c r="K158">
        <v>9.7000168709424628E-3</v>
      </c>
      <c r="L158">
        <v>1.1040446472009746E-2</v>
      </c>
      <c r="M158">
        <v>1.339467542404793E-2</v>
      </c>
      <c r="N158">
        <v>1.5294724224628631E-2</v>
      </c>
      <c r="O158">
        <v>1.6757048140232822E-2</v>
      </c>
      <c r="P158">
        <v>1.7903045031555598E-2</v>
      </c>
      <c r="Q158">
        <v>1.8795133470600245E-2</v>
      </c>
      <c r="R158">
        <v>1.9496037569044722E-2</v>
      </c>
      <c r="S158">
        <v>2.009009245118909E-2</v>
      </c>
      <c r="T158">
        <v>2.0580473711593994E-2</v>
      </c>
      <c r="U158">
        <v>2.1338231733976087E-2</v>
      </c>
      <c r="V158">
        <v>2.2087042617874975E-2</v>
      </c>
      <c r="W158">
        <v>2.2496848741249131E-2</v>
      </c>
      <c r="X158">
        <v>2.2150695359184791E-2</v>
      </c>
      <c r="Y158">
        <v>2.1859301980064583E-2</v>
      </c>
      <c r="Z158">
        <v>2.0849200373192156E-2</v>
      </c>
      <c r="AA158">
        <v>2.0261964898047991E-2</v>
      </c>
    </row>
    <row r="159" spans="1:27" x14ac:dyDescent="0.25">
      <c r="A159" s="37">
        <v>158</v>
      </c>
      <c r="B159">
        <v>7.5279704089692423E-3</v>
      </c>
      <c r="C159">
        <v>7.5189967494360133E-3</v>
      </c>
      <c r="D159">
        <v>7.6158378853337094E-3</v>
      </c>
      <c r="E159">
        <v>7.7943250014558263E-3</v>
      </c>
      <c r="F159">
        <v>7.975074268629978E-3</v>
      </c>
      <c r="G159">
        <v>8.140484035854767E-3</v>
      </c>
      <c r="H159">
        <v>8.3235809220874035E-3</v>
      </c>
      <c r="I159">
        <v>8.4891630176946453E-3</v>
      </c>
      <c r="J159">
        <v>9.1467130441038602E-3</v>
      </c>
      <c r="K159">
        <v>9.8043320754339636E-3</v>
      </c>
      <c r="L159">
        <v>1.1149844345471616E-2</v>
      </c>
      <c r="M159">
        <v>1.3494100467331682E-2</v>
      </c>
      <c r="N159">
        <v>1.5434590693977235E-2</v>
      </c>
      <c r="O159">
        <v>1.6925747335464258E-2</v>
      </c>
      <c r="P159">
        <v>1.8081748729477765E-2</v>
      </c>
      <c r="Q159">
        <v>1.8980122577068936E-2</v>
      </c>
      <c r="R159">
        <v>1.9694353487850202E-2</v>
      </c>
      <c r="S159">
        <v>2.0289900915762438E-2</v>
      </c>
      <c r="T159">
        <v>2.0784577781782332E-2</v>
      </c>
      <c r="U159">
        <v>2.1556435631974624E-2</v>
      </c>
      <c r="V159">
        <v>2.2296994145808213E-2</v>
      </c>
      <c r="W159">
        <v>2.2657036505801864E-2</v>
      </c>
      <c r="X159">
        <v>2.233414343836837E-2</v>
      </c>
      <c r="Y159">
        <v>2.196265207721515E-2</v>
      </c>
      <c r="Z159">
        <v>2.0955370736321699E-2</v>
      </c>
      <c r="AA159">
        <v>2.0370244647618163E-2</v>
      </c>
    </row>
    <row r="160" spans="1:27" x14ac:dyDescent="0.25">
      <c r="A160" s="37">
        <v>159</v>
      </c>
      <c r="B160">
        <v>7.5407234403042089E-3</v>
      </c>
      <c r="C160">
        <v>7.5318817304506069E-3</v>
      </c>
      <c r="D160">
        <v>7.5749316780173714E-3</v>
      </c>
      <c r="E160">
        <v>7.7432990679633384E-3</v>
      </c>
      <c r="F160">
        <v>7.8725465058964161E-3</v>
      </c>
      <c r="G160">
        <v>8.0733451553671731E-3</v>
      </c>
      <c r="H160">
        <v>8.2400820641952421E-3</v>
      </c>
      <c r="I160">
        <v>8.3833233352323955E-3</v>
      </c>
      <c r="J160">
        <v>8.9692126666074401E-3</v>
      </c>
      <c r="K160">
        <v>9.6049430556022219E-3</v>
      </c>
      <c r="L160">
        <v>1.0878508049343205E-2</v>
      </c>
      <c r="M160">
        <v>1.3122618716751466E-2</v>
      </c>
      <c r="N160">
        <v>1.5027304628246085E-2</v>
      </c>
      <c r="O160">
        <v>1.652804214089465E-2</v>
      </c>
      <c r="P160">
        <v>1.7653100865656191E-2</v>
      </c>
      <c r="Q160">
        <v>1.8607191733737594E-2</v>
      </c>
      <c r="R160">
        <v>1.9308005828136965E-2</v>
      </c>
      <c r="S160">
        <v>1.9903223743537257E-2</v>
      </c>
      <c r="T160">
        <v>2.0431252364423891E-2</v>
      </c>
      <c r="U160">
        <v>2.1175122747231434E-2</v>
      </c>
      <c r="V160">
        <v>2.1940027364404813E-2</v>
      </c>
      <c r="W160">
        <v>2.2344707374764905E-2</v>
      </c>
      <c r="X160">
        <v>2.208356186041871E-2</v>
      </c>
      <c r="Y160">
        <v>2.1762039965413482E-2</v>
      </c>
      <c r="Z160">
        <v>2.081428189863388E-2</v>
      </c>
      <c r="AA160">
        <v>2.0237241766341008E-2</v>
      </c>
    </row>
    <row r="161" spans="1:27" x14ac:dyDescent="0.25">
      <c r="A161" s="37">
        <v>160</v>
      </c>
      <c r="B161">
        <v>7.5470857072870157E-3</v>
      </c>
      <c r="C161">
        <v>7.5383222696130403E-3</v>
      </c>
      <c r="D161">
        <v>7.6703940149180916E-3</v>
      </c>
      <c r="E161">
        <v>7.8583976705253189E-3</v>
      </c>
      <c r="F161">
        <v>8.0383482708552556E-3</v>
      </c>
      <c r="G161">
        <v>8.2599592101584296E-3</v>
      </c>
      <c r="H161">
        <v>8.4089908951643366E-3</v>
      </c>
      <c r="I161">
        <v>8.5365767011702509E-3</v>
      </c>
      <c r="J161">
        <v>9.230175438369681E-3</v>
      </c>
      <c r="K161">
        <v>9.8236582953326046E-3</v>
      </c>
      <c r="L161">
        <v>1.1139359776938917E-2</v>
      </c>
      <c r="M161">
        <v>1.347873537018196E-2</v>
      </c>
      <c r="N161">
        <v>1.5412470484008178E-2</v>
      </c>
      <c r="O161">
        <v>1.6971413376593913E-2</v>
      </c>
      <c r="P161">
        <v>1.8123345023308701E-2</v>
      </c>
      <c r="Q161">
        <v>1.9049605327102981E-2</v>
      </c>
      <c r="R161">
        <v>1.9761948772423432E-2</v>
      </c>
      <c r="S161">
        <v>2.03705931895517E-2</v>
      </c>
      <c r="T161">
        <v>2.087295841112935E-2</v>
      </c>
      <c r="U161">
        <v>2.1647752038503443E-2</v>
      </c>
      <c r="V161">
        <v>2.2396898099944496E-2</v>
      </c>
      <c r="W161">
        <v>2.2774614526223314E-2</v>
      </c>
      <c r="X161">
        <v>2.2502041991000477E-2</v>
      </c>
      <c r="Y161">
        <v>2.2174862940732565E-2</v>
      </c>
      <c r="Z161">
        <v>2.1270637415032656E-2</v>
      </c>
      <c r="AA161">
        <v>2.0685448767539194E-2</v>
      </c>
    </row>
    <row r="162" spans="1:27" x14ac:dyDescent="0.25">
      <c r="A162" s="37">
        <v>161</v>
      </c>
      <c r="B162">
        <v>7.5470857072870157E-3</v>
      </c>
      <c r="C162">
        <v>7.5384347115055039E-3</v>
      </c>
      <c r="D162">
        <v>7.5673325510707823E-3</v>
      </c>
      <c r="E162">
        <v>7.7542002669901411E-3</v>
      </c>
      <c r="F162">
        <v>7.9516212711501222E-3</v>
      </c>
      <c r="G162">
        <v>8.1325549837210076E-3</v>
      </c>
      <c r="H162">
        <v>8.2998057988814544E-3</v>
      </c>
      <c r="I162">
        <v>8.4366378929805474E-3</v>
      </c>
      <c r="J162">
        <v>9.0640474639713808E-3</v>
      </c>
      <c r="K162">
        <v>9.6547572914280622E-3</v>
      </c>
      <c r="L162">
        <v>1.0930972147174645E-2</v>
      </c>
      <c r="M162">
        <v>1.3204011514665659E-2</v>
      </c>
      <c r="N162">
        <v>1.5119167952747148E-2</v>
      </c>
      <c r="O162">
        <v>1.6639905231639052E-2</v>
      </c>
      <c r="P162">
        <v>1.7801385752623133E-2</v>
      </c>
      <c r="Q162">
        <v>1.8710795731819774E-2</v>
      </c>
      <c r="R162">
        <v>1.9415187382590959E-2</v>
      </c>
      <c r="S162">
        <v>1.9990615214509289E-2</v>
      </c>
      <c r="T162">
        <v>2.0471771123898197E-2</v>
      </c>
      <c r="U162">
        <v>2.1241060661502553E-2</v>
      </c>
      <c r="V162">
        <v>2.1995522538500234E-2</v>
      </c>
      <c r="W162">
        <v>2.2386809762109827E-2</v>
      </c>
      <c r="X162">
        <v>2.2145217834639075E-2</v>
      </c>
      <c r="Y162">
        <v>2.1952404779814971E-2</v>
      </c>
      <c r="Z162">
        <v>2.0978133721797132E-2</v>
      </c>
      <c r="AA162">
        <v>2.0410362466858789E-2</v>
      </c>
    </row>
    <row r="163" spans="1:27" x14ac:dyDescent="0.25">
      <c r="A163" s="37">
        <v>162</v>
      </c>
      <c r="B163">
        <v>7.5155322006692504E-3</v>
      </c>
      <c r="C163">
        <v>7.507112726356846E-3</v>
      </c>
      <c r="D163">
        <v>7.5371318143790944E-3</v>
      </c>
      <c r="E163">
        <v>7.7162317519186008E-3</v>
      </c>
      <c r="F163">
        <v>7.8542756787820522E-3</v>
      </c>
      <c r="G163">
        <v>8.0015495757046473E-3</v>
      </c>
      <c r="H163">
        <v>8.1761681901193484E-3</v>
      </c>
      <c r="I163">
        <v>8.3114734879814467E-3</v>
      </c>
      <c r="J163">
        <v>8.901014549435482E-3</v>
      </c>
      <c r="K163">
        <v>9.4484506242626942E-3</v>
      </c>
      <c r="L163">
        <v>1.0653103922964258E-2</v>
      </c>
      <c r="M163">
        <v>1.2804272788718762E-2</v>
      </c>
      <c r="N163">
        <v>1.4674270479323903E-2</v>
      </c>
      <c r="O163">
        <v>1.615012733392085E-2</v>
      </c>
      <c r="P163">
        <v>1.7243849048079518E-2</v>
      </c>
      <c r="Q163">
        <v>1.809764597362018E-2</v>
      </c>
      <c r="R163">
        <v>1.876453265865452E-2</v>
      </c>
      <c r="S163">
        <v>1.9326331645767691E-2</v>
      </c>
      <c r="T163">
        <v>1.9782761188391174E-2</v>
      </c>
      <c r="U163">
        <v>2.0563642012307204E-2</v>
      </c>
      <c r="V163">
        <v>2.1329751607951808E-2</v>
      </c>
      <c r="W163">
        <v>2.1722660775981506E-2</v>
      </c>
      <c r="X163">
        <v>2.1485669324387002E-2</v>
      </c>
      <c r="Y163">
        <v>2.1195031752028193E-2</v>
      </c>
      <c r="Z163">
        <v>2.0346804774476146E-2</v>
      </c>
      <c r="AA163">
        <v>1.9799744981551903E-2</v>
      </c>
    </row>
    <row r="164" spans="1:27" x14ac:dyDescent="0.25">
      <c r="A164" s="37">
        <v>163</v>
      </c>
      <c r="B164">
        <v>7.5091284842114803E-3</v>
      </c>
      <c r="C164">
        <v>7.5009937586429931E-3</v>
      </c>
      <c r="D164">
        <v>7.5021736237490533E-3</v>
      </c>
      <c r="E164">
        <v>7.6470164363322546E-3</v>
      </c>
      <c r="F164">
        <v>7.810127242740883E-3</v>
      </c>
      <c r="G164">
        <v>7.9404386210306654E-3</v>
      </c>
      <c r="H164">
        <v>8.0641843097484234E-3</v>
      </c>
      <c r="I164">
        <v>8.2158363220852237E-3</v>
      </c>
      <c r="J164">
        <v>8.7459566538192757E-3</v>
      </c>
      <c r="K164">
        <v>9.2423807903794231E-3</v>
      </c>
      <c r="L164">
        <v>1.0356622456491715E-2</v>
      </c>
      <c r="M164">
        <v>1.242220902046709E-2</v>
      </c>
      <c r="N164">
        <v>1.4244091911555845E-2</v>
      </c>
      <c r="O164">
        <v>1.5708323354359122E-2</v>
      </c>
      <c r="P164">
        <v>1.682018980696709E-2</v>
      </c>
      <c r="Q164">
        <v>1.7465711087286229E-2</v>
      </c>
      <c r="R164">
        <v>1.80133475587958E-2</v>
      </c>
      <c r="S164">
        <v>1.8785448524446968E-2</v>
      </c>
      <c r="T164">
        <v>1.9228875674008883E-2</v>
      </c>
      <c r="U164">
        <v>1.9998980068557382E-2</v>
      </c>
      <c r="V164">
        <v>2.0767963671340262E-2</v>
      </c>
      <c r="W164">
        <v>2.1004187206573821E-2</v>
      </c>
      <c r="X164">
        <v>2.073796553254148E-2</v>
      </c>
      <c r="Y164">
        <v>2.0763914762349511E-2</v>
      </c>
      <c r="Z164">
        <v>1.9900099269108296E-2</v>
      </c>
      <c r="AA164">
        <v>1.9358444399208308E-2</v>
      </c>
    </row>
    <row r="165" spans="1:27" x14ac:dyDescent="0.25">
      <c r="A165" s="37">
        <v>164</v>
      </c>
      <c r="B165">
        <v>7.5155322006692504E-3</v>
      </c>
      <c r="C165">
        <v>7.5075547276211019E-3</v>
      </c>
      <c r="D165">
        <v>7.4946838950344929E-3</v>
      </c>
      <c r="E165">
        <v>7.6327897654240306E-3</v>
      </c>
      <c r="F165">
        <v>7.7611571656304168E-3</v>
      </c>
      <c r="G165">
        <v>7.9129842031329112E-3</v>
      </c>
      <c r="H165">
        <v>8.0111651230050374E-3</v>
      </c>
      <c r="I165">
        <v>8.1711056566986517E-3</v>
      </c>
      <c r="J165">
        <v>8.6197205833569157E-3</v>
      </c>
      <c r="K165">
        <v>9.1437390178734645E-3</v>
      </c>
      <c r="L165">
        <v>1.0208674903356307E-2</v>
      </c>
      <c r="M165">
        <v>1.2285414020236418E-2</v>
      </c>
      <c r="N165">
        <v>1.406297326036543E-2</v>
      </c>
      <c r="O165">
        <v>1.5459732330052933E-2</v>
      </c>
      <c r="P165">
        <v>1.6707721012034327E-2</v>
      </c>
      <c r="Q165">
        <v>1.7583088713020167E-2</v>
      </c>
      <c r="R165">
        <v>1.8064648806996653E-2</v>
      </c>
      <c r="S165">
        <v>1.8902472500599954E-2</v>
      </c>
      <c r="T165">
        <v>1.9420315169687008E-2</v>
      </c>
      <c r="U165">
        <v>1.9836517861472558E-2</v>
      </c>
      <c r="V165">
        <v>2.0631412342227984E-2</v>
      </c>
      <c r="W165">
        <v>2.1427589809162262E-2</v>
      </c>
      <c r="X165">
        <v>2.1169545669337264E-2</v>
      </c>
      <c r="Y165">
        <v>2.0901337319516156E-2</v>
      </c>
      <c r="Z165">
        <v>1.9743345722303074E-2</v>
      </c>
      <c r="AA165">
        <v>1.9231440506879416E-2</v>
      </c>
    </row>
    <row r="166" spans="1:27" x14ac:dyDescent="0.25">
      <c r="A166" s="37">
        <v>165</v>
      </c>
      <c r="B166">
        <v>7.5155322006692504E-3</v>
      </c>
      <c r="C166">
        <v>7.5076667188613833E-3</v>
      </c>
      <c r="D166">
        <v>7.5205353700942279E-3</v>
      </c>
      <c r="E166">
        <v>7.6483419638180283E-3</v>
      </c>
      <c r="F166">
        <v>7.794622418523911E-3</v>
      </c>
      <c r="G166">
        <v>7.9377695523588088E-3</v>
      </c>
      <c r="H166">
        <v>8.0673176897276822E-3</v>
      </c>
      <c r="I166">
        <v>8.2211699599785693E-3</v>
      </c>
      <c r="J166">
        <v>8.7003748404410608E-3</v>
      </c>
      <c r="K166">
        <v>9.2616772721236806E-3</v>
      </c>
      <c r="L166">
        <v>1.0398903549735161E-2</v>
      </c>
      <c r="M166">
        <v>1.2620288202413121E-2</v>
      </c>
      <c r="N166">
        <v>1.4564372439724416E-2</v>
      </c>
      <c r="O166">
        <v>1.6147275315626208E-2</v>
      </c>
      <c r="P166">
        <v>1.7374888411589628E-2</v>
      </c>
      <c r="Q166">
        <v>1.8337371055154428E-2</v>
      </c>
      <c r="R166">
        <v>1.9105454068065297E-2</v>
      </c>
      <c r="S166">
        <v>1.9741910117001771E-2</v>
      </c>
      <c r="T166">
        <v>2.018311212856605E-2</v>
      </c>
      <c r="U166">
        <v>2.103616141661524E-2</v>
      </c>
      <c r="V166">
        <v>2.1800300077532642E-2</v>
      </c>
      <c r="W166">
        <v>2.2187701443400432E-2</v>
      </c>
      <c r="X166">
        <v>2.1976840601791725E-2</v>
      </c>
      <c r="Y166">
        <v>2.1775460475200292E-2</v>
      </c>
      <c r="Z166">
        <v>2.0934909265190482E-2</v>
      </c>
      <c r="AA166">
        <v>2.0372641955589632E-2</v>
      </c>
    </row>
    <row r="167" spans="1:27" x14ac:dyDescent="0.25">
      <c r="A167" s="37">
        <v>166</v>
      </c>
      <c r="B167">
        <v>7.5218943081425405E-3</v>
      </c>
      <c r="C167">
        <v>7.5141074296218857E-3</v>
      </c>
      <c r="D167">
        <v>7.5641831258059788E-3</v>
      </c>
      <c r="E167">
        <v>7.5977608138777519E-3</v>
      </c>
      <c r="F167">
        <v>7.7267132279237316E-3</v>
      </c>
      <c r="G167">
        <v>7.882022833807012E-3</v>
      </c>
      <c r="H167">
        <v>8.0156501758372745E-3</v>
      </c>
      <c r="I167">
        <v>8.1244117211116684E-3</v>
      </c>
      <c r="J167">
        <v>8.584312345351508E-3</v>
      </c>
      <c r="K167">
        <v>9.1126593639432318E-3</v>
      </c>
      <c r="L167">
        <v>1.0248172918295495E-2</v>
      </c>
      <c r="M167">
        <v>1.2440066474356248E-2</v>
      </c>
      <c r="N167">
        <v>1.4532183273491484E-2</v>
      </c>
      <c r="O167">
        <v>1.625045105020706E-2</v>
      </c>
      <c r="P167">
        <v>1.7598644705106192E-2</v>
      </c>
      <c r="Q167">
        <v>1.8603064898802923E-2</v>
      </c>
      <c r="R167">
        <v>1.9439923201697074E-2</v>
      </c>
      <c r="S167">
        <v>2.0114525793676563E-2</v>
      </c>
      <c r="T167">
        <v>2.0668083988408581E-2</v>
      </c>
      <c r="U167">
        <v>2.1472515812545501E-2</v>
      </c>
      <c r="V167">
        <v>2.224569144761035E-2</v>
      </c>
      <c r="W167">
        <v>2.2641063556751551E-2</v>
      </c>
      <c r="X167">
        <v>2.2424737009965501E-2</v>
      </c>
      <c r="Y167">
        <v>2.2157197890174452E-2</v>
      </c>
      <c r="Z167">
        <v>2.1390632712153135E-2</v>
      </c>
      <c r="AA167">
        <v>2.078703223729983E-2</v>
      </c>
    </row>
    <row r="168" spans="1:27" x14ac:dyDescent="0.25">
      <c r="A168" s="37">
        <v>167</v>
      </c>
      <c r="B168">
        <v>7.5470857072870157E-3</v>
      </c>
      <c r="C168">
        <v>7.5393313895824043E-3</v>
      </c>
      <c r="D168">
        <v>7.5681634548521171E-3</v>
      </c>
      <c r="E168">
        <v>7.7096286253641733E-3</v>
      </c>
      <c r="F168">
        <v>7.858716744036931E-3</v>
      </c>
      <c r="G168">
        <v>8.0132051285779493E-3</v>
      </c>
      <c r="H168">
        <v>8.0817603269696114E-3</v>
      </c>
      <c r="I168">
        <v>8.2370657174826167E-3</v>
      </c>
      <c r="J168">
        <v>8.7618523822621253E-3</v>
      </c>
      <c r="K168">
        <v>9.2525557598666097E-3</v>
      </c>
      <c r="L168">
        <v>1.0472316018824923E-2</v>
      </c>
      <c r="M168">
        <v>1.2714766091129981E-2</v>
      </c>
      <c r="N168">
        <v>1.4702355606855955E-2</v>
      </c>
      <c r="O168">
        <v>1.6375027144663212E-2</v>
      </c>
      <c r="P168">
        <v>1.7640084286098867E-2</v>
      </c>
      <c r="Q168">
        <v>1.8700918084136431E-2</v>
      </c>
      <c r="R168">
        <v>1.9518750900327619E-2</v>
      </c>
      <c r="S168">
        <v>2.0161173179322089E-2</v>
      </c>
      <c r="T168">
        <v>2.0736286119053871E-2</v>
      </c>
      <c r="U168">
        <v>2.158656335735154E-2</v>
      </c>
      <c r="V168">
        <v>2.241148814947902E-2</v>
      </c>
      <c r="W168">
        <v>2.2797910748546757E-2</v>
      </c>
      <c r="X168">
        <v>2.2546713563265097E-2</v>
      </c>
      <c r="Y168">
        <v>2.233367010862386E-2</v>
      </c>
      <c r="Z168">
        <v>2.1474946738734291E-2</v>
      </c>
      <c r="AA168">
        <v>2.084248156284807E-2</v>
      </c>
    </row>
    <row r="169" spans="1:27" x14ac:dyDescent="0.25">
      <c r="A169" s="37">
        <v>168</v>
      </c>
      <c r="B169">
        <v>7.5090524910645939E-3</v>
      </c>
      <c r="C169">
        <v>7.5017728187067867E-3</v>
      </c>
      <c r="D169">
        <v>7.5966633133672801E-3</v>
      </c>
      <c r="E169">
        <v>7.7285393743617981E-3</v>
      </c>
      <c r="F169">
        <v>7.9009049530425202E-3</v>
      </c>
      <c r="G169">
        <v>7.9954919760130139E-3</v>
      </c>
      <c r="H169">
        <v>8.1174878096219594E-3</v>
      </c>
      <c r="I169">
        <v>8.2702403137229208E-3</v>
      </c>
      <c r="J169">
        <v>8.8157081829935979E-3</v>
      </c>
      <c r="K169">
        <v>9.303609319619488E-3</v>
      </c>
      <c r="L169">
        <v>1.0538289006748247E-2</v>
      </c>
      <c r="M169">
        <v>1.2765246165201694E-2</v>
      </c>
      <c r="N169">
        <v>1.4760003476762318E-2</v>
      </c>
      <c r="O169">
        <v>1.6427890212383556E-2</v>
      </c>
      <c r="P169">
        <v>1.7727951220550153E-2</v>
      </c>
      <c r="Q169">
        <v>1.8607858182819959E-2</v>
      </c>
      <c r="R169">
        <v>1.9395401540486468E-2</v>
      </c>
      <c r="S169">
        <v>2.0054043012990075E-2</v>
      </c>
      <c r="T169">
        <v>2.0747127247777941E-2</v>
      </c>
      <c r="U169">
        <v>2.167425995325023E-2</v>
      </c>
      <c r="V169">
        <v>2.2517619876667672E-2</v>
      </c>
      <c r="W169">
        <v>2.2838904123753778E-2</v>
      </c>
      <c r="X169">
        <v>2.271798139200687E-2</v>
      </c>
      <c r="Y169">
        <v>2.245784775005899E-2</v>
      </c>
      <c r="Z169">
        <v>2.1822898564320736E-2</v>
      </c>
      <c r="AA169">
        <v>2.1186142818016895E-2</v>
      </c>
    </row>
    <row r="170" spans="1:27" x14ac:dyDescent="0.25">
      <c r="A170" s="37">
        <v>169</v>
      </c>
      <c r="B170">
        <v>7.5473752547958739E-3</v>
      </c>
      <c r="C170">
        <v>7.6410624609499767E-3</v>
      </c>
      <c r="D170">
        <v>7.7810768154875642E-3</v>
      </c>
      <c r="E170">
        <v>8.0222589514866716E-3</v>
      </c>
      <c r="F170">
        <v>8.1084209366562021E-3</v>
      </c>
      <c r="G170">
        <v>8.2818005056564115E-3</v>
      </c>
      <c r="H170">
        <v>8.7497813237631394E-3</v>
      </c>
      <c r="I170">
        <v>9.3266466034291895E-3</v>
      </c>
      <c r="J170">
        <v>1.0410917078381043E-2</v>
      </c>
      <c r="K170">
        <v>1.2687071747316869E-2</v>
      </c>
      <c r="L170">
        <v>1.4659350535903837E-2</v>
      </c>
      <c r="M170">
        <v>1.6282325474284542E-2</v>
      </c>
      <c r="N170">
        <v>1.7544147606262106E-2</v>
      </c>
      <c r="O170">
        <v>1.8561329446707964E-2</v>
      </c>
      <c r="P170">
        <v>1.9347388514364683E-2</v>
      </c>
      <c r="Q170">
        <v>2.0015993680935873E-2</v>
      </c>
      <c r="R170">
        <v>2.0557930473580344E-2</v>
      </c>
      <c r="S170">
        <v>2.141683076349743E-2</v>
      </c>
      <c r="T170">
        <v>2.2281921932132409E-2</v>
      </c>
      <c r="U170">
        <v>2.2764921282336426E-2</v>
      </c>
      <c r="V170">
        <v>2.2488039232096302E-2</v>
      </c>
      <c r="W170">
        <v>2.2455541487870878E-2</v>
      </c>
      <c r="X170">
        <v>2.0742700540542502E-2</v>
      </c>
      <c r="Y170">
        <f t="shared" ref="Y170:AA170" si="4">(Y169+Y171)/2</f>
        <v>2.2317781615722287E-2</v>
      </c>
      <c r="Z170">
        <f t="shared" si="4"/>
        <v>2.1589832628533423E-2</v>
      </c>
      <c r="AA170">
        <f t="shared" si="4"/>
        <v>2.0960202471715705E-2</v>
      </c>
    </row>
    <row r="171" spans="1:27" x14ac:dyDescent="0.25">
      <c r="A171" s="37">
        <v>170</v>
      </c>
      <c r="B171">
        <v>7.4589369599247224E-3</v>
      </c>
      <c r="C171">
        <v>7.4519936500938577E-3</v>
      </c>
      <c r="D171">
        <v>7.6168848526145805E-3</v>
      </c>
      <c r="E171">
        <v>7.7322877372494325E-3</v>
      </c>
      <c r="F171">
        <v>7.8719474989823457E-3</v>
      </c>
      <c r="G171">
        <v>8.0349561431038996E-3</v>
      </c>
      <c r="H171">
        <v>8.1512869003226296E-3</v>
      </c>
      <c r="I171">
        <v>8.3023148381540235E-3</v>
      </c>
      <c r="J171">
        <v>8.8043475535490856E-3</v>
      </c>
      <c r="K171">
        <v>9.3440405218709888E-3</v>
      </c>
      <c r="L171">
        <v>1.0458751598326099E-2</v>
      </c>
      <c r="M171">
        <v>1.2661231409742069E-2</v>
      </c>
      <c r="N171">
        <v>1.4519801520852305E-2</v>
      </c>
      <c r="O171">
        <v>1.611693001246195E-2</v>
      </c>
      <c r="P171">
        <v>1.7359940319328304E-2</v>
      </c>
      <c r="Q171">
        <v>1.8334482529341667E-2</v>
      </c>
      <c r="R171">
        <v>1.9113826420084745E-2</v>
      </c>
      <c r="S171">
        <v>1.9765838332145957E-2</v>
      </c>
      <c r="T171">
        <v>2.0286836568731648E-2</v>
      </c>
      <c r="U171">
        <v>2.1180232421065259E-2</v>
      </c>
      <c r="V171">
        <v>2.204291922186985E-2</v>
      </c>
      <c r="W171">
        <v>2.2579456215260585E-2</v>
      </c>
      <c r="X171">
        <v>2.2351897057618864E-2</v>
      </c>
      <c r="Y171">
        <v>2.2177715481385585E-2</v>
      </c>
      <c r="Z171">
        <v>2.135676669274611E-2</v>
      </c>
      <c r="AA171">
        <v>2.0734262125414515E-2</v>
      </c>
    </row>
    <row r="172" spans="1:27" x14ac:dyDescent="0.25">
      <c r="A172" s="37">
        <v>171</v>
      </c>
      <c r="B172">
        <v>7.4337477707748789E-3</v>
      </c>
      <c r="C172">
        <v>7.4269893697602729E-3</v>
      </c>
      <c r="D172">
        <v>7.5877550462191135E-3</v>
      </c>
      <c r="E172">
        <v>7.6894878131188449E-3</v>
      </c>
      <c r="F172">
        <v>7.8703905995756163E-3</v>
      </c>
      <c r="G172">
        <v>7.9668928060347977E-3</v>
      </c>
      <c r="H172">
        <v>8.0852353432874224E-3</v>
      </c>
      <c r="I172">
        <v>8.1887629494890035E-3</v>
      </c>
      <c r="J172">
        <v>8.7430085830226822E-3</v>
      </c>
      <c r="K172">
        <v>9.2180367338496882E-3</v>
      </c>
      <c r="L172">
        <v>1.0403390328729722E-2</v>
      </c>
      <c r="M172">
        <v>1.2552106047824418E-2</v>
      </c>
      <c r="N172">
        <v>1.4507697541521036E-2</v>
      </c>
      <c r="O172">
        <v>1.6109066101613001E-2</v>
      </c>
      <c r="P172">
        <v>1.7405485648608554E-2</v>
      </c>
      <c r="Q172">
        <v>1.8367913243884537E-2</v>
      </c>
      <c r="R172">
        <v>1.9139858215706074E-2</v>
      </c>
      <c r="S172">
        <v>1.9808896660368669E-2</v>
      </c>
      <c r="T172">
        <v>2.0382252473451601E-2</v>
      </c>
      <c r="U172">
        <v>2.1251255680900361E-2</v>
      </c>
      <c r="V172">
        <v>2.2118917557611528E-2</v>
      </c>
      <c r="W172">
        <v>2.2679343929796758E-2</v>
      </c>
      <c r="X172">
        <v>2.2514810636534044E-2</v>
      </c>
      <c r="Y172">
        <v>2.2253813547218115E-2</v>
      </c>
      <c r="Z172">
        <v>2.1519043898645007E-2</v>
      </c>
      <c r="AA172">
        <v>2.0889520016572849E-2</v>
      </c>
    </row>
    <row r="173" spans="1:27" x14ac:dyDescent="0.25">
      <c r="A173" s="37">
        <v>172</v>
      </c>
      <c r="B173">
        <v>7.4463239001580916E-3</v>
      </c>
      <c r="C173">
        <v>7.4396598955179805E-3</v>
      </c>
      <c r="D173">
        <v>7.5966951112995673E-3</v>
      </c>
      <c r="E173">
        <v>7.6923934866324206E-3</v>
      </c>
      <c r="F173">
        <v>7.834356788179786E-3</v>
      </c>
      <c r="G173">
        <v>7.97376033152708E-3</v>
      </c>
      <c r="H173">
        <v>8.1456761933638155E-3</v>
      </c>
      <c r="I173">
        <v>8.249857396957827E-3</v>
      </c>
      <c r="J173">
        <v>8.7270615480581348E-3</v>
      </c>
      <c r="K173">
        <v>9.2388150769990851E-3</v>
      </c>
      <c r="L173">
        <v>1.0352706248315746E-2</v>
      </c>
      <c r="M173">
        <v>1.2505419557996111E-2</v>
      </c>
      <c r="N173">
        <v>1.4333085788834632E-2</v>
      </c>
      <c r="O173">
        <v>1.592245020190064E-2</v>
      </c>
      <c r="P173">
        <v>1.7119097688139018E-2</v>
      </c>
      <c r="Q173">
        <v>1.8107491609023807E-2</v>
      </c>
      <c r="R173">
        <v>1.8861119811711902E-2</v>
      </c>
      <c r="S173">
        <v>1.9498125810406108E-2</v>
      </c>
      <c r="T173">
        <v>2.0042987229679232E-2</v>
      </c>
      <c r="U173">
        <v>2.0911844260040224E-2</v>
      </c>
      <c r="V173">
        <v>2.1820442178341226E-2</v>
      </c>
      <c r="W173">
        <v>2.2392420787749057E-2</v>
      </c>
      <c r="X173">
        <v>2.2176917015084729E-2</v>
      </c>
      <c r="Y173">
        <v>2.2001532284774861E-2</v>
      </c>
      <c r="Z173">
        <v>2.1223818873332689E-2</v>
      </c>
      <c r="AA173">
        <v>2.0583605052870046E-2</v>
      </c>
    </row>
    <row r="174" spans="1:27" x14ac:dyDescent="0.25">
      <c r="A174" s="37">
        <v>173</v>
      </c>
      <c r="B174">
        <v>7.4461693659337858E-3</v>
      </c>
      <c r="C174">
        <v>7.4397721042427367E-3</v>
      </c>
      <c r="D174">
        <v>7.5202236529692268E-3</v>
      </c>
      <c r="E174">
        <v>7.6097397197703032E-3</v>
      </c>
      <c r="F174">
        <v>7.7415001220997315E-3</v>
      </c>
      <c r="G174">
        <v>7.9153767270314646E-3</v>
      </c>
      <c r="H174">
        <v>8.036494626387336E-3</v>
      </c>
      <c r="I174">
        <v>8.0957493946705039E-3</v>
      </c>
      <c r="J174">
        <v>8.5413221061751976E-3</v>
      </c>
      <c r="K174">
        <v>8.9741810603987116E-3</v>
      </c>
      <c r="L174">
        <v>1.0022445704515048E-2</v>
      </c>
      <c r="M174">
        <v>1.2081921339425206E-2</v>
      </c>
      <c r="N174">
        <v>1.3755842955928355E-2</v>
      </c>
      <c r="O174">
        <v>1.5193238338666815E-2</v>
      </c>
      <c r="P174">
        <v>1.6373438857055556E-2</v>
      </c>
      <c r="Q174">
        <v>1.7326158764700006E-2</v>
      </c>
      <c r="R174">
        <v>1.8054580315365998E-2</v>
      </c>
      <c r="S174">
        <v>1.868518911338457E-2</v>
      </c>
      <c r="T174">
        <v>1.91954507793346E-2</v>
      </c>
      <c r="U174">
        <v>2.0059931122532904E-2</v>
      </c>
      <c r="V174">
        <v>2.095368211593418E-2</v>
      </c>
      <c r="W174">
        <v>2.153374760748461E-2</v>
      </c>
      <c r="X174">
        <v>2.1330779870042837E-2</v>
      </c>
      <c r="Y174">
        <v>2.11800187705391E-2</v>
      </c>
      <c r="Z174">
        <v>2.0392824784134955E-2</v>
      </c>
      <c r="AA174">
        <v>1.9765967841592902E-2</v>
      </c>
    </row>
    <row r="175" spans="1:27" x14ac:dyDescent="0.25">
      <c r="A175" s="37">
        <v>174</v>
      </c>
      <c r="B175">
        <v>7.4337477707748789E-3</v>
      </c>
      <c r="C175">
        <v>7.4275494797233499E-3</v>
      </c>
      <c r="D175">
        <v>7.6139343681738136E-3</v>
      </c>
      <c r="E175">
        <v>7.7547642761657265E-3</v>
      </c>
      <c r="F175">
        <v>7.8304956138732784E-3</v>
      </c>
      <c r="G175">
        <v>7.9707140575084878E-3</v>
      </c>
      <c r="H175">
        <v>8.083648001984356E-3</v>
      </c>
      <c r="I175">
        <v>8.1890704249378832E-3</v>
      </c>
      <c r="J175">
        <v>8.6788093567322644E-3</v>
      </c>
      <c r="K175">
        <v>9.0949334511363222E-3</v>
      </c>
      <c r="L175">
        <v>1.0127756527356979E-2</v>
      </c>
      <c r="M175">
        <v>1.2110397328281897E-2</v>
      </c>
      <c r="N175">
        <v>1.3784348042044314E-2</v>
      </c>
      <c r="O175">
        <v>1.5148305477954427E-2</v>
      </c>
      <c r="P175">
        <v>1.6272355924386472E-2</v>
      </c>
      <c r="Q175">
        <v>1.7189825330663933E-2</v>
      </c>
      <c r="R175">
        <v>1.7910391141054749E-2</v>
      </c>
      <c r="S175">
        <v>1.8538855400082044E-2</v>
      </c>
      <c r="T175">
        <v>1.9072589190681111E-2</v>
      </c>
      <c r="U175">
        <v>1.9882890002334674E-2</v>
      </c>
      <c r="V175">
        <v>2.0769674898188262E-2</v>
      </c>
      <c r="W175">
        <v>2.1377270304125284E-2</v>
      </c>
      <c r="X175">
        <v>2.1164928479679546E-2</v>
      </c>
      <c r="Y175">
        <v>2.0977830663791996E-2</v>
      </c>
      <c r="Z175">
        <v>2.0135184673254702E-2</v>
      </c>
      <c r="AA175">
        <v>1.9517530142988404E-2</v>
      </c>
    </row>
    <row r="176" spans="1:27" x14ac:dyDescent="0.25">
      <c r="A176" s="37">
        <v>175</v>
      </c>
      <c r="B176">
        <v>7.4450368621197249E-3</v>
      </c>
      <c r="C176">
        <v>7.4389146936570949E-3</v>
      </c>
      <c r="D176">
        <v>7.6501585116208748E-3</v>
      </c>
      <c r="E176">
        <v>7.8039918528154395E-3</v>
      </c>
      <c r="F176">
        <v>7.9148957938997011E-3</v>
      </c>
      <c r="G176">
        <v>8.0355080091685238E-3</v>
      </c>
      <c r="H176">
        <v>8.1454128878317711E-3</v>
      </c>
      <c r="I176">
        <v>8.2452907486432192E-3</v>
      </c>
      <c r="J176">
        <v>8.7294824468466814E-3</v>
      </c>
      <c r="K176">
        <v>9.202413937122067E-3</v>
      </c>
      <c r="L176">
        <v>1.0289186900241942E-2</v>
      </c>
      <c r="M176">
        <v>1.2315306748248434E-2</v>
      </c>
      <c r="N176">
        <v>1.4103824846357416E-2</v>
      </c>
      <c r="O176">
        <v>1.5593145661132901E-2</v>
      </c>
      <c r="P176">
        <v>1.6769995073046218E-2</v>
      </c>
      <c r="Q176">
        <v>1.7715904371126134E-2</v>
      </c>
      <c r="R176">
        <v>1.8486957435315254E-2</v>
      </c>
      <c r="S176">
        <v>1.9129387339627657E-2</v>
      </c>
      <c r="T176">
        <v>1.9700590782534277E-2</v>
      </c>
      <c r="U176">
        <v>2.0534453232731398E-2</v>
      </c>
      <c r="V176">
        <v>2.1432020352154302E-2</v>
      </c>
      <c r="W176">
        <v>2.1956196157716823E-2</v>
      </c>
      <c r="X176">
        <v>2.1784446587944872E-2</v>
      </c>
      <c r="Y176">
        <v>2.1570429646168732E-2</v>
      </c>
      <c r="Z176">
        <v>2.0739136509748901E-2</v>
      </c>
      <c r="AA176">
        <v>2.0096408025541246E-2</v>
      </c>
    </row>
    <row r="177" spans="1:27" x14ac:dyDescent="0.25">
      <c r="A177" s="37">
        <v>176</v>
      </c>
      <c r="B177">
        <v>7.4671005990447625E-3</v>
      </c>
      <c r="C177">
        <v>7.4610315269501015E-3</v>
      </c>
      <c r="D177">
        <v>7.6882058974747647E-3</v>
      </c>
      <c r="E177">
        <v>7.7809384171023677E-3</v>
      </c>
      <c r="F177">
        <v>7.915575796377583E-3</v>
      </c>
      <c r="G177">
        <v>8.1005038315129507E-3</v>
      </c>
      <c r="H177">
        <v>8.2101782683761115E-3</v>
      </c>
      <c r="I177">
        <v>8.3068677183488759E-3</v>
      </c>
      <c r="J177">
        <v>8.830585984580086E-3</v>
      </c>
      <c r="K177">
        <v>9.3001744637559725E-3</v>
      </c>
      <c r="L177">
        <v>1.0424169363976166E-2</v>
      </c>
      <c r="M177">
        <v>1.2425755234590996E-2</v>
      </c>
      <c r="N177">
        <v>1.416375315177909E-2</v>
      </c>
      <c r="O177">
        <v>1.5647161109542118E-2</v>
      </c>
      <c r="P177">
        <v>1.6843870978897391E-2</v>
      </c>
      <c r="Q177">
        <v>1.7811225617117454E-2</v>
      </c>
      <c r="R177">
        <v>1.8620984378672656E-2</v>
      </c>
      <c r="S177">
        <v>1.9288666877383953E-2</v>
      </c>
      <c r="T177">
        <v>1.9826950028686952E-2</v>
      </c>
      <c r="U177">
        <v>2.0724061135451555E-2</v>
      </c>
      <c r="V177">
        <v>2.1619812554944939E-2</v>
      </c>
      <c r="W177">
        <v>2.221628524798569E-2</v>
      </c>
      <c r="X177">
        <v>2.2091490224696919E-2</v>
      </c>
      <c r="Y177">
        <v>2.189189610625486E-2</v>
      </c>
      <c r="Z177">
        <v>2.1112459318392229E-2</v>
      </c>
      <c r="AA177">
        <v>2.0463897447562163E-2</v>
      </c>
    </row>
    <row r="178" spans="1:27" x14ac:dyDescent="0.25">
      <c r="A178" s="37">
        <v>177</v>
      </c>
      <c r="B178">
        <v>7.4715134045735265E-3</v>
      </c>
      <c r="C178">
        <v>7.4655652052517674E-3</v>
      </c>
      <c r="D178">
        <v>7.6011149671466605E-3</v>
      </c>
      <c r="E178">
        <v>7.7143713022498339E-3</v>
      </c>
      <c r="F178">
        <v>7.8835486062409643E-3</v>
      </c>
      <c r="G178">
        <v>8.1044157344658529E-3</v>
      </c>
      <c r="H178">
        <v>8.2122679237308649E-3</v>
      </c>
      <c r="I178">
        <v>8.3135576458435168E-3</v>
      </c>
      <c r="J178">
        <v>8.817307453802492E-3</v>
      </c>
      <c r="K178">
        <v>9.321112729441916E-3</v>
      </c>
      <c r="L178">
        <v>1.0417839022329733E-2</v>
      </c>
      <c r="M178">
        <v>1.2407775526282583E-2</v>
      </c>
      <c r="N178">
        <v>1.4156477618965546E-2</v>
      </c>
      <c r="O178">
        <v>1.5634044701526628E-2</v>
      </c>
      <c r="P178">
        <v>1.6819803612784234E-2</v>
      </c>
      <c r="Q178">
        <v>1.7780642853190809E-2</v>
      </c>
      <c r="R178">
        <v>1.8572807079369147E-2</v>
      </c>
      <c r="S178">
        <v>1.9230218491466999E-2</v>
      </c>
      <c r="T178">
        <v>1.9786676189315289E-2</v>
      </c>
      <c r="U178">
        <v>2.0723334444466168E-2</v>
      </c>
      <c r="V178">
        <v>2.1647688191668513E-2</v>
      </c>
      <c r="W178">
        <v>2.2272992805863812E-2</v>
      </c>
      <c r="X178">
        <v>2.216534374943846E-2</v>
      </c>
      <c r="Y178">
        <v>2.1963291637479454E-2</v>
      </c>
      <c r="Z178">
        <v>2.1265369693753255E-2</v>
      </c>
      <c r="AA178">
        <v>2.0630816779015015E-2</v>
      </c>
    </row>
    <row r="179" spans="1:27" x14ac:dyDescent="0.25">
      <c r="A179" s="37">
        <v>178</v>
      </c>
      <c r="B179">
        <v>7.5595010868461099E-3</v>
      </c>
      <c r="C179">
        <v>7.5536005829976993E-3</v>
      </c>
      <c r="D179">
        <v>7.6060438014360354E-3</v>
      </c>
      <c r="E179">
        <v>7.7742711690280686E-3</v>
      </c>
      <c r="F179">
        <v>7.8804341418172719E-3</v>
      </c>
      <c r="G179">
        <v>8.0817038535989649E-3</v>
      </c>
      <c r="H179">
        <v>8.1979271362395689E-3</v>
      </c>
      <c r="I179">
        <v>8.3043948774272902E-3</v>
      </c>
      <c r="J179">
        <v>8.7453012098583915E-3</v>
      </c>
      <c r="K179">
        <v>9.2468206028835098E-3</v>
      </c>
      <c r="L179">
        <v>1.0277720768355314E-2</v>
      </c>
      <c r="M179">
        <v>1.2198775155029207E-2</v>
      </c>
      <c r="N179">
        <v>1.3896810749242761E-2</v>
      </c>
      <c r="O179">
        <v>1.532748702550002E-2</v>
      </c>
      <c r="P179">
        <v>1.649590951795088E-2</v>
      </c>
      <c r="Q179">
        <v>1.7426471790717546E-2</v>
      </c>
      <c r="R179">
        <v>1.8196450712935963E-2</v>
      </c>
      <c r="S179">
        <v>1.8856413642426739E-2</v>
      </c>
      <c r="T179">
        <v>1.9399647638517648E-2</v>
      </c>
      <c r="U179">
        <v>2.0326128395398158E-2</v>
      </c>
      <c r="V179">
        <v>2.1253272655032518E-2</v>
      </c>
      <c r="W179">
        <v>2.190334133104499E-2</v>
      </c>
      <c r="X179">
        <v>2.183569956412601E-2</v>
      </c>
      <c r="Y179">
        <v>2.1701860765574121E-2</v>
      </c>
      <c r="Z179">
        <v>2.0986127655829412E-2</v>
      </c>
      <c r="AA179">
        <v>2.0345104344380527E-2</v>
      </c>
    </row>
    <row r="180" spans="1:27" x14ac:dyDescent="0.25">
      <c r="A180" s="37">
        <v>179</v>
      </c>
      <c r="B180">
        <v>7.559663255381821E-3</v>
      </c>
      <c r="C180">
        <v>7.5539424354165163E-3</v>
      </c>
      <c r="D180">
        <v>7.6323212499807003E-3</v>
      </c>
      <c r="E180">
        <v>7.7279471713755932E-3</v>
      </c>
      <c r="F180">
        <v>7.8929476090512374E-3</v>
      </c>
      <c r="G180">
        <v>8.0818920198042488E-3</v>
      </c>
      <c r="H180">
        <v>8.1962357738623037E-3</v>
      </c>
      <c r="I180">
        <v>8.3026174164677613E-3</v>
      </c>
      <c r="J180">
        <v>8.7364746615574695E-3</v>
      </c>
      <c r="K180">
        <v>9.2305728620063476E-3</v>
      </c>
      <c r="L180">
        <v>1.0306958523664811E-2</v>
      </c>
      <c r="M180">
        <v>1.2247485527266511E-2</v>
      </c>
      <c r="N180">
        <v>1.3949171261079973E-2</v>
      </c>
      <c r="O180">
        <v>1.536361695326649E-2</v>
      </c>
      <c r="P180">
        <v>1.6528614700060507E-2</v>
      </c>
      <c r="Q180">
        <v>1.7484911419600957E-2</v>
      </c>
      <c r="R180">
        <v>1.8304082367027297E-2</v>
      </c>
      <c r="S180">
        <v>1.8978186834393451E-2</v>
      </c>
      <c r="T180">
        <v>1.9572615240268654E-2</v>
      </c>
      <c r="U180">
        <v>2.0454767064661539E-2</v>
      </c>
      <c r="V180">
        <v>2.1397633085478374E-2</v>
      </c>
      <c r="W180">
        <v>2.2027306271344305E-2</v>
      </c>
      <c r="X180">
        <v>2.1959700415466132E-2</v>
      </c>
      <c r="Y180">
        <v>2.1811704916710362E-2</v>
      </c>
      <c r="Z180">
        <v>2.1124221659062803E-2</v>
      </c>
      <c r="AA180">
        <v>2.0471461509107503E-2</v>
      </c>
    </row>
    <row r="181" spans="1:27" x14ac:dyDescent="0.25">
      <c r="A181" s="37">
        <v>180</v>
      </c>
      <c r="B181">
        <v>7.5470857072870157E-3</v>
      </c>
      <c r="C181">
        <v>7.5414951136558717E-3</v>
      </c>
      <c r="D181">
        <v>7.7083740620087493E-3</v>
      </c>
      <c r="E181">
        <v>7.8004951671879486E-3</v>
      </c>
      <c r="F181">
        <v>7.9627246527862461E-3</v>
      </c>
      <c r="G181">
        <v>8.1371252386026605E-3</v>
      </c>
      <c r="H181">
        <v>8.2470762900712646E-3</v>
      </c>
      <c r="I181">
        <v>8.3975418620398923E-3</v>
      </c>
      <c r="J181">
        <v>8.879064124129199E-3</v>
      </c>
      <c r="K181">
        <v>9.3872662759764136E-3</v>
      </c>
      <c r="L181">
        <v>1.046904301846352E-2</v>
      </c>
      <c r="M181">
        <v>1.2506445984170389E-2</v>
      </c>
      <c r="N181">
        <v>1.4264354412074187E-2</v>
      </c>
      <c r="O181">
        <v>1.5749514993769642E-2</v>
      </c>
      <c r="P181">
        <v>1.6980496233277798E-2</v>
      </c>
      <c r="Q181">
        <v>1.7996848651683273E-2</v>
      </c>
      <c r="R181">
        <v>1.885003085569914E-2</v>
      </c>
      <c r="S181">
        <v>1.956802014511827E-2</v>
      </c>
      <c r="T181">
        <v>2.0180028679133155E-2</v>
      </c>
      <c r="U181">
        <v>2.1093002790605109E-2</v>
      </c>
      <c r="V181">
        <v>2.2023928314683916E-2</v>
      </c>
      <c r="W181">
        <v>2.2641494656750805E-2</v>
      </c>
      <c r="X181">
        <v>2.2524411662689481E-2</v>
      </c>
      <c r="Y181">
        <v>2.2361501524672311E-2</v>
      </c>
      <c r="Z181">
        <v>2.1625369903362612E-2</v>
      </c>
      <c r="AA181">
        <v>2.0937755866149876E-2</v>
      </c>
    </row>
    <row r="182" spans="1:27" x14ac:dyDescent="0.25">
      <c r="A182" s="37">
        <v>181</v>
      </c>
      <c r="B182">
        <v>7.6288793633141339E-3</v>
      </c>
      <c r="C182">
        <v>7.6232103391375983E-3</v>
      </c>
      <c r="D182">
        <v>7.8238676092197146E-3</v>
      </c>
      <c r="E182">
        <v>7.9199934200779865E-3</v>
      </c>
      <c r="F182">
        <v>8.0638089278057823E-3</v>
      </c>
      <c r="G182">
        <v>8.2861290089797368E-3</v>
      </c>
      <c r="H182">
        <v>8.3937481954980964E-3</v>
      </c>
      <c r="I182">
        <v>8.5393721089672692E-3</v>
      </c>
      <c r="J182">
        <v>9.0404561380543758E-3</v>
      </c>
      <c r="K182">
        <v>9.598670915244023E-3</v>
      </c>
      <c r="L182">
        <v>1.0778126084738604E-2</v>
      </c>
      <c r="M182">
        <v>1.2832892607207658E-2</v>
      </c>
      <c r="N182">
        <v>1.4611480358051487E-2</v>
      </c>
      <c r="O182">
        <v>1.6094850951289263E-2</v>
      </c>
      <c r="P182">
        <v>1.7302377077764053E-2</v>
      </c>
      <c r="Q182">
        <v>1.8286261667790127E-2</v>
      </c>
      <c r="R182">
        <v>1.9112867074475126E-2</v>
      </c>
      <c r="S182">
        <v>1.9797643040972979E-2</v>
      </c>
      <c r="T182">
        <v>2.0358621697781132E-2</v>
      </c>
      <c r="U182">
        <v>2.131348806677491E-2</v>
      </c>
      <c r="V182">
        <v>2.2244333920239612E-2</v>
      </c>
      <c r="W182">
        <v>2.2831651013670129E-2</v>
      </c>
      <c r="X182">
        <v>2.2734607162022913E-2</v>
      </c>
      <c r="Y182">
        <v>2.2549905431472617E-2</v>
      </c>
      <c r="Z182">
        <v>2.1769578974355719E-2</v>
      </c>
      <c r="AA182">
        <v>2.1083607509600144E-2</v>
      </c>
    </row>
    <row r="183" spans="1:27" x14ac:dyDescent="0.25">
      <c r="A183" s="37">
        <v>182</v>
      </c>
      <c r="B183">
        <v>7.6112622713855327E-3</v>
      </c>
      <c r="C183">
        <v>7.6057383417691415E-3</v>
      </c>
      <c r="D183">
        <v>7.8535693576144983E-3</v>
      </c>
      <c r="E183">
        <v>7.9834421729825245E-3</v>
      </c>
      <c r="F183">
        <v>8.1587877887072668E-3</v>
      </c>
      <c r="G183">
        <v>8.4012632842977997E-3</v>
      </c>
      <c r="H183">
        <v>8.4404145242547024E-3</v>
      </c>
      <c r="I183">
        <v>8.6168611579160448E-3</v>
      </c>
      <c r="J183">
        <v>9.1845795318050705E-3</v>
      </c>
      <c r="K183">
        <v>9.7202623579091263E-3</v>
      </c>
      <c r="L183">
        <v>1.0925086738318601E-2</v>
      </c>
      <c r="M183">
        <v>1.3034449474951249E-2</v>
      </c>
      <c r="N183">
        <v>1.4881239808451241E-2</v>
      </c>
      <c r="O183">
        <v>1.6406483862149157E-2</v>
      </c>
      <c r="P183">
        <v>1.7608486782545452E-2</v>
      </c>
      <c r="Q183">
        <v>1.8586171502173565E-2</v>
      </c>
      <c r="R183">
        <v>1.9390930839588982E-2</v>
      </c>
      <c r="S183">
        <v>2.0089397899520467E-2</v>
      </c>
      <c r="T183">
        <v>2.0683435822548946E-2</v>
      </c>
      <c r="U183">
        <v>2.1597693447245048E-2</v>
      </c>
      <c r="V183">
        <v>2.2535203532125125E-2</v>
      </c>
      <c r="W183">
        <v>2.3140686398730681E-2</v>
      </c>
      <c r="X183">
        <v>2.304542182339242E-2</v>
      </c>
      <c r="Y183">
        <v>2.2861356978023384E-2</v>
      </c>
      <c r="Z183">
        <v>2.209654771834102E-2</v>
      </c>
      <c r="AA183">
        <v>2.1435214762244525E-2</v>
      </c>
    </row>
    <row r="184" spans="1:27" x14ac:dyDescent="0.25">
      <c r="A184" s="37">
        <v>183</v>
      </c>
      <c r="B184">
        <v>7.540560494246229E-3</v>
      </c>
      <c r="C184">
        <v>7.5355051403669382E-3</v>
      </c>
      <c r="D184">
        <v>7.5266273293039809E-3</v>
      </c>
      <c r="E184">
        <v>7.6421268179982516E-3</v>
      </c>
      <c r="F184">
        <v>7.7669122875996255E-3</v>
      </c>
      <c r="G184">
        <v>7.9542086594843742E-3</v>
      </c>
      <c r="H184">
        <v>8.0258394884649142E-3</v>
      </c>
      <c r="I184">
        <v>8.1433604002258964E-3</v>
      </c>
      <c r="J184">
        <v>8.536637354848553E-3</v>
      </c>
      <c r="K184">
        <v>9.0137969535426521E-3</v>
      </c>
      <c r="L184">
        <v>1.000548604048257E-2</v>
      </c>
      <c r="M184">
        <v>1.1971266797484725E-2</v>
      </c>
      <c r="N184">
        <v>1.3702319046775102E-2</v>
      </c>
      <c r="O184">
        <v>1.5142292735667473E-2</v>
      </c>
      <c r="P184">
        <v>1.6339881363136133E-2</v>
      </c>
      <c r="Q184">
        <v>1.7309827118461074E-2</v>
      </c>
      <c r="R184">
        <v>1.8141002278086127E-2</v>
      </c>
      <c r="S184">
        <v>1.883243135028656E-2</v>
      </c>
      <c r="T184">
        <v>1.9417441431997418E-2</v>
      </c>
      <c r="U184">
        <v>2.0355375773450701E-2</v>
      </c>
      <c r="V184">
        <v>2.1329469819723501E-2</v>
      </c>
      <c r="W184">
        <v>2.2024413190005365E-2</v>
      </c>
      <c r="X184">
        <v>2.1985855588813941E-2</v>
      </c>
      <c r="Y184">
        <v>2.1885260098180925E-2</v>
      </c>
      <c r="Z184">
        <v>2.113867100669875E-2</v>
      </c>
      <c r="AA184">
        <v>2.0508459408223656E-2</v>
      </c>
    </row>
    <row r="185" spans="1:27" x14ac:dyDescent="0.25">
      <c r="A185" s="37">
        <v>184</v>
      </c>
      <c r="B185">
        <v>7.5155322006692504E-3</v>
      </c>
      <c r="C185">
        <v>7.5107214932865762E-3</v>
      </c>
      <c r="D185">
        <v>7.5749890641436668E-3</v>
      </c>
      <c r="E185">
        <v>7.6873515778252965E-3</v>
      </c>
      <c r="F185">
        <v>7.8049935036863527E-3</v>
      </c>
      <c r="G185">
        <v>7.9443001208676645E-3</v>
      </c>
      <c r="H185">
        <v>8.0675474338114395E-3</v>
      </c>
      <c r="I185">
        <v>8.1800102611115921E-3</v>
      </c>
      <c r="J185">
        <v>8.6232941794401885E-3</v>
      </c>
      <c r="K185">
        <v>9.1248890284383322E-3</v>
      </c>
      <c r="L185">
        <v>1.016012485315243E-2</v>
      </c>
      <c r="M185">
        <v>1.2201944554719235E-2</v>
      </c>
      <c r="N185">
        <v>1.4010169982372034E-2</v>
      </c>
      <c r="O185">
        <v>1.5560197298875922E-2</v>
      </c>
      <c r="P185">
        <v>1.6791331347095539E-2</v>
      </c>
      <c r="Q185">
        <v>1.7852540800496364E-2</v>
      </c>
      <c r="R185">
        <v>1.8718670877280408E-2</v>
      </c>
      <c r="S185">
        <v>1.9422733769039136E-2</v>
      </c>
      <c r="T185">
        <v>2.003675029550811E-2</v>
      </c>
      <c r="U185">
        <v>2.1017135463876846E-2</v>
      </c>
      <c r="V185">
        <v>2.2018593911783624E-2</v>
      </c>
      <c r="W185">
        <v>2.2705912965024222E-2</v>
      </c>
      <c r="X185">
        <v>2.2715238671449978E-2</v>
      </c>
      <c r="Y185">
        <v>2.2619583307442515E-2</v>
      </c>
      <c r="Z185">
        <v>2.1834938533486614E-2</v>
      </c>
      <c r="AA185">
        <v>2.1136426523492791E-2</v>
      </c>
    </row>
    <row r="186" spans="1:27" x14ac:dyDescent="0.25">
      <c r="A186" s="37">
        <v>185</v>
      </c>
      <c r="B186">
        <v>7.4903415926090844E-3</v>
      </c>
      <c r="C186">
        <v>7.4857098409428779E-3</v>
      </c>
      <c r="D186">
        <v>7.4506396337103986E-3</v>
      </c>
      <c r="E186">
        <v>7.5092411220212263E-3</v>
      </c>
      <c r="F186">
        <v>7.5952474265879033E-3</v>
      </c>
      <c r="G186">
        <v>7.7536567733889061E-3</v>
      </c>
      <c r="H186">
        <v>7.8391947782476823E-3</v>
      </c>
      <c r="I186">
        <v>7.9147582010838935E-3</v>
      </c>
      <c r="J186">
        <v>8.2557430558796163E-3</v>
      </c>
      <c r="K186">
        <v>8.7010409877530392E-3</v>
      </c>
      <c r="L186">
        <v>9.6502641180837845E-3</v>
      </c>
      <c r="M186">
        <v>1.151703611930599E-2</v>
      </c>
      <c r="N186">
        <v>1.3183034824050255E-2</v>
      </c>
      <c r="O186">
        <v>1.4609946609458468E-2</v>
      </c>
      <c r="P186">
        <v>1.5775702018679949E-2</v>
      </c>
      <c r="Q186">
        <v>1.6791078500297374E-2</v>
      </c>
      <c r="R186">
        <v>1.7612267402575821E-2</v>
      </c>
      <c r="S186">
        <v>1.8273446368590962E-2</v>
      </c>
      <c r="T186">
        <v>1.8843006934533113E-2</v>
      </c>
      <c r="U186">
        <v>1.98179002519423E-2</v>
      </c>
      <c r="V186">
        <v>2.0840084061389597E-2</v>
      </c>
      <c r="W186">
        <v>2.1559560282534251E-2</v>
      </c>
      <c r="X186">
        <v>2.1592089894185929E-2</v>
      </c>
      <c r="Y186">
        <v>2.1507085756331978E-2</v>
      </c>
      <c r="Z186">
        <v>2.0831997205625896E-2</v>
      </c>
      <c r="AA186">
        <v>2.0174478728077316E-2</v>
      </c>
    </row>
    <row r="187" spans="1:27" x14ac:dyDescent="0.25">
      <c r="A187" s="37">
        <v>186</v>
      </c>
      <c r="B187">
        <v>7.4651516161075016E-3</v>
      </c>
      <c r="C187">
        <v>7.4606979635774007E-3</v>
      </c>
      <c r="D187">
        <v>7.4990250279451942E-3</v>
      </c>
      <c r="E187">
        <v>7.5256568244630451E-3</v>
      </c>
      <c r="F187">
        <v>7.657488396365153E-3</v>
      </c>
      <c r="G187">
        <v>7.7418594461533541E-3</v>
      </c>
      <c r="H187">
        <v>7.8277722196737898E-3</v>
      </c>
      <c r="I187">
        <v>7.8871409519483127E-3</v>
      </c>
      <c r="J187">
        <v>8.3132414763036344E-3</v>
      </c>
      <c r="K187">
        <v>8.689164740509403E-3</v>
      </c>
      <c r="L187">
        <v>9.6865682108504547E-3</v>
      </c>
      <c r="M187">
        <v>1.153217453885147E-2</v>
      </c>
      <c r="N187">
        <v>1.3252610250477748E-2</v>
      </c>
      <c r="O187">
        <v>1.4725891811793401E-2</v>
      </c>
      <c r="P187">
        <v>1.5911278661680184E-2</v>
      </c>
      <c r="Q187">
        <v>1.6905110766900711E-2</v>
      </c>
      <c r="R187">
        <v>1.774692316861004E-2</v>
      </c>
      <c r="S187">
        <v>1.8452250596733055E-2</v>
      </c>
      <c r="T187">
        <v>1.9017250046635459E-2</v>
      </c>
      <c r="U187">
        <v>1.9974955793215621E-2</v>
      </c>
      <c r="V187">
        <v>2.0996581301659489E-2</v>
      </c>
      <c r="W187">
        <v>2.1746856032214712E-2</v>
      </c>
      <c r="X187">
        <v>2.173224016254327E-2</v>
      </c>
      <c r="Y187">
        <v>2.1667902347870305E-2</v>
      </c>
      <c r="Z187">
        <v>2.0968684104440527E-2</v>
      </c>
      <c r="AA187">
        <v>2.0310180225862728E-2</v>
      </c>
    </row>
    <row r="188" spans="1:27" x14ac:dyDescent="0.25">
      <c r="A188" s="37">
        <v>187</v>
      </c>
      <c r="B188">
        <v>7.4777649122808043E-3</v>
      </c>
      <c r="C188">
        <v>7.4733730052463088E-3</v>
      </c>
      <c r="D188">
        <v>7.4579458720356318E-3</v>
      </c>
      <c r="E188">
        <v>7.4912461160245858E-3</v>
      </c>
      <c r="F188">
        <v>7.4737017729455957E-3</v>
      </c>
      <c r="G188">
        <v>7.6278662749025283E-3</v>
      </c>
      <c r="H188">
        <v>7.7243018667449981E-3</v>
      </c>
      <c r="I188">
        <v>7.7583768516651386E-3</v>
      </c>
      <c r="J188">
        <v>8.0490535714763389E-3</v>
      </c>
      <c r="K188">
        <v>8.4797039070398927E-3</v>
      </c>
      <c r="L188">
        <v>9.4180800859722247E-3</v>
      </c>
      <c r="M188">
        <v>1.121756501389215E-2</v>
      </c>
      <c r="N188">
        <v>1.2904696955727601E-2</v>
      </c>
      <c r="O188">
        <v>1.4323055614254399E-2</v>
      </c>
      <c r="P188">
        <v>1.5507002660955616E-2</v>
      </c>
      <c r="Q188">
        <v>1.6541991399396494E-2</v>
      </c>
      <c r="R188">
        <v>1.7309790193107855E-2</v>
      </c>
      <c r="S188">
        <v>1.800019447044976E-2</v>
      </c>
      <c r="T188">
        <v>1.8609665809924847E-2</v>
      </c>
      <c r="U188">
        <v>1.9565194324834057E-2</v>
      </c>
      <c r="V188">
        <v>2.0549596737594378E-2</v>
      </c>
      <c r="W188">
        <v>2.1397141172719181E-2</v>
      </c>
      <c r="X188">
        <v>2.1316757522225283E-2</v>
      </c>
      <c r="Y188">
        <v>2.1145625160370329E-2</v>
      </c>
      <c r="Z188">
        <v>2.0461958139063929E-2</v>
      </c>
      <c r="AA188">
        <v>1.9800566658634056E-2</v>
      </c>
    </row>
    <row r="189" spans="1:27" x14ac:dyDescent="0.25">
      <c r="A189" s="37">
        <v>188</v>
      </c>
      <c r="B189">
        <v>7.5279704089692423E-3</v>
      </c>
      <c r="C189">
        <v>7.5236652311505559E-3</v>
      </c>
      <c r="D189">
        <v>7.5512312910981372E-3</v>
      </c>
      <c r="E189">
        <v>7.6018491923284248E-3</v>
      </c>
      <c r="F189">
        <v>7.6929451882838951E-3</v>
      </c>
      <c r="G189">
        <v>7.7087059941374214E-3</v>
      </c>
      <c r="H189">
        <v>7.8018523362404224E-3</v>
      </c>
      <c r="I189">
        <v>7.9292333332123821E-3</v>
      </c>
      <c r="J189">
        <v>8.3109141794031061E-3</v>
      </c>
      <c r="K189">
        <v>8.7052867850487825E-3</v>
      </c>
      <c r="L189">
        <v>9.7089721015106711E-3</v>
      </c>
      <c r="M189">
        <v>1.1661795663401753E-2</v>
      </c>
      <c r="N189">
        <v>1.3469604269207069E-2</v>
      </c>
      <c r="O189">
        <v>1.506258811067096E-2</v>
      </c>
      <c r="P189">
        <v>1.6330978345835412E-2</v>
      </c>
      <c r="Q189">
        <v>1.7317164906496707E-2</v>
      </c>
      <c r="R189">
        <v>1.8164805625570768E-2</v>
      </c>
      <c r="S189">
        <v>1.8884637296008311E-2</v>
      </c>
      <c r="T189">
        <v>1.9516343649176315E-2</v>
      </c>
      <c r="U189">
        <v>2.052591242348778E-2</v>
      </c>
      <c r="V189">
        <v>2.1501805711678923E-2</v>
      </c>
      <c r="W189">
        <v>2.2147723591684931E-2</v>
      </c>
      <c r="X189">
        <v>2.2052169738462135E-2</v>
      </c>
      <c r="Y189">
        <v>2.2038397817893962E-2</v>
      </c>
      <c r="Z189">
        <v>2.1241188588195348E-2</v>
      </c>
      <c r="AA189">
        <v>2.0523121830065882E-2</v>
      </c>
    </row>
    <row r="190" spans="1:27" x14ac:dyDescent="0.25">
      <c r="A190" s="37">
        <v>189</v>
      </c>
      <c r="B190">
        <v>7.5533376852161549E-3</v>
      </c>
      <c r="C190">
        <v>7.5491866867294366E-3</v>
      </c>
      <c r="D190">
        <v>7.563698546963149E-3</v>
      </c>
      <c r="E190">
        <v>7.6454500055571639E-3</v>
      </c>
      <c r="F190">
        <v>7.6698821233263104E-3</v>
      </c>
      <c r="G190">
        <v>7.719066336275171E-3</v>
      </c>
      <c r="H190">
        <v>7.8141015050361418E-3</v>
      </c>
      <c r="I190">
        <v>7.894869491676948E-3</v>
      </c>
      <c r="J190">
        <v>8.2195493330918801E-3</v>
      </c>
      <c r="K190">
        <v>8.5759740741140345E-3</v>
      </c>
      <c r="L190">
        <v>9.4956510330290733E-3</v>
      </c>
      <c r="M190">
        <v>1.1358623163629122E-2</v>
      </c>
      <c r="N190">
        <v>1.3059187812971995E-2</v>
      </c>
      <c r="O190">
        <v>1.4535050238764891E-2</v>
      </c>
      <c r="P190">
        <v>1.5734931842922517E-2</v>
      </c>
      <c r="Q190">
        <v>1.6677400716092361E-2</v>
      </c>
      <c r="R190">
        <v>1.7536627963039342E-2</v>
      </c>
      <c r="S190">
        <v>1.8232503144679058E-2</v>
      </c>
      <c r="T190">
        <v>1.8827196628090626E-2</v>
      </c>
      <c r="U190">
        <v>1.9815492423918224E-2</v>
      </c>
      <c r="V190">
        <v>2.0794832384708695E-2</v>
      </c>
      <c r="W190">
        <v>2.1574346900089525E-2</v>
      </c>
      <c r="X190">
        <v>2.1585301709756699E-2</v>
      </c>
      <c r="Y190">
        <v>2.1463455114115737E-2</v>
      </c>
      <c r="Z190">
        <v>2.0507201198783687E-2</v>
      </c>
      <c r="AA190">
        <v>1.9811703204684727E-2</v>
      </c>
    </row>
    <row r="191" spans="1:27" x14ac:dyDescent="0.25">
      <c r="A191" s="37">
        <v>190</v>
      </c>
      <c r="B191">
        <v>7.5407234403042089E-3</v>
      </c>
      <c r="C191">
        <v>7.5367558677508217E-3</v>
      </c>
      <c r="D191">
        <v>7.5620364883024482E-3</v>
      </c>
      <c r="E191">
        <v>7.612681791735465E-3</v>
      </c>
      <c r="F191">
        <v>7.6729270765909519E-3</v>
      </c>
      <c r="G191">
        <v>7.714121208991509E-3</v>
      </c>
      <c r="H191">
        <v>7.7543320450299547E-3</v>
      </c>
      <c r="I191">
        <v>7.8390638846330685E-3</v>
      </c>
      <c r="J191">
        <v>8.1815544076300206E-3</v>
      </c>
      <c r="K191">
        <v>8.5502796522716196E-3</v>
      </c>
      <c r="L191">
        <v>9.4467776578337492E-3</v>
      </c>
      <c r="M191">
        <v>1.1235556197160879E-2</v>
      </c>
      <c r="N191">
        <v>1.2902930423158709E-2</v>
      </c>
      <c r="O191">
        <v>1.4290668292462838E-2</v>
      </c>
      <c r="P191">
        <v>1.550819265069503E-2</v>
      </c>
      <c r="Q191">
        <v>1.6451728532780319E-2</v>
      </c>
      <c r="R191">
        <v>1.7223368733986888E-2</v>
      </c>
      <c r="S191">
        <v>1.7933504562982927E-2</v>
      </c>
      <c r="T191">
        <v>1.853532308279271E-2</v>
      </c>
      <c r="U191">
        <v>1.9513949434509792E-2</v>
      </c>
      <c r="V191">
        <v>2.0492998608295565E-2</v>
      </c>
      <c r="W191">
        <v>2.120027032838756E-2</v>
      </c>
      <c r="X191">
        <v>2.1228811571386785E-2</v>
      </c>
      <c r="Y191">
        <v>2.1056297610051677E-2</v>
      </c>
      <c r="Z191">
        <v>2.0274896167955525E-2</v>
      </c>
      <c r="AA191">
        <v>1.9561016754245708E-2</v>
      </c>
    </row>
    <row r="192" spans="1:27" x14ac:dyDescent="0.25">
      <c r="A192" s="37">
        <v>191</v>
      </c>
      <c r="B192">
        <v>7.5029552050205339E-3</v>
      </c>
      <c r="C192">
        <v>7.4991575357143958E-3</v>
      </c>
      <c r="D192">
        <v>7.608579530233861E-3</v>
      </c>
      <c r="E192">
        <v>7.5885066112213462E-3</v>
      </c>
      <c r="F192">
        <v>7.7197619528255323E-3</v>
      </c>
      <c r="G192">
        <v>7.6996476936479485E-3</v>
      </c>
      <c r="H192">
        <v>7.792986928299106E-3</v>
      </c>
      <c r="I192">
        <v>7.8488240487468719E-3</v>
      </c>
      <c r="J192">
        <v>8.2096622000986663E-3</v>
      </c>
      <c r="K192">
        <v>8.5593195880033779E-3</v>
      </c>
      <c r="L192">
        <v>9.4609105111271852E-3</v>
      </c>
      <c r="M192">
        <v>1.1221740213213538E-2</v>
      </c>
      <c r="N192">
        <v>1.2926040893975088E-2</v>
      </c>
      <c r="O192">
        <v>1.4335890076882851E-2</v>
      </c>
      <c r="P192">
        <v>1.5520996721039682E-2</v>
      </c>
      <c r="Q192">
        <v>1.6494949632613665E-2</v>
      </c>
      <c r="R192">
        <v>1.7300885193956672E-2</v>
      </c>
      <c r="S192">
        <v>1.7995322984168061E-2</v>
      </c>
      <c r="T192">
        <v>1.8571381579163049E-2</v>
      </c>
      <c r="U192">
        <v>1.9551063179432226E-2</v>
      </c>
      <c r="V192">
        <v>2.0512654712613987E-2</v>
      </c>
      <c r="W192">
        <v>2.1226404877849658E-2</v>
      </c>
      <c r="X192">
        <v>2.1204288697266316E-2</v>
      </c>
      <c r="Y192">
        <v>2.1076001693597357E-2</v>
      </c>
      <c r="Z192">
        <v>2.025228933962997E-2</v>
      </c>
      <c r="AA192">
        <v>1.9526367950237766E-2</v>
      </c>
    </row>
    <row r="193" spans="1:27" x14ac:dyDescent="0.25">
      <c r="A193" s="37">
        <v>192</v>
      </c>
      <c r="B193">
        <v>7.4903415926090844E-3</v>
      </c>
      <c r="C193">
        <v>7.4867060345438219E-3</v>
      </c>
      <c r="D193">
        <v>7.5374846485569691E-3</v>
      </c>
      <c r="E193">
        <v>7.5628261511864192E-3</v>
      </c>
      <c r="F193">
        <v>7.6240496300583604E-3</v>
      </c>
      <c r="G193">
        <v>7.693400158264474E-3</v>
      </c>
      <c r="H193">
        <v>7.7873616943477941E-3</v>
      </c>
      <c r="I193">
        <v>7.8646628550578246E-3</v>
      </c>
      <c r="J193">
        <v>8.2151596471278232E-3</v>
      </c>
      <c r="K193">
        <v>8.6038118999081092E-3</v>
      </c>
      <c r="L193">
        <v>9.5297665322877645E-3</v>
      </c>
      <c r="M193">
        <v>1.1301961863725118E-2</v>
      </c>
      <c r="N193">
        <v>1.2938916297468017E-2</v>
      </c>
      <c r="O193">
        <v>1.432743427346983E-2</v>
      </c>
      <c r="P193">
        <v>1.5501581619047355E-2</v>
      </c>
      <c r="Q193">
        <v>1.6456097700597194E-2</v>
      </c>
      <c r="R193">
        <v>1.7263705573598243E-2</v>
      </c>
      <c r="S193">
        <v>1.7954323447751053E-2</v>
      </c>
      <c r="T193">
        <v>1.8518969800366047E-2</v>
      </c>
      <c r="U193">
        <v>1.9475551703526328E-2</v>
      </c>
      <c r="V193">
        <v>2.0449220730743622E-2</v>
      </c>
      <c r="W193">
        <v>2.1102871956827807E-2</v>
      </c>
      <c r="X193">
        <v>2.1018266817632414E-2</v>
      </c>
      <c r="Y193">
        <v>2.0894163494521889E-2</v>
      </c>
      <c r="Z193">
        <v>2.0064240372569264E-2</v>
      </c>
      <c r="AA193">
        <v>1.9330067763654091E-2</v>
      </c>
    </row>
    <row r="194" spans="1:27" x14ac:dyDescent="0.25">
      <c r="A194" s="37">
        <v>193</v>
      </c>
      <c r="B194">
        <v>7.4965387949326168E-3</v>
      </c>
      <c r="C194">
        <v>7.4931066720889117E-3</v>
      </c>
      <c r="D194">
        <v>7.4871955856528061E-3</v>
      </c>
      <c r="E194">
        <v>7.5192886106796308E-3</v>
      </c>
      <c r="F194">
        <v>7.5836389834440521E-3</v>
      </c>
      <c r="G194">
        <v>7.5759681106768451E-3</v>
      </c>
      <c r="H194">
        <v>7.6800852721841117E-3</v>
      </c>
      <c r="I194">
        <v>7.7138398180511825E-3</v>
      </c>
      <c r="J194">
        <v>8.0064523899978646E-3</v>
      </c>
      <c r="K194">
        <v>8.3170001497270274E-3</v>
      </c>
      <c r="L194">
        <v>9.1258511164873379E-3</v>
      </c>
      <c r="M194">
        <v>1.0822954949316621E-2</v>
      </c>
      <c r="N194">
        <v>1.2399056355526961E-2</v>
      </c>
      <c r="O194">
        <v>1.377201704180786E-2</v>
      </c>
      <c r="P194">
        <v>1.4939047040467335E-2</v>
      </c>
      <c r="Q194">
        <v>1.5895260989715609E-2</v>
      </c>
      <c r="R194">
        <v>1.6712719029068124E-2</v>
      </c>
      <c r="S194">
        <v>1.7414951480369423E-2</v>
      </c>
      <c r="T194">
        <v>1.8045359225922875E-2</v>
      </c>
      <c r="U194">
        <v>1.9035463254357676E-2</v>
      </c>
      <c r="V194">
        <v>2.0044375050970675E-2</v>
      </c>
      <c r="W194">
        <v>2.0779984443421329E-2</v>
      </c>
      <c r="X194">
        <v>2.074970677240362E-2</v>
      </c>
      <c r="Y194">
        <v>2.0588032747096863E-2</v>
      </c>
      <c r="Z194">
        <v>1.9876642477471673E-2</v>
      </c>
      <c r="AA194">
        <v>1.9135687963586001E-2</v>
      </c>
    </row>
    <row r="195" spans="1:27" x14ac:dyDescent="0.25">
      <c r="A195" s="37">
        <v>194</v>
      </c>
      <c r="B195">
        <v>7.4841267806133871E-3</v>
      </c>
      <c r="C195">
        <v>7.4809233464641078E-3</v>
      </c>
      <c r="D195">
        <v>7.5371417317113831E-3</v>
      </c>
      <c r="E195">
        <v>7.6133932558646311E-3</v>
      </c>
      <c r="F195">
        <v>7.6603930025980205E-3</v>
      </c>
      <c r="G195">
        <v>7.6911623108626426E-3</v>
      </c>
      <c r="H195">
        <v>7.7283028970842604E-3</v>
      </c>
      <c r="I195">
        <v>7.8095361462724444E-3</v>
      </c>
      <c r="J195">
        <v>8.1350317741735179E-3</v>
      </c>
      <c r="K195">
        <v>8.4694278252448463E-3</v>
      </c>
      <c r="L195">
        <v>9.3865907511558877E-3</v>
      </c>
      <c r="M195">
        <v>1.1145798215493663E-2</v>
      </c>
      <c r="N195">
        <v>1.2815001021758032E-2</v>
      </c>
      <c r="O195">
        <v>1.4256978111473195E-2</v>
      </c>
      <c r="P195">
        <v>1.5485333628225462E-2</v>
      </c>
      <c r="Q195">
        <v>1.652165537452599E-2</v>
      </c>
      <c r="R195">
        <v>1.7374347865268813E-2</v>
      </c>
      <c r="S195">
        <v>1.8113957061596686E-2</v>
      </c>
      <c r="T195">
        <v>1.8720537062927312E-2</v>
      </c>
      <c r="U195">
        <v>1.9719979211311411E-2</v>
      </c>
      <c r="V195">
        <v>2.0775354859956519E-2</v>
      </c>
      <c r="W195">
        <v>2.1544871964227941E-2</v>
      </c>
      <c r="X195">
        <v>2.1632126449673716E-2</v>
      </c>
      <c r="Y195">
        <v>2.1412474949956684E-2</v>
      </c>
      <c r="Z195">
        <v>2.063468644117461E-2</v>
      </c>
      <c r="AA195">
        <v>1.991093108422981E-2</v>
      </c>
    </row>
    <row r="196" spans="1:27" x14ac:dyDescent="0.25">
      <c r="A196" s="37">
        <v>195</v>
      </c>
      <c r="B196">
        <v>7.5218943081425405E-3</v>
      </c>
      <c r="C196">
        <v>7.5187305255648429E-3</v>
      </c>
      <c r="D196">
        <v>7.5556131447147568E-3</v>
      </c>
      <c r="E196">
        <v>7.6160119704220541E-3</v>
      </c>
      <c r="F196">
        <v>7.706535204513365E-3</v>
      </c>
      <c r="G196">
        <v>7.7052847591987383E-3</v>
      </c>
      <c r="H196">
        <v>7.8011145583503083E-3</v>
      </c>
      <c r="I196">
        <v>7.8787530516235549E-3</v>
      </c>
      <c r="J196">
        <v>8.2030235017240827E-3</v>
      </c>
      <c r="K196">
        <v>8.5590456376005708E-3</v>
      </c>
      <c r="L196">
        <v>9.4684789196008978E-3</v>
      </c>
      <c r="M196">
        <v>1.126311495891108E-2</v>
      </c>
      <c r="N196">
        <v>1.2926658669528912E-2</v>
      </c>
      <c r="O196">
        <v>1.437279679775183E-2</v>
      </c>
      <c r="P196">
        <v>1.5600448138292755E-2</v>
      </c>
      <c r="Q196">
        <v>1.6635819787859552E-2</v>
      </c>
      <c r="R196">
        <v>1.7496169015079666E-2</v>
      </c>
      <c r="S196">
        <v>1.8237373817804103E-2</v>
      </c>
      <c r="T196">
        <v>1.8866786325393292E-2</v>
      </c>
      <c r="U196">
        <v>1.983317666026263E-2</v>
      </c>
      <c r="V196">
        <v>2.0894155409341808E-2</v>
      </c>
      <c r="W196">
        <v>2.1757053005209359E-2</v>
      </c>
      <c r="X196">
        <v>2.1788313472658638E-2</v>
      </c>
      <c r="Y196">
        <v>2.1649542277857536E-2</v>
      </c>
      <c r="Z196">
        <v>2.0762851514452008E-2</v>
      </c>
      <c r="AA196">
        <v>2.0055591570434794E-2</v>
      </c>
    </row>
    <row r="197" spans="1:27" x14ac:dyDescent="0.25">
      <c r="A197" s="37">
        <v>196</v>
      </c>
      <c r="B197">
        <v>7.509280458010803E-3</v>
      </c>
      <c r="C197">
        <v>7.5062780420824815E-3</v>
      </c>
      <c r="D197">
        <v>7.6684310397048261E-3</v>
      </c>
      <c r="E197">
        <v>7.7189004220679092E-3</v>
      </c>
      <c r="F197">
        <v>7.8092763656303354E-3</v>
      </c>
      <c r="G197">
        <v>7.8803019798738827E-3</v>
      </c>
      <c r="H197">
        <v>7.9615402744979136E-3</v>
      </c>
      <c r="I197">
        <v>8.0234017451741302E-3</v>
      </c>
      <c r="J197">
        <v>8.4096099241639521E-3</v>
      </c>
      <c r="K197">
        <v>8.7691931550442082E-3</v>
      </c>
      <c r="L197">
        <v>9.7506173942136787E-3</v>
      </c>
      <c r="M197">
        <v>1.1585049969633943E-2</v>
      </c>
      <c r="N197">
        <v>1.3240125508460432E-2</v>
      </c>
      <c r="O197">
        <v>1.4701843817204407E-2</v>
      </c>
      <c r="P197">
        <v>1.588582169899122E-2</v>
      </c>
      <c r="Q197">
        <v>1.6916543744386336E-2</v>
      </c>
      <c r="R197">
        <v>1.7757546327151985E-2</v>
      </c>
      <c r="S197">
        <v>1.8495848389669778E-2</v>
      </c>
      <c r="T197">
        <v>1.9088054778285457E-2</v>
      </c>
      <c r="U197">
        <v>2.0136026953476938E-2</v>
      </c>
      <c r="V197">
        <v>2.1208399174953874E-2</v>
      </c>
      <c r="W197">
        <v>2.1997517796809918E-2</v>
      </c>
      <c r="X197">
        <v>2.2081718816372442E-2</v>
      </c>
      <c r="Y197">
        <v>2.1961292219321749E-2</v>
      </c>
      <c r="Z197">
        <v>2.1088017904751899E-2</v>
      </c>
      <c r="AA197">
        <v>2.0372651890687932E-2</v>
      </c>
    </row>
    <row r="198" spans="1:27" x14ac:dyDescent="0.25">
      <c r="A198" s="37">
        <v>197</v>
      </c>
      <c r="B198">
        <v>7.509280458010803E-3</v>
      </c>
      <c r="C198">
        <v>7.506390698975407E-3</v>
      </c>
      <c r="D198">
        <v>7.5495249212871318E-3</v>
      </c>
      <c r="E198">
        <v>7.6360252031113518E-3</v>
      </c>
      <c r="F198">
        <v>7.7425501622225834E-3</v>
      </c>
      <c r="G198">
        <v>7.7615298803881405E-3</v>
      </c>
      <c r="H198">
        <v>7.8514444076500656E-3</v>
      </c>
      <c r="I198">
        <v>7.9756102296248965E-3</v>
      </c>
      <c r="J198">
        <v>8.3273217776951292E-3</v>
      </c>
      <c r="K198">
        <v>8.7476719277876924E-3</v>
      </c>
      <c r="L198">
        <v>9.6191015575457506E-3</v>
      </c>
      <c r="M198">
        <v>1.1445644087946905E-2</v>
      </c>
      <c r="N198">
        <v>1.3127833267606359E-2</v>
      </c>
      <c r="O198">
        <v>1.4473074751947479E-2</v>
      </c>
      <c r="P198">
        <v>1.5859826329623683E-2</v>
      </c>
      <c r="Q198">
        <v>1.6888783253856454E-2</v>
      </c>
      <c r="R198">
        <v>1.7750093744645756E-2</v>
      </c>
      <c r="S198">
        <v>1.8478934087942989E-2</v>
      </c>
      <c r="T198">
        <v>1.9116145504909809E-2</v>
      </c>
      <c r="U198">
        <v>2.017427166545982E-2</v>
      </c>
      <c r="V198">
        <v>2.12810711468292E-2</v>
      </c>
      <c r="W198">
        <v>2.2097264612686462E-2</v>
      </c>
      <c r="X198">
        <v>2.2225796667623143E-2</v>
      </c>
      <c r="Y198">
        <v>2.2170418616533683E-2</v>
      </c>
      <c r="Z198">
        <v>2.1255078868903432E-2</v>
      </c>
      <c r="AA198">
        <v>2.0580403207985487E-2</v>
      </c>
    </row>
    <row r="199" spans="1:27" x14ac:dyDescent="0.25">
      <c r="A199" s="37">
        <v>198</v>
      </c>
      <c r="B199">
        <v>7.5091284842114803E-3</v>
      </c>
      <c r="C199">
        <v>7.5064505795765513E-3</v>
      </c>
      <c r="D199">
        <v>7.5498704879497502E-3</v>
      </c>
      <c r="E199">
        <v>7.666319962837953E-3</v>
      </c>
      <c r="F199">
        <v>7.7874090445473332E-3</v>
      </c>
      <c r="G199">
        <v>7.8215886396506562E-3</v>
      </c>
      <c r="H199">
        <v>7.9065354210920979E-3</v>
      </c>
      <c r="I199">
        <v>7.970666496161849E-3</v>
      </c>
      <c r="J199">
        <v>8.4101353773600174E-3</v>
      </c>
      <c r="K199">
        <v>8.7712126300965032E-3</v>
      </c>
      <c r="L199">
        <v>9.75220955863354E-3</v>
      </c>
      <c r="M199">
        <v>1.165795252689561E-2</v>
      </c>
      <c r="N199">
        <v>1.342645252255803E-2</v>
      </c>
      <c r="O199">
        <v>1.4900218143177657E-2</v>
      </c>
      <c r="P199">
        <v>1.6244675167877087E-2</v>
      </c>
      <c r="Q199">
        <v>1.7216679198731821E-2</v>
      </c>
      <c r="R199">
        <v>1.80902118367261E-2</v>
      </c>
      <c r="S199">
        <v>1.8838144352674613E-2</v>
      </c>
      <c r="T199">
        <v>1.9526009472148109E-2</v>
      </c>
      <c r="U199">
        <v>2.0592375668405216E-2</v>
      </c>
      <c r="V199">
        <v>2.1685179809430633E-2</v>
      </c>
      <c r="W199">
        <v>2.2354561922302674E-2</v>
      </c>
      <c r="X199">
        <v>2.2243299357184165E-2</v>
      </c>
      <c r="Y199">
        <v>2.232319954933959E-2</v>
      </c>
      <c r="Z199">
        <v>2.135297560596805E-2</v>
      </c>
      <c r="AA199">
        <v>2.0700329425505259E-2</v>
      </c>
    </row>
    <row r="200" spans="1:27" x14ac:dyDescent="0.25">
      <c r="A200" s="37">
        <v>199</v>
      </c>
      <c r="B200">
        <v>7.509280458010803E-3</v>
      </c>
      <c r="C200">
        <v>7.5068413603649464E-3</v>
      </c>
      <c r="D200">
        <v>7.5758475319505081E-3</v>
      </c>
      <c r="E200">
        <v>7.672794842741304E-3</v>
      </c>
      <c r="F200">
        <v>7.7695835495437127E-3</v>
      </c>
      <c r="G200">
        <v>7.8218302536470219E-3</v>
      </c>
      <c r="H200">
        <v>7.904471059019258E-3</v>
      </c>
      <c r="I200">
        <v>7.9734083533045119E-3</v>
      </c>
      <c r="J200">
        <v>8.361729615914415E-3</v>
      </c>
      <c r="K200">
        <v>8.7255696519661363E-3</v>
      </c>
      <c r="L200">
        <v>9.6520652258209605E-3</v>
      </c>
      <c r="M200">
        <v>1.1446494221929893E-2</v>
      </c>
      <c r="N200">
        <v>1.3152149871709096E-2</v>
      </c>
      <c r="O200">
        <v>1.4594234587120614E-2</v>
      </c>
      <c r="P200">
        <v>1.5796249049915501E-2</v>
      </c>
      <c r="Q200">
        <v>1.6784643730609394E-2</v>
      </c>
      <c r="R200">
        <v>1.7627280600858608E-2</v>
      </c>
      <c r="S200">
        <v>1.8367790292894703E-2</v>
      </c>
      <c r="T200">
        <v>1.9031229380775283E-2</v>
      </c>
      <c r="U200">
        <v>2.0047968332180366E-2</v>
      </c>
      <c r="V200">
        <v>2.1127661074276993E-2</v>
      </c>
      <c r="W200">
        <v>2.1853557329697848E-2</v>
      </c>
      <c r="X200">
        <v>2.1888507729077578E-2</v>
      </c>
      <c r="Y200">
        <v>2.1778896941884618E-2</v>
      </c>
      <c r="Z200">
        <v>2.0976227188002072E-2</v>
      </c>
      <c r="AA200">
        <v>2.0369507309248247E-2</v>
      </c>
    </row>
    <row r="201" spans="1:27" x14ac:dyDescent="0.25">
      <c r="A201" s="37">
        <v>200</v>
      </c>
      <c r="B201">
        <v>7.4903415926090844E-3</v>
      </c>
      <c r="C201">
        <v>7.4880544808939575E-3</v>
      </c>
      <c r="D201">
        <v>7.5216436499205841E-3</v>
      </c>
      <c r="E201">
        <v>7.5710863614431023E-3</v>
      </c>
      <c r="F201">
        <v>7.6831433537631888E-3</v>
      </c>
      <c r="G201">
        <v>7.7525763231529599E-3</v>
      </c>
      <c r="H201">
        <v>7.7872622691166349E-3</v>
      </c>
      <c r="I201">
        <v>7.913713810757006E-3</v>
      </c>
      <c r="J201">
        <v>8.2493110588399698E-3</v>
      </c>
      <c r="K201">
        <v>8.6622690515327783E-3</v>
      </c>
      <c r="L201">
        <v>9.5482801996324973E-3</v>
      </c>
      <c r="M201">
        <v>1.1418970836303943E-2</v>
      </c>
      <c r="N201">
        <v>1.3089201721510957E-2</v>
      </c>
      <c r="O201">
        <v>1.4552414591535667E-2</v>
      </c>
      <c r="P201">
        <v>1.5813165069066271E-2</v>
      </c>
      <c r="Q201">
        <v>1.6838399751710753E-2</v>
      </c>
      <c r="R201">
        <v>1.7669961404068291E-2</v>
      </c>
      <c r="S201">
        <v>1.8431023086028508E-2</v>
      </c>
      <c r="T201">
        <v>1.904375531102187E-2</v>
      </c>
      <c r="U201">
        <v>2.0183136683774361E-2</v>
      </c>
      <c r="V201">
        <v>2.1260636863444704E-2</v>
      </c>
      <c r="W201">
        <v>2.1998191855916893E-2</v>
      </c>
      <c r="X201">
        <v>2.1965260011346022E-2</v>
      </c>
      <c r="Y201">
        <v>2.1942856366861774E-2</v>
      </c>
      <c r="Z201">
        <v>2.1114241498360276E-2</v>
      </c>
      <c r="AA201">
        <v>2.0535536999443327E-2</v>
      </c>
    </row>
    <row r="202" spans="1:27" x14ac:dyDescent="0.25">
      <c r="A202" s="37">
        <v>201</v>
      </c>
      <c r="B202">
        <v>7.4903415926090844E-3</v>
      </c>
      <c r="C202">
        <v>7.4881668733493001E-3</v>
      </c>
      <c r="D202">
        <v>7.4789508123898063E-3</v>
      </c>
      <c r="E202">
        <v>7.518680317504467E-3</v>
      </c>
      <c r="F202">
        <v>7.58301173107645E-3</v>
      </c>
      <c r="G202">
        <v>7.6338325197051748E-3</v>
      </c>
      <c r="H202">
        <v>7.6780258355724218E-3</v>
      </c>
      <c r="I202">
        <v>7.7628883565818985E-3</v>
      </c>
      <c r="J202">
        <v>8.0100509865257408E-3</v>
      </c>
      <c r="K202">
        <v>8.3492619597700379E-3</v>
      </c>
      <c r="L202">
        <v>9.0974950360878104E-3</v>
      </c>
      <c r="M202">
        <v>1.078989489265636E-2</v>
      </c>
      <c r="N202">
        <v>1.2405134113664618E-2</v>
      </c>
      <c r="O202">
        <v>1.3803017930104966E-2</v>
      </c>
      <c r="P202">
        <v>1.5092551180838409E-2</v>
      </c>
      <c r="Q202">
        <v>1.6089357360629331E-2</v>
      </c>
      <c r="R202">
        <v>1.70005680132852E-2</v>
      </c>
      <c r="S202">
        <v>1.7764472315747737E-2</v>
      </c>
      <c r="T202">
        <v>1.8417120584619084E-2</v>
      </c>
      <c r="U202">
        <v>1.9547438886301949E-2</v>
      </c>
      <c r="V202">
        <v>2.0721141102568952E-2</v>
      </c>
      <c r="W202">
        <v>2.1485417064202705E-2</v>
      </c>
      <c r="X202">
        <v>2.1516181757459396E-2</v>
      </c>
      <c r="Y202">
        <v>2.1616839407842869E-2</v>
      </c>
      <c r="Z202">
        <v>2.0648980182006227E-2</v>
      </c>
      <c r="AA202">
        <v>2.0138763415890049E-2</v>
      </c>
    </row>
    <row r="203" spans="1:27" x14ac:dyDescent="0.25">
      <c r="A203" s="37">
        <v>202</v>
      </c>
      <c r="B203">
        <v>7.4903415926090844E-3</v>
      </c>
      <c r="C203">
        <v>7.4882792691786104E-3</v>
      </c>
      <c r="D203">
        <v>7.4875146105641832E-3</v>
      </c>
      <c r="E203">
        <v>7.5413916026263461E-3</v>
      </c>
      <c r="F203">
        <v>7.6498940179023922E-3</v>
      </c>
      <c r="G203">
        <v>7.6343501217266407E-3</v>
      </c>
      <c r="H203">
        <v>7.7331709725136921E-3</v>
      </c>
      <c r="I203">
        <v>7.7643519481069845E-3</v>
      </c>
      <c r="J203">
        <v>8.0689401768294644E-3</v>
      </c>
      <c r="K203">
        <v>8.3852927472596317E-3</v>
      </c>
      <c r="L203">
        <v>9.1831960143733404E-3</v>
      </c>
      <c r="M203">
        <v>1.0864768648503054E-2</v>
      </c>
      <c r="N203">
        <v>1.2494079617813014E-2</v>
      </c>
      <c r="O203">
        <v>1.3846436701833831E-2</v>
      </c>
      <c r="P203">
        <v>1.5211854104402844E-2</v>
      </c>
      <c r="Q203">
        <v>1.6264450611010339E-2</v>
      </c>
      <c r="R203">
        <v>1.7180993869772898E-2</v>
      </c>
      <c r="S203">
        <v>1.7933418018047487E-2</v>
      </c>
      <c r="T203">
        <v>1.8619702705094054E-2</v>
      </c>
      <c r="U203">
        <v>1.973990054371888E-2</v>
      </c>
      <c r="V203">
        <v>2.0901509339410929E-2</v>
      </c>
      <c r="W203">
        <v>2.1615677059877214E-2</v>
      </c>
      <c r="X203">
        <v>2.1659912411617466E-2</v>
      </c>
      <c r="Y203">
        <v>2.1678058344454021E-2</v>
      </c>
      <c r="Z203">
        <v>2.0799763848121655E-2</v>
      </c>
      <c r="AA203">
        <v>2.0316967237079098E-2</v>
      </c>
    </row>
    <row r="204" spans="1:27" x14ac:dyDescent="0.25">
      <c r="A204" s="37">
        <v>203</v>
      </c>
      <c r="B204">
        <v>7.4901888463092536E-3</v>
      </c>
      <c r="C204">
        <v>7.4883308547901706E-3</v>
      </c>
      <c r="D204">
        <v>7.4962485578025095E-3</v>
      </c>
      <c r="E204">
        <v>7.5641440113145553E-3</v>
      </c>
      <c r="F204">
        <v>7.6488609781451E-3</v>
      </c>
      <c r="G204">
        <v>7.694410000705032E-3</v>
      </c>
      <c r="H204">
        <v>7.7331804276208338E-3</v>
      </c>
      <c r="I204">
        <v>7.81150492611693E-3</v>
      </c>
      <c r="J204">
        <v>8.125444023630024E-3</v>
      </c>
      <c r="K204">
        <v>8.4498530407262074E-3</v>
      </c>
      <c r="L204">
        <v>9.2704063567232708E-3</v>
      </c>
      <c r="M204">
        <v>1.09920989881791E-2</v>
      </c>
      <c r="N204">
        <v>1.2614723738483047E-2</v>
      </c>
      <c r="O204">
        <v>1.4103283964328694E-2</v>
      </c>
      <c r="P204">
        <v>1.5376289224850126E-2</v>
      </c>
      <c r="Q204">
        <v>1.6407204052339974E-2</v>
      </c>
      <c r="R204">
        <v>1.7355360872492565E-2</v>
      </c>
      <c r="S204">
        <v>1.8145542322639319E-2</v>
      </c>
      <c r="T204">
        <v>1.8808861786412612E-2</v>
      </c>
      <c r="U204">
        <v>1.9924168264515485E-2</v>
      </c>
      <c r="V204">
        <v>2.1060040059733387E-2</v>
      </c>
      <c r="W204">
        <v>2.1861372365479026E-2</v>
      </c>
      <c r="X204">
        <v>2.1908841969730197E-2</v>
      </c>
      <c r="Y204">
        <v>2.1924593456958963E-2</v>
      </c>
      <c r="Z204">
        <v>2.0995761351536579E-2</v>
      </c>
      <c r="AA204">
        <v>2.0481028775610532E-2</v>
      </c>
    </row>
    <row r="205" spans="1:27" x14ac:dyDescent="0.25">
      <c r="A205" s="37">
        <v>204</v>
      </c>
      <c r="B205">
        <v>7.4903415926090844E-3</v>
      </c>
      <c r="C205">
        <v>7.488728886238194E-3</v>
      </c>
      <c r="D205">
        <v>7.5480025399481399E-3</v>
      </c>
      <c r="E205">
        <v>7.5937364782501238E-3</v>
      </c>
      <c r="F205">
        <v>7.6702437625726372E-3</v>
      </c>
      <c r="G205">
        <v>7.7546714025908958E-3</v>
      </c>
      <c r="H205">
        <v>7.8415422865678597E-3</v>
      </c>
      <c r="I205">
        <v>7.9140704515494598E-3</v>
      </c>
      <c r="J205">
        <v>8.22110616631333E-3</v>
      </c>
      <c r="K205">
        <v>8.6088412056450903E-3</v>
      </c>
      <c r="L205">
        <v>9.4342941260521229E-3</v>
      </c>
      <c r="M205">
        <v>1.1155656047828755E-2</v>
      </c>
      <c r="N205">
        <v>1.280819807312672E-2</v>
      </c>
      <c r="O205">
        <v>1.4312769591582786E-2</v>
      </c>
      <c r="P205">
        <v>1.559319555997285E-2</v>
      </c>
      <c r="Q205">
        <v>1.6671850705664681E-2</v>
      </c>
      <c r="R205">
        <v>1.7556762934908265E-2</v>
      </c>
      <c r="S205">
        <v>1.8362990540162105E-2</v>
      </c>
      <c r="T205">
        <v>1.9019006803113747E-2</v>
      </c>
      <c r="U205">
        <v>2.0160080243265543E-2</v>
      </c>
      <c r="V205">
        <v>2.1307034131391012E-2</v>
      </c>
      <c r="W205">
        <v>2.211900002212297E-2</v>
      </c>
      <c r="X205">
        <v>2.2172007772138791E-2</v>
      </c>
      <c r="Y205">
        <v>2.2138031938025327E-2</v>
      </c>
      <c r="Z205">
        <v>2.1358660462802215E-2</v>
      </c>
      <c r="AA205">
        <v>2.0894047046321917E-2</v>
      </c>
    </row>
    <row r="206" spans="1:27" x14ac:dyDescent="0.25">
      <c r="A206" s="37">
        <v>205</v>
      </c>
      <c r="B206">
        <v>7.4903415926090844E-3</v>
      </c>
      <c r="C206">
        <v>7.4888412989395636E-3</v>
      </c>
      <c r="D206">
        <v>7.5738773574911544E-3</v>
      </c>
      <c r="E206">
        <v>7.6167529940442957E-3</v>
      </c>
      <c r="F206">
        <v>7.6903638895211568E-3</v>
      </c>
      <c r="G206">
        <v>7.8126957918518425E-3</v>
      </c>
      <c r="H206">
        <v>7.8426287018849017E-3</v>
      </c>
      <c r="I206">
        <v>7.9141298948066652E-3</v>
      </c>
      <c r="J206">
        <v>8.2735161196270113E-3</v>
      </c>
      <c r="K206">
        <v>8.648912228212069E-3</v>
      </c>
      <c r="L206">
        <v>9.5379064872762598E-3</v>
      </c>
      <c r="M206">
        <v>1.1386361535262957E-2</v>
      </c>
      <c r="N206">
        <v>1.3097542107016968E-2</v>
      </c>
      <c r="O206">
        <v>1.4649912712633162E-2</v>
      </c>
      <c r="P206">
        <v>1.5973589338443173E-2</v>
      </c>
      <c r="Q206">
        <v>1.7052073221743846E-2</v>
      </c>
      <c r="R206">
        <v>1.79377259057516E-2</v>
      </c>
      <c r="S206">
        <v>1.8720620248964037E-2</v>
      </c>
      <c r="T206">
        <v>1.9383541337357535E-2</v>
      </c>
      <c r="U206">
        <v>2.0544904158049437E-2</v>
      </c>
      <c r="V206">
        <v>2.1662733780449361E-2</v>
      </c>
      <c r="W206">
        <v>2.233486006272134E-2</v>
      </c>
      <c r="X206">
        <v>2.2312831419017298E-2</v>
      </c>
      <c r="Y206">
        <v>2.2118751958044802E-2</v>
      </c>
      <c r="Z206">
        <v>2.1373058813185075E-2</v>
      </c>
      <c r="AA206">
        <v>2.0902441486907231E-2</v>
      </c>
    </row>
    <row r="207" spans="1:27" x14ac:dyDescent="0.25">
      <c r="A207" s="37">
        <v>206</v>
      </c>
      <c r="B207">
        <v>7.4903415926090844E-3</v>
      </c>
      <c r="C207">
        <v>7.4889537150157892E-3</v>
      </c>
      <c r="D207">
        <v>7.5392076739371205E-3</v>
      </c>
      <c r="E207">
        <v>7.5871580495330271E-3</v>
      </c>
      <c r="F207">
        <v>7.7038033162852848E-3</v>
      </c>
      <c r="G207">
        <v>7.75396863026101E-3</v>
      </c>
      <c r="H207">
        <v>7.7886358441361381E-3</v>
      </c>
      <c r="I207">
        <v>7.8638917409747933E-3</v>
      </c>
      <c r="J207">
        <v>8.2037373824195292E-3</v>
      </c>
      <c r="K207">
        <v>8.5485240106508709E-3</v>
      </c>
      <c r="L207">
        <v>9.3457617188279496E-3</v>
      </c>
      <c r="M207">
        <v>1.1041355321721014E-2</v>
      </c>
      <c r="N207">
        <v>1.264583343249015E-2</v>
      </c>
      <c r="O207">
        <v>1.4152927303881846E-2</v>
      </c>
      <c r="P207">
        <v>1.5375038978561406E-2</v>
      </c>
      <c r="Q207">
        <v>1.6440231285548501E-2</v>
      </c>
      <c r="R207">
        <v>1.7331640687495264E-2</v>
      </c>
      <c r="S207">
        <v>1.8047533010432604E-2</v>
      </c>
      <c r="T207">
        <v>1.8773324366211819E-2</v>
      </c>
      <c r="U207">
        <v>1.9771805681129573E-2</v>
      </c>
      <c r="V207">
        <v>2.0900706593153018E-2</v>
      </c>
      <c r="W207">
        <v>2.1698603493897739E-2</v>
      </c>
      <c r="X207">
        <v>2.1820449553293431E-2</v>
      </c>
      <c r="Y207">
        <v>2.1551520242735656E-2</v>
      </c>
      <c r="Z207">
        <v>2.0687534617827907E-2</v>
      </c>
      <c r="AA207">
        <v>2.0215007463883827E-2</v>
      </c>
    </row>
    <row r="208" spans="1:27" x14ac:dyDescent="0.25">
      <c r="A208" s="37">
        <v>207</v>
      </c>
      <c r="B208">
        <v>7.4525752510916643E-3</v>
      </c>
      <c r="C208">
        <v>7.4513628965937606E-3</v>
      </c>
      <c r="D208">
        <v>7.4825481639284597E-3</v>
      </c>
      <c r="E208">
        <v>7.5627281702694837E-3</v>
      </c>
      <c r="F208">
        <v>7.6310836673250115E-3</v>
      </c>
      <c r="G208">
        <v>7.6796413310600276E-3</v>
      </c>
      <c r="H208">
        <v>7.7165449930780561E-3</v>
      </c>
      <c r="I208">
        <v>7.796561967608584E-3</v>
      </c>
      <c r="J208">
        <v>8.0979247388779374E-3</v>
      </c>
      <c r="K208">
        <v>8.4126835848692405E-3</v>
      </c>
      <c r="L208">
        <v>9.2273495264192373E-3</v>
      </c>
      <c r="M208">
        <v>1.0912678186861369E-2</v>
      </c>
      <c r="N208">
        <v>1.2523216335901477E-2</v>
      </c>
      <c r="O208">
        <v>1.3995318600856343E-2</v>
      </c>
      <c r="P208">
        <v>1.5252515450354442E-2</v>
      </c>
      <c r="Q208">
        <v>1.6346215834974975E-2</v>
      </c>
      <c r="R208">
        <v>1.7205989127950794E-2</v>
      </c>
      <c r="S208">
        <v>1.7960717384005509E-2</v>
      </c>
      <c r="T208">
        <v>1.8614485285896931E-2</v>
      </c>
      <c r="U208">
        <v>1.9727770094909225E-2</v>
      </c>
      <c r="V208">
        <v>2.0849269006130822E-2</v>
      </c>
      <c r="W208">
        <v>2.1602656058186787E-2</v>
      </c>
      <c r="X208">
        <v>2.1634483865114351E-2</v>
      </c>
      <c r="Y208">
        <v>2.1523266592119228E-2</v>
      </c>
      <c r="Z208">
        <v>2.0622488086512014E-2</v>
      </c>
      <c r="AA208">
        <v>2.0133900408564553E-2</v>
      </c>
    </row>
    <row r="209" spans="1:27" x14ac:dyDescent="0.25">
      <c r="A209" s="37">
        <v>208</v>
      </c>
      <c r="B209">
        <v>7.4398197373830577E-3</v>
      </c>
      <c r="C209">
        <v>7.4388390448709707E-3</v>
      </c>
      <c r="D209">
        <v>7.5239760883765161E-3</v>
      </c>
      <c r="E209">
        <v>7.6125106901430151E-3</v>
      </c>
      <c r="F209">
        <v>7.6521615549669519E-3</v>
      </c>
      <c r="G209">
        <v>7.7346336075230226E-3</v>
      </c>
      <c r="H209">
        <v>7.8210356751986509E-3</v>
      </c>
      <c r="I209">
        <v>7.8866681553417806E-3</v>
      </c>
      <c r="J209">
        <v>8.2075735271445183E-3</v>
      </c>
      <c r="K209">
        <v>8.5777960942914344E-3</v>
      </c>
      <c r="L209">
        <v>9.4592715792172211E-3</v>
      </c>
      <c r="M209">
        <v>1.1231441649045326E-2</v>
      </c>
      <c r="N209">
        <v>1.2976078083954956E-2</v>
      </c>
      <c r="O209">
        <v>1.4550456419910152E-2</v>
      </c>
      <c r="P209">
        <v>1.589943009615391E-2</v>
      </c>
      <c r="Q209">
        <v>1.695246224472724E-2</v>
      </c>
      <c r="R209">
        <v>1.7857733896033512E-2</v>
      </c>
      <c r="S209">
        <v>1.8649704756645624E-2</v>
      </c>
      <c r="T209">
        <v>1.9336419513581449E-2</v>
      </c>
      <c r="U209">
        <v>2.044184155487172E-2</v>
      </c>
      <c r="V209">
        <v>2.1550287993141071E-2</v>
      </c>
      <c r="W209">
        <v>2.2242049704385369E-2</v>
      </c>
      <c r="X209">
        <v>2.2155114697091305E-2</v>
      </c>
      <c r="Y209">
        <v>2.2018900398002472E-2</v>
      </c>
      <c r="Z209">
        <v>2.1116249553818189E-2</v>
      </c>
      <c r="AA209">
        <v>2.0579903139981814E-2</v>
      </c>
    </row>
    <row r="210" spans="1:27" x14ac:dyDescent="0.25">
      <c r="A210" s="37">
        <v>209</v>
      </c>
      <c r="B210">
        <v>7.4399990434579344E-3</v>
      </c>
      <c r="C210">
        <v>7.4392418987765385E-3</v>
      </c>
      <c r="D210">
        <v>7.5413649981084241E-3</v>
      </c>
      <c r="E210">
        <v>7.6256143845045976E-3</v>
      </c>
      <c r="F210">
        <v>7.660574234845674E-3</v>
      </c>
      <c r="G210">
        <v>7.734872400513737E-3</v>
      </c>
      <c r="H210">
        <v>7.8179656306762713E-3</v>
      </c>
      <c r="I210">
        <v>7.8893263493731158E-3</v>
      </c>
      <c r="J210">
        <v>8.2149951425061207E-3</v>
      </c>
      <c r="K210">
        <v>8.5469523337922126E-3</v>
      </c>
      <c r="L210">
        <v>9.3847089444931697E-3</v>
      </c>
      <c r="M210">
        <v>1.1093641702770274E-2</v>
      </c>
      <c r="N210">
        <v>1.2742365860609395E-2</v>
      </c>
      <c r="O210">
        <v>1.4205957870099706E-2</v>
      </c>
      <c r="P210">
        <v>1.5487085350846197E-2</v>
      </c>
      <c r="Q210">
        <v>1.6522834802944697E-2</v>
      </c>
      <c r="R210">
        <v>1.738637902619522E-2</v>
      </c>
      <c r="S210">
        <v>1.8159560180868839E-2</v>
      </c>
      <c r="T210">
        <v>1.8776576819333091E-2</v>
      </c>
      <c r="U210">
        <v>1.9878403360880537E-2</v>
      </c>
      <c r="V210">
        <v>2.0979095971136896E-2</v>
      </c>
      <c r="W210">
        <v>2.1671567842876271E-2</v>
      </c>
      <c r="X210">
        <v>2.1680499441121048E-2</v>
      </c>
      <c r="Y210">
        <v>2.1469630769047399E-2</v>
      </c>
      <c r="Z210">
        <v>2.0587658900403927E-2</v>
      </c>
      <c r="AA210">
        <v>2.0073873124917707E-2</v>
      </c>
    </row>
    <row r="211" spans="1:27" x14ac:dyDescent="0.25">
      <c r="A211" s="37">
        <v>210</v>
      </c>
      <c r="B211">
        <v>7.4273862214375708E-3</v>
      </c>
      <c r="C211">
        <v>7.4267851865184031E-3</v>
      </c>
      <c r="D211">
        <v>7.5052602342577934E-3</v>
      </c>
      <c r="E211">
        <v>7.593278503855494E-3</v>
      </c>
      <c r="F211">
        <v>7.6497471776268977E-3</v>
      </c>
      <c r="G211">
        <v>7.7291956665532791E-3</v>
      </c>
      <c r="H211">
        <v>7.7586356955694491E-3</v>
      </c>
      <c r="I211">
        <v>7.8327970899352284E-3</v>
      </c>
      <c r="J211">
        <v>8.1276473559825924E-3</v>
      </c>
      <c r="K211">
        <v>8.4540517344866561E-3</v>
      </c>
      <c r="L211">
        <v>9.2298299107063109E-3</v>
      </c>
      <c r="M211">
        <v>1.0863994434781699E-2</v>
      </c>
      <c r="N211">
        <v>1.2425999140628585E-2</v>
      </c>
      <c r="O211">
        <v>1.3836584370745753E-2</v>
      </c>
      <c r="P211">
        <v>1.5074675388271341E-2</v>
      </c>
      <c r="Q211">
        <v>1.6098762759873653E-2</v>
      </c>
      <c r="R211">
        <v>1.6951026596804031E-2</v>
      </c>
      <c r="S211">
        <v>1.7677513720666838E-2</v>
      </c>
      <c r="T211">
        <v>1.8317450573868355E-2</v>
      </c>
      <c r="U211">
        <v>1.9368368728729601E-2</v>
      </c>
      <c r="V211">
        <v>2.0491404102129795E-2</v>
      </c>
      <c r="W211">
        <v>2.1271258563871243E-2</v>
      </c>
      <c r="X211">
        <v>2.1272861119901121E-2</v>
      </c>
      <c r="Y211">
        <v>2.1063307587812607E-2</v>
      </c>
      <c r="Z211">
        <v>2.0229414560130499E-2</v>
      </c>
      <c r="AA211">
        <v>1.9747280927711719E-2</v>
      </c>
    </row>
    <row r="212" spans="1:27" x14ac:dyDescent="0.25">
      <c r="A212" s="37">
        <v>211</v>
      </c>
      <c r="B212">
        <v>7.4021978233025365E-3</v>
      </c>
      <c r="C212">
        <v>7.4017596181517042E-3</v>
      </c>
      <c r="D212">
        <v>7.5179193068481975E-3</v>
      </c>
      <c r="E212">
        <v>7.5876494685538365E-3</v>
      </c>
      <c r="F212">
        <v>7.654741720520386E-3</v>
      </c>
      <c r="G212">
        <v>7.7200955091021317E-3</v>
      </c>
      <c r="H212">
        <v>7.7482407284594768E-3</v>
      </c>
      <c r="I212">
        <v>7.8202761865875381E-3</v>
      </c>
      <c r="J212">
        <v>8.1538393984752489E-3</v>
      </c>
      <c r="K212">
        <v>8.465683686718295E-3</v>
      </c>
      <c r="L212">
        <v>9.2709286069796448E-3</v>
      </c>
      <c r="M212">
        <v>1.095917048586581E-2</v>
      </c>
      <c r="N212">
        <v>1.2570288842472577E-2</v>
      </c>
      <c r="O212">
        <v>1.412780183245177E-2</v>
      </c>
      <c r="P212">
        <v>1.5347822003716871E-2</v>
      </c>
      <c r="Q212">
        <v>1.6431601993789346E-2</v>
      </c>
      <c r="R212">
        <v>1.7278093008292972E-2</v>
      </c>
      <c r="S212">
        <v>1.8037895656112246E-2</v>
      </c>
      <c r="T212">
        <v>1.8655890818979115E-2</v>
      </c>
      <c r="U212">
        <v>1.978201981436567E-2</v>
      </c>
      <c r="V212">
        <v>2.0880602849033592E-2</v>
      </c>
      <c r="W212">
        <v>2.1531193217871447E-2</v>
      </c>
      <c r="X212">
        <v>2.1644895601131031E-2</v>
      </c>
      <c r="Y212">
        <v>2.1478789730808856E-2</v>
      </c>
      <c r="Z212">
        <v>2.0568787747473172E-2</v>
      </c>
      <c r="AA212">
        <v>2.0068206010855905E-2</v>
      </c>
    </row>
    <row r="213" spans="1:27" x14ac:dyDescent="0.25">
      <c r="A213" s="37">
        <v>212</v>
      </c>
      <c r="B213">
        <v>7.4273862214375708E-3</v>
      </c>
      <c r="C213">
        <v>7.4270081754370665E-3</v>
      </c>
      <c r="D213">
        <v>7.6078669690908818E-3</v>
      </c>
      <c r="E213">
        <v>7.7380843415344458E-3</v>
      </c>
      <c r="F213">
        <v>7.8770783704527059E-3</v>
      </c>
      <c r="G213">
        <v>8.0327116491902828E-3</v>
      </c>
      <c r="H213">
        <v>8.0912240450978778E-3</v>
      </c>
      <c r="I213">
        <v>8.1890219029054911E-3</v>
      </c>
      <c r="J213">
        <v>8.6320219679409949E-3</v>
      </c>
      <c r="K213">
        <v>9.0400434688260312E-3</v>
      </c>
      <c r="L213">
        <v>9.9725409767130735E-3</v>
      </c>
      <c r="M213">
        <v>1.1812936860976953E-2</v>
      </c>
      <c r="N213">
        <v>1.3594321130995679E-2</v>
      </c>
      <c r="O213">
        <v>1.5241187278078216E-2</v>
      </c>
      <c r="P213">
        <v>1.6536582227991703E-2</v>
      </c>
      <c r="Q213">
        <v>1.7614961499293758E-2</v>
      </c>
      <c r="R213">
        <v>1.8487242518678837E-2</v>
      </c>
      <c r="S213">
        <v>1.9244976541884062E-2</v>
      </c>
      <c r="T213">
        <v>1.9904906804763867E-2</v>
      </c>
      <c r="U213">
        <v>2.0895857872461621E-2</v>
      </c>
      <c r="V213">
        <v>2.1945065187455093E-2</v>
      </c>
      <c r="W213">
        <v>2.2542141393847581E-2</v>
      </c>
      <c r="X213">
        <v>2.247320512530826E-2</v>
      </c>
      <c r="Y213">
        <v>2.2173916498945401E-2</v>
      </c>
      <c r="Z213">
        <v>2.1230069350884451E-2</v>
      </c>
      <c r="AA213">
        <v>2.0703728276022737E-2</v>
      </c>
    </row>
    <row r="214" spans="1:27" x14ac:dyDescent="0.25">
      <c r="A214" s="37">
        <v>213</v>
      </c>
      <c r="B214">
        <v>7.3516768416630462E-3</v>
      </c>
      <c r="C214">
        <v>7.3517432297229846E-3</v>
      </c>
      <c r="D214">
        <v>7.5463610737891429E-3</v>
      </c>
      <c r="E214">
        <v>7.6724449138096951E-3</v>
      </c>
      <c r="F214">
        <v>7.8067526275082955E-3</v>
      </c>
      <c r="G214">
        <v>7.8837262253317331E-3</v>
      </c>
      <c r="H214">
        <v>7.9986313668618525E-3</v>
      </c>
      <c r="I214">
        <v>8.0523190658143839E-3</v>
      </c>
      <c r="J214">
        <v>8.5306697671712062E-3</v>
      </c>
      <c r="K214">
        <v>8.8969365932367594E-3</v>
      </c>
      <c r="L214">
        <v>9.8457188350700164E-3</v>
      </c>
      <c r="M214">
        <v>1.1730630097309236E-2</v>
      </c>
      <c r="N214">
        <v>1.3506723743544891E-2</v>
      </c>
      <c r="O214">
        <v>1.5119275861722237E-2</v>
      </c>
      <c r="P214">
        <v>1.6406503426904084E-2</v>
      </c>
      <c r="Q214">
        <v>1.7442561005714063E-2</v>
      </c>
      <c r="R214">
        <v>1.8305095535635862E-2</v>
      </c>
      <c r="S214">
        <v>1.9039558915353139E-2</v>
      </c>
      <c r="T214">
        <v>1.9686002938486435E-2</v>
      </c>
      <c r="U214">
        <v>2.0685036049837846E-2</v>
      </c>
      <c r="V214">
        <v>2.1679222550944566E-2</v>
      </c>
      <c r="W214">
        <v>2.2199640406814103E-2</v>
      </c>
      <c r="X214">
        <v>2.2045597951847906E-2</v>
      </c>
      <c r="Y214">
        <v>2.1748703403831726E-2</v>
      </c>
      <c r="Z214">
        <v>2.0869811762024071E-2</v>
      </c>
      <c r="AA214">
        <v>2.0334831436006784E-2</v>
      </c>
    </row>
    <row r="215" spans="1:27" x14ac:dyDescent="0.25">
      <c r="A215" s="37">
        <v>214</v>
      </c>
      <c r="B215">
        <v>7.3959467858226713E-3</v>
      </c>
      <c r="C215">
        <v>7.3960809054398613E-3</v>
      </c>
      <c r="D215">
        <v>7.5363432781496709E-3</v>
      </c>
      <c r="E215">
        <v>7.7050800663387431E-3</v>
      </c>
      <c r="F215">
        <v>7.8668521881646303E-3</v>
      </c>
      <c r="G215">
        <v>8.0244679663155072E-3</v>
      </c>
      <c r="H215">
        <v>8.0716578967059416E-3</v>
      </c>
      <c r="I215">
        <v>8.1716034842018725E-3</v>
      </c>
      <c r="J215">
        <v>8.6614537425599991E-3</v>
      </c>
      <c r="K215">
        <v>9.0888627928062959E-3</v>
      </c>
      <c r="L215">
        <v>1.0092858588687026E-2</v>
      </c>
      <c r="M215">
        <v>1.2013779916043132E-2</v>
      </c>
      <c r="N215">
        <v>1.3765994152748151E-2</v>
      </c>
      <c r="O215">
        <v>1.5356904919757053E-2</v>
      </c>
      <c r="P215">
        <v>1.6574054400597893E-2</v>
      </c>
      <c r="Q215">
        <v>1.7688330692971599E-2</v>
      </c>
      <c r="R215">
        <v>1.8542063698224531E-2</v>
      </c>
      <c r="S215">
        <v>1.9283719814287004E-2</v>
      </c>
      <c r="T215">
        <v>1.9845743414586225E-2</v>
      </c>
      <c r="U215">
        <v>2.08713778375893E-2</v>
      </c>
      <c r="V215">
        <v>2.1834968859038684E-2</v>
      </c>
      <c r="W215">
        <v>2.2312300713117406E-2</v>
      </c>
      <c r="X215">
        <v>2.2095763213069608E-2</v>
      </c>
      <c r="Y215">
        <v>2.1904944281570193E-2</v>
      </c>
      <c r="Z215">
        <v>2.0943170949422552E-2</v>
      </c>
      <c r="AA215">
        <v>2.0395779644988954E-2</v>
      </c>
    </row>
    <row r="216" spans="1:27" x14ac:dyDescent="0.25">
      <c r="A216" s="37">
        <v>215</v>
      </c>
      <c r="B216">
        <v>7.4021978233025365E-3</v>
      </c>
      <c r="C216">
        <v>7.4024657554327966E-3</v>
      </c>
      <c r="D216">
        <v>7.6410225306462465E-3</v>
      </c>
      <c r="E216">
        <v>7.8580753792867331E-3</v>
      </c>
      <c r="F216">
        <v>7.9826493349925975E-3</v>
      </c>
      <c r="G216">
        <v>8.0905682691547742E-3</v>
      </c>
      <c r="H216">
        <v>8.1861759406400836E-3</v>
      </c>
      <c r="I216">
        <v>8.3286295500131224E-3</v>
      </c>
      <c r="J216">
        <v>8.8519790703216472E-3</v>
      </c>
      <c r="K216">
        <v>9.3190994071770117E-3</v>
      </c>
      <c r="L216">
        <v>1.0443865963660981E-2</v>
      </c>
      <c r="M216">
        <v>1.2465701437216037E-2</v>
      </c>
      <c r="N216">
        <v>1.4286380509495933E-2</v>
      </c>
      <c r="O216">
        <v>1.5848599788136575E-2</v>
      </c>
      <c r="P216">
        <v>1.7140200092295776E-2</v>
      </c>
      <c r="Q216">
        <v>1.8149168879718403E-2</v>
      </c>
      <c r="R216">
        <v>1.9052634073581265E-2</v>
      </c>
      <c r="S216">
        <v>1.9770099128303631E-2</v>
      </c>
      <c r="T216">
        <v>2.0400898115231048E-2</v>
      </c>
      <c r="U216">
        <v>2.1398833413724505E-2</v>
      </c>
      <c r="V216">
        <v>2.2362278500730914E-2</v>
      </c>
      <c r="W216">
        <v>2.2758319410469019E-2</v>
      </c>
      <c r="X216">
        <v>2.2657937666342498E-2</v>
      </c>
      <c r="Y216">
        <v>2.2310251614700238E-2</v>
      </c>
      <c r="Z216">
        <v>2.1440268546470964E-2</v>
      </c>
      <c r="AA216">
        <v>2.0916041182851286E-2</v>
      </c>
    </row>
    <row r="217" spans="1:27" x14ac:dyDescent="0.25">
      <c r="A217" s="37">
        <v>216</v>
      </c>
      <c r="B217">
        <v>7.4589369599247224E-3</v>
      </c>
      <c r="C217">
        <v>7.4591935829693146E-3</v>
      </c>
      <c r="D217">
        <v>7.6925721247032008E-3</v>
      </c>
      <c r="E217">
        <v>7.8666995565142006E-3</v>
      </c>
      <c r="F217">
        <v>8.0218034330801213E-3</v>
      </c>
      <c r="G217">
        <v>8.1724619403877874E-3</v>
      </c>
      <c r="H217">
        <v>8.2692399632071645E-3</v>
      </c>
      <c r="I217">
        <v>8.356883055215869E-3</v>
      </c>
      <c r="J217">
        <v>8.9620510233938688E-3</v>
      </c>
      <c r="K217">
        <v>9.4577530097283979E-3</v>
      </c>
      <c r="L217">
        <v>1.0669111411126364E-2</v>
      </c>
      <c r="M217">
        <v>1.2682882459395639E-2</v>
      </c>
      <c r="N217">
        <v>1.4472956494300471E-2</v>
      </c>
      <c r="O217">
        <v>1.5988404182227578E-2</v>
      </c>
      <c r="P217">
        <v>1.7193789200679266E-2</v>
      </c>
      <c r="Q217">
        <v>1.8209392003395442E-2</v>
      </c>
      <c r="R217">
        <v>1.9024161858295363E-2</v>
      </c>
      <c r="S217">
        <v>1.9707142459618243E-2</v>
      </c>
      <c r="T217">
        <v>2.0274901247665955E-2</v>
      </c>
      <c r="U217">
        <v>2.1246395517245276E-2</v>
      </c>
      <c r="V217">
        <v>2.2199838132550775E-2</v>
      </c>
      <c r="W217">
        <v>2.267425489903041E-2</v>
      </c>
      <c r="X217">
        <v>2.2483159349274917E-2</v>
      </c>
      <c r="Y217">
        <v>2.2180980658499605E-2</v>
      </c>
      <c r="Z217">
        <v>2.1357780521966019E-2</v>
      </c>
      <c r="AA217">
        <v>2.0832741176526337E-2</v>
      </c>
    </row>
    <row r="218" spans="1:27" x14ac:dyDescent="0.25">
      <c r="A218" s="37">
        <v>217</v>
      </c>
      <c r="B218">
        <v>7.4557009411650998E-3</v>
      </c>
      <c r="C218">
        <v>7.4560880572407395E-3</v>
      </c>
      <c r="D218">
        <v>7.5870828099775522E-3</v>
      </c>
      <c r="E218">
        <v>7.7002237932557449E-3</v>
      </c>
      <c r="F218">
        <v>7.8470574110196534E-3</v>
      </c>
      <c r="G218">
        <v>7.9842810290546851E-3</v>
      </c>
      <c r="H218">
        <v>8.0480124039177259E-3</v>
      </c>
      <c r="I218">
        <v>8.1566801062407102E-3</v>
      </c>
      <c r="J218">
        <v>8.692510464882286E-3</v>
      </c>
      <c r="K218">
        <v>9.1405704447578007E-3</v>
      </c>
      <c r="L218">
        <v>1.0268382101420448E-2</v>
      </c>
      <c r="M218">
        <v>1.2260565836068382E-2</v>
      </c>
      <c r="N218">
        <v>1.3997365892092661E-2</v>
      </c>
      <c r="O218">
        <v>1.5432982136401874E-2</v>
      </c>
      <c r="P218">
        <v>1.6728982229718747E-2</v>
      </c>
      <c r="Q218">
        <v>1.772111439654922E-2</v>
      </c>
      <c r="R218">
        <v>1.8572738858476212E-2</v>
      </c>
      <c r="S218">
        <v>1.9282152083328175E-2</v>
      </c>
      <c r="T218">
        <v>1.9896520041789989E-2</v>
      </c>
      <c r="U218">
        <v>2.0909112330158797E-2</v>
      </c>
      <c r="V218">
        <v>2.1897638642201178E-2</v>
      </c>
      <c r="W218">
        <v>2.2325897680340434E-2</v>
      </c>
      <c r="X218">
        <v>2.217502948286465E-2</v>
      </c>
      <c r="Y218">
        <v>2.1941197176918781E-2</v>
      </c>
      <c r="Z218">
        <v>2.1135762797631852E-2</v>
      </c>
      <c r="AA218">
        <v>2.0607892639187941E-2</v>
      </c>
    </row>
    <row r="219" spans="1:27" x14ac:dyDescent="0.25">
      <c r="A219" s="37">
        <v>218</v>
      </c>
      <c r="B219">
        <v>7.3265015890315865E-3</v>
      </c>
      <c r="C219">
        <v>7.3273802579199021E-3</v>
      </c>
      <c r="D219">
        <v>7.4917906181146687E-3</v>
      </c>
      <c r="E219">
        <v>7.6378932338379002E-3</v>
      </c>
      <c r="F219">
        <v>7.8999970022417543E-3</v>
      </c>
      <c r="G219">
        <v>8.0254174108056464E-3</v>
      </c>
      <c r="H219">
        <v>8.2231446864398094E-3</v>
      </c>
      <c r="I219">
        <v>8.2430949985892177E-3</v>
      </c>
      <c r="J219">
        <v>8.9190197547892591E-3</v>
      </c>
      <c r="K219">
        <v>9.4201458122289417E-3</v>
      </c>
      <c r="L219">
        <v>1.062853733759983E-2</v>
      </c>
      <c r="M219">
        <v>1.2759751348065063E-2</v>
      </c>
      <c r="N219">
        <v>1.4565495882313151E-2</v>
      </c>
      <c r="O219">
        <v>1.60614866286104E-2</v>
      </c>
      <c r="P219">
        <v>1.732959609833884E-2</v>
      </c>
      <c r="Q219">
        <v>1.8403845218950554E-2</v>
      </c>
      <c r="R219">
        <v>1.9246464275969988E-2</v>
      </c>
      <c r="S219">
        <v>1.997602575048063E-2</v>
      </c>
      <c r="T219">
        <v>2.0587070942991614E-2</v>
      </c>
      <c r="U219">
        <v>2.157263106581353E-2</v>
      </c>
      <c r="V219">
        <v>2.2542211638801879E-2</v>
      </c>
      <c r="W219">
        <v>2.3021660639461983E-2</v>
      </c>
      <c r="X219">
        <v>2.2788154572699115E-2</v>
      </c>
      <c r="Y219">
        <v>2.2491641184210209E-2</v>
      </c>
      <c r="Z219">
        <v>2.1626933940033233E-2</v>
      </c>
      <c r="AA219">
        <v>2.1022614354335944E-2</v>
      </c>
    </row>
    <row r="220" spans="1:27" x14ac:dyDescent="0.25">
      <c r="A220" s="37">
        <v>219</v>
      </c>
      <c r="B220">
        <v>7.3959467858226713E-3</v>
      </c>
      <c r="C220">
        <v>7.3969011284531483E-3</v>
      </c>
      <c r="D220">
        <v>7.5370340090770149E-3</v>
      </c>
      <c r="E220">
        <v>7.601084219726717E-3</v>
      </c>
      <c r="F220">
        <v>7.747145329887406E-3</v>
      </c>
      <c r="G220">
        <v>7.9036187089862597E-3</v>
      </c>
      <c r="H220">
        <v>8.0175206977710634E-3</v>
      </c>
      <c r="I220">
        <v>8.1741714629626205E-3</v>
      </c>
      <c r="J220">
        <v>8.690472610086708E-3</v>
      </c>
      <c r="K220">
        <v>9.2753331938910666E-3</v>
      </c>
      <c r="L220">
        <v>1.0451023232261658E-2</v>
      </c>
      <c r="M220">
        <v>1.2585903207305238E-2</v>
      </c>
      <c r="N220">
        <v>1.4559872596340062E-2</v>
      </c>
      <c r="O220">
        <v>1.6120216593573211E-2</v>
      </c>
      <c r="P220">
        <v>1.7414758869152669E-2</v>
      </c>
      <c r="Q220">
        <v>1.8497458817107182E-2</v>
      </c>
      <c r="R220">
        <v>1.9385787128141319E-2</v>
      </c>
      <c r="S220">
        <v>2.025843471076616E-2</v>
      </c>
      <c r="T220">
        <v>2.0751305018995581E-2</v>
      </c>
      <c r="U220">
        <v>2.1768182446765927E-2</v>
      </c>
      <c r="V220">
        <v>2.2739952155601761E-2</v>
      </c>
      <c r="W220">
        <v>2.3177141180421579E-2</v>
      </c>
      <c r="X220">
        <v>2.2865996135549738E-2</v>
      </c>
      <c r="Y220">
        <v>2.257868552406439E-2</v>
      </c>
      <c r="Z220">
        <v>2.1680190168278379E-2</v>
      </c>
      <c r="AA220">
        <v>2.1078747270763198E-2</v>
      </c>
    </row>
    <row r="221" spans="1:27" x14ac:dyDescent="0.25">
      <c r="A221" s="37">
        <v>220</v>
      </c>
      <c r="B221">
        <v>7.3959467858226713E-3</v>
      </c>
      <c r="C221">
        <v>7.3970128023361781E-3</v>
      </c>
      <c r="D221">
        <v>7.450715858097201E-3</v>
      </c>
      <c r="E221">
        <v>7.6620107211149424E-3</v>
      </c>
      <c r="F221">
        <v>7.7204934864241181E-3</v>
      </c>
      <c r="G221">
        <v>7.844812870324569E-3</v>
      </c>
      <c r="H221">
        <v>7.9646211808630518E-3</v>
      </c>
      <c r="I221">
        <v>8.0730794068764045E-3</v>
      </c>
      <c r="J221">
        <v>8.5936520310265774E-3</v>
      </c>
      <c r="K221">
        <v>9.1044831171693819E-3</v>
      </c>
      <c r="L221">
        <v>1.0293362766419456E-2</v>
      </c>
      <c r="M221">
        <v>1.2451906997082762E-2</v>
      </c>
      <c r="N221">
        <v>1.4262510756776203E-2</v>
      </c>
      <c r="O221">
        <v>1.5783209600982673E-2</v>
      </c>
      <c r="P221">
        <v>1.7075408559366068E-2</v>
      </c>
      <c r="Q221">
        <v>1.8190968180415101E-2</v>
      </c>
      <c r="R221">
        <v>1.910735722453194E-2</v>
      </c>
      <c r="S221">
        <v>1.979124206039562E-2</v>
      </c>
      <c r="T221">
        <v>2.0473444057346857E-2</v>
      </c>
      <c r="U221">
        <v>2.1406838487469049E-2</v>
      </c>
      <c r="V221">
        <v>2.237694318463701E-2</v>
      </c>
      <c r="W221">
        <v>2.2816426423668101E-2</v>
      </c>
      <c r="X221">
        <v>2.2538369944075987E-2</v>
      </c>
      <c r="Y221">
        <v>2.2211009755162436E-2</v>
      </c>
      <c r="Z221">
        <v>2.1284891661602856E-2</v>
      </c>
      <c r="AA221">
        <v>2.0676249719075779E-2</v>
      </c>
    </row>
    <row r="222" spans="1:27" x14ac:dyDescent="0.25">
      <c r="A222" s="37">
        <v>221</v>
      </c>
      <c r="B222">
        <v>7.4211350272328502E-3</v>
      </c>
      <c r="C222">
        <v>7.4222671978441124E-3</v>
      </c>
      <c r="D222">
        <v>7.5148968589722198E-3</v>
      </c>
      <c r="E222">
        <v>7.699617386076163E-3</v>
      </c>
      <c r="F222">
        <v>7.775795754580983E-3</v>
      </c>
      <c r="G222">
        <v>7.9147511115913449E-3</v>
      </c>
      <c r="H222">
        <v>8.0327419283825474E-3</v>
      </c>
      <c r="I222">
        <v>8.1868112263019377E-3</v>
      </c>
      <c r="J222">
        <v>8.7133770530913868E-3</v>
      </c>
      <c r="K222">
        <v>9.300347341826054E-3</v>
      </c>
      <c r="L222">
        <v>1.0489907318104397E-2</v>
      </c>
      <c r="M222">
        <v>1.2681636165499111E-2</v>
      </c>
      <c r="N222">
        <v>1.453875592765197E-2</v>
      </c>
      <c r="O222">
        <v>1.6097649983055851E-2</v>
      </c>
      <c r="P222">
        <v>1.7378541277672577E-2</v>
      </c>
      <c r="Q222">
        <v>1.8459690431384734E-2</v>
      </c>
      <c r="R222">
        <v>1.9340829745132515E-2</v>
      </c>
      <c r="S222">
        <v>2.0079250045753394E-2</v>
      </c>
      <c r="T222">
        <v>2.0716860388661384E-2</v>
      </c>
      <c r="U222">
        <v>2.1696033684581062E-2</v>
      </c>
      <c r="V222">
        <v>2.263058326517231E-2</v>
      </c>
      <c r="W222">
        <v>2.3051430071937551E-2</v>
      </c>
      <c r="X222">
        <v>2.2761546231077512E-2</v>
      </c>
      <c r="Y222">
        <v>2.2463899944622279E-2</v>
      </c>
      <c r="Z222">
        <v>2.1466252813156839E-2</v>
      </c>
      <c r="AA222">
        <v>2.0843839555400034E-2</v>
      </c>
    </row>
    <row r="223" spans="1:27" x14ac:dyDescent="0.25">
      <c r="A223" s="37">
        <v>222</v>
      </c>
      <c r="B223">
        <v>7.4337477707748789E-3</v>
      </c>
      <c r="C223">
        <v>7.4349508567379541E-3</v>
      </c>
      <c r="D223">
        <v>7.4817581461399385E-3</v>
      </c>
      <c r="E223">
        <v>7.6576537181445303E-3</v>
      </c>
      <c r="F223">
        <v>7.7867801632807154E-3</v>
      </c>
      <c r="G223">
        <v>7.8553916975652172E-3</v>
      </c>
      <c r="H223">
        <v>7.9835569520272376E-3</v>
      </c>
      <c r="I223">
        <v>8.095403569864823E-3</v>
      </c>
      <c r="J223">
        <v>8.6156309409113341E-3</v>
      </c>
      <c r="K223">
        <v>9.1125749715272875E-3</v>
      </c>
      <c r="L223">
        <v>1.0265068360342466E-2</v>
      </c>
      <c r="M223">
        <v>1.2412760249223442E-2</v>
      </c>
      <c r="N223">
        <v>1.4167928794227791E-2</v>
      </c>
      <c r="O223">
        <v>1.5701580807974347E-2</v>
      </c>
      <c r="P223">
        <v>1.6927915815218686E-2</v>
      </c>
      <c r="Q223">
        <v>1.7969781639618265E-2</v>
      </c>
      <c r="R223">
        <v>1.8837766171863946E-2</v>
      </c>
      <c r="S223">
        <v>1.9546285300995336E-2</v>
      </c>
      <c r="T223">
        <v>2.0161917564167409E-2</v>
      </c>
      <c r="U223">
        <v>2.114617725364365E-2</v>
      </c>
      <c r="V223">
        <v>2.2100041622922229E-2</v>
      </c>
      <c r="W223">
        <v>2.2455297870715762E-2</v>
      </c>
      <c r="X223">
        <v>2.2177195228394453E-2</v>
      </c>
      <c r="Y223">
        <v>2.1899631679215936E-2</v>
      </c>
      <c r="Z223">
        <v>2.086276714420876E-2</v>
      </c>
      <c r="AA223">
        <v>2.0221521860860792E-2</v>
      </c>
    </row>
    <row r="224" spans="1:27" x14ac:dyDescent="0.25">
      <c r="A224" s="37">
        <v>223</v>
      </c>
      <c r="B224">
        <v>7.3958024758467023E-3</v>
      </c>
      <c r="C224">
        <v>7.3973478442175278E-3</v>
      </c>
      <c r="D224">
        <v>7.4336813965385495E-3</v>
      </c>
      <c r="E224">
        <v>7.5880663622422961E-3</v>
      </c>
      <c r="F224">
        <v>7.6388601333430284E-3</v>
      </c>
      <c r="G224">
        <v>7.7208106974195889E-3</v>
      </c>
      <c r="H224">
        <v>7.8565891102768681E-3</v>
      </c>
      <c r="I224">
        <v>7.9736055412655826E-3</v>
      </c>
      <c r="J224">
        <v>8.3997893144234226E-3</v>
      </c>
      <c r="K224">
        <v>8.9263244926296448E-3</v>
      </c>
      <c r="L224">
        <v>9.9831458344215029E-3</v>
      </c>
      <c r="M224">
        <v>1.2102374078491573E-2</v>
      </c>
      <c r="N224">
        <v>1.3839839800281695E-2</v>
      </c>
      <c r="O224">
        <v>1.5390041011889677E-2</v>
      </c>
      <c r="P224">
        <v>1.6643714086447492E-2</v>
      </c>
      <c r="Q224">
        <v>1.7720761096923221E-2</v>
      </c>
      <c r="R224">
        <v>1.8594177063238071E-2</v>
      </c>
      <c r="S224">
        <v>1.9332511793551665E-2</v>
      </c>
      <c r="T224">
        <v>1.9936020588065428E-2</v>
      </c>
      <c r="U224">
        <v>2.0910618416887461E-2</v>
      </c>
      <c r="V224">
        <v>2.1909001343255019E-2</v>
      </c>
      <c r="W224">
        <v>2.2325365010712472E-2</v>
      </c>
      <c r="X224">
        <v>2.2096859910132327E-2</v>
      </c>
      <c r="Y224">
        <v>2.1791393815963511E-2</v>
      </c>
      <c r="Z224">
        <v>2.0848248580403572E-2</v>
      </c>
      <c r="AA224">
        <v>2.0199366861302526E-2</v>
      </c>
    </row>
    <row r="225" spans="1:27" x14ac:dyDescent="0.25">
      <c r="A225" s="37">
        <v>224</v>
      </c>
      <c r="B225">
        <v>7.3959467858226713E-3</v>
      </c>
      <c r="C225">
        <v>7.3976829164508207E-3</v>
      </c>
      <c r="D225">
        <v>7.4469716060148183E-3</v>
      </c>
      <c r="E225">
        <v>7.5493685556882184E-3</v>
      </c>
      <c r="F225">
        <v>7.6407656435282245E-3</v>
      </c>
      <c r="G225">
        <v>7.6613392222562027E-3</v>
      </c>
      <c r="H225">
        <v>7.7994400181389256E-3</v>
      </c>
      <c r="I225">
        <v>7.8711273083418298E-3</v>
      </c>
      <c r="J225">
        <v>8.3233998541802912E-3</v>
      </c>
      <c r="K225">
        <v>8.7594753379036661E-3</v>
      </c>
      <c r="L225">
        <v>9.8009905696390121E-3</v>
      </c>
      <c r="M225">
        <v>1.1770579002437387E-2</v>
      </c>
      <c r="N225">
        <v>1.3601802464339174E-2</v>
      </c>
      <c r="O225">
        <v>1.5066040358345356E-2</v>
      </c>
      <c r="P225">
        <v>1.6359029695274696E-2</v>
      </c>
      <c r="Q225">
        <v>1.7417880111009865E-2</v>
      </c>
      <c r="R225">
        <v>1.8304482644438069E-2</v>
      </c>
      <c r="S225">
        <v>1.9045971815391249E-2</v>
      </c>
      <c r="T225">
        <v>1.9664206679871565E-2</v>
      </c>
      <c r="U225">
        <v>2.0636616010509368E-2</v>
      </c>
      <c r="V225">
        <v>2.1558674697920832E-2</v>
      </c>
      <c r="W225">
        <v>2.2062304759818296E-2</v>
      </c>
      <c r="X225">
        <v>2.1860487511745186E-2</v>
      </c>
      <c r="Y225">
        <v>2.1588788756820687E-2</v>
      </c>
      <c r="Z225">
        <v>2.0645258087328422E-2</v>
      </c>
      <c r="AA225">
        <v>1.9996069468224187E-2</v>
      </c>
    </row>
    <row r="226" spans="1:27" x14ac:dyDescent="0.25">
      <c r="A226" s="37">
        <v>225</v>
      </c>
      <c r="B226">
        <v>7.3581839924004022E-3</v>
      </c>
      <c r="C226">
        <v>7.3600777521025673E-3</v>
      </c>
      <c r="D226">
        <v>7.5065708577761736E-3</v>
      </c>
      <c r="E226">
        <v>7.5629788404147913E-3</v>
      </c>
      <c r="F226">
        <v>7.688316002723905E-3</v>
      </c>
      <c r="G226">
        <v>7.7694760765423254E-3</v>
      </c>
      <c r="H226">
        <v>7.893090711987627E-3</v>
      </c>
      <c r="I226">
        <v>7.953572670103215E-3</v>
      </c>
      <c r="J226">
        <v>8.4326349859025207E-3</v>
      </c>
      <c r="K226">
        <v>8.8711725917571815E-3</v>
      </c>
      <c r="L226">
        <v>9.9345409392410655E-3</v>
      </c>
      <c r="M226">
        <v>1.2010399879074596E-2</v>
      </c>
      <c r="N226">
        <v>1.3737112851875066E-2</v>
      </c>
      <c r="O226">
        <v>1.5218153708812521E-2</v>
      </c>
      <c r="P226">
        <v>1.6489982224737965E-2</v>
      </c>
      <c r="Q226">
        <v>1.7548625559399733E-2</v>
      </c>
      <c r="R226">
        <v>1.8404011861552716E-2</v>
      </c>
      <c r="S226">
        <v>1.913322083962754E-2</v>
      </c>
      <c r="T226">
        <v>1.9728538236163828E-2</v>
      </c>
      <c r="U226">
        <v>2.0703670982952449E-2</v>
      </c>
      <c r="V226">
        <v>2.1649880124662291E-2</v>
      </c>
      <c r="W226">
        <v>2.204401493454089E-2</v>
      </c>
      <c r="X226">
        <v>2.1832656611095791E-2</v>
      </c>
      <c r="Y226">
        <v>2.1510044592750743E-2</v>
      </c>
      <c r="Z226">
        <v>2.0603679002047182E-2</v>
      </c>
      <c r="AA226">
        <v>1.9942364078120445E-2</v>
      </c>
    </row>
    <row r="227" spans="1:27" x14ac:dyDescent="0.25">
      <c r="A227" s="37">
        <v>226</v>
      </c>
      <c r="B227">
        <v>7.3329973292477479E-3</v>
      </c>
      <c r="C227">
        <v>7.3350442202320121E-3</v>
      </c>
      <c r="D227">
        <v>7.4946298709770431E-3</v>
      </c>
      <c r="E227">
        <v>7.595238755945255E-3</v>
      </c>
      <c r="F227">
        <v>7.7133595050566939E-3</v>
      </c>
      <c r="G227">
        <v>7.8195968731114007E-3</v>
      </c>
      <c r="H227">
        <v>7.9382740032238885E-3</v>
      </c>
      <c r="I227">
        <v>7.9916955077525831E-3</v>
      </c>
      <c r="J227">
        <v>8.513162968335708E-3</v>
      </c>
      <c r="K227">
        <v>8.9731656014762073E-3</v>
      </c>
      <c r="L227">
        <v>1.0070979928168411E-2</v>
      </c>
      <c r="M227">
        <v>1.2013719002793799E-2</v>
      </c>
      <c r="N227">
        <v>1.3677305204675694E-2</v>
      </c>
      <c r="O227">
        <v>1.505850028171829E-2</v>
      </c>
      <c r="P227">
        <v>1.6222952629723286E-2</v>
      </c>
      <c r="Q227">
        <v>1.7180171470795091E-2</v>
      </c>
      <c r="R227">
        <v>1.8034202702077229E-2</v>
      </c>
      <c r="S227">
        <v>1.8713491781513936E-2</v>
      </c>
      <c r="T227">
        <v>1.9295697207635243E-2</v>
      </c>
      <c r="U227">
        <v>2.023164740318073E-2</v>
      </c>
      <c r="V227">
        <v>2.1161048243094172E-2</v>
      </c>
      <c r="W227">
        <v>2.155404126567606E-2</v>
      </c>
      <c r="X227">
        <v>2.1374088160354798E-2</v>
      </c>
      <c r="Y227">
        <v>2.1102266846248163E-2</v>
      </c>
      <c r="Z227">
        <v>2.0194524880868148E-2</v>
      </c>
      <c r="AA227">
        <v>1.9538622177167397E-2</v>
      </c>
    </row>
    <row r="228" spans="1:27" x14ac:dyDescent="0.25">
      <c r="A228" s="37">
        <v>227</v>
      </c>
      <c r="B228">
        <v>7.3467855702660234E-3</v>
      </c>
      <c r="C228">
        <v>7.3489344108834675E-3</v>
      </c>
      <c r="D228">
        <v>7.443818600736396E-3</v>
      </c>
      <c r="E228">
        <v>7.5535757327187536E-3</v>
      </c>
      <c r="F228">
        <v>7.6646035047156502E-3</v>
      </c>
      <c r="G228">
        <v>7.7607820938969674E-3</v>
      </c>
      <c r="H228">
        <v>7.8346748005855282E-3</v>
      </c>
      <c r="I228">
        <v>7.9511574198556367E-3</v>
      </c>
      <c r="J228">
        <v>8.3801688962763521E-3</v>
      </c>
      <c r="K228">
        <v>8.8427485639488435E-3</v>
      </c>
      <c r="L228">
        <v>9.8246369205414741E-3</v>
      </c>
      <c r="M228">
        <v>1.168512482846662E-2</v>
      </c>
      <c r="N228">
        <v>1.3309823125319697E-2</v>
      </c>
      <c r="O228">
        <v>1.4657017079798607E-2</v>
      </c>
      <c r="P228">
        <v>1.5798497788737764E-2</v>
      </c>
      <c r="Q228">
        <v>1.6796744787047624E-2</v>
      </c>
      <c r="R228">
        <v>1.7615042198637854E-2</v>
      </c>
      <c r="S228">
        <v>1.8289917842422287E-2</v>
      </c>
      <c r="T228">
        <v>1.8879098910555614E-2</v>
      </c>
      <c r="U228">
        <v>1.9799599635924592E-2</v>
      </c>
      <c r="V228">
        <v>2.0686369414177452E-2</v>
      </c>
      <c r="W228">
        <v>2.1080834738394172E-2</v>
      </c>
      <c r="X228">
        <v>2.0808334708114273E-2</v>
      </c>
      <c r="Y228">
        <v>2.0463449014865187E-2</v>
      </c>
      <c r="Z228">
        <v>1.9563149326224716E-2</v>
      </c>
      <c r="AA228">
        <v>1.8923000172532678E-2</v>
      </c>
    </row>
    <row r="229" spans="1:27" x14ac:dyDescent="0.25">
      <c r="A229" s="37">
        <v>228</v>
      </c>
      <c r="B229">
        <v>7.3214641633359001E-3</v>
      </c>
      <c r="C229">
        <v>7.3239001730753817E-3</v>
      </c>
      <c r="D229">
        <v>7.4407960124283079E-3</v>
      </c>
      <c r="E229">
        <v>7.5172800546963181E-3</v>
      </c>
      <c r="F229">
        <v>7.6273669246467168E-3</v>
      </c>
      <c r="G229">
        <v>7.6916830087256916E-3</v>
      </c>
      <c r="H229">
        <v>7.7683737792622054E-3</v>
      </c>
      <c r="I229">
        <v>7.8661797237316033E-3</v>
      </c>
      <c r="J229">
        <v>8.3121068353000371E-3</v>
      </c>
      <c r="K229">
        <v>8.7475599677400151E-3</v>
      </c>
      <c r="L229">
        <v>9.7323492330216865E-3</v>
      </c>
      <c r="M229">
        <v>1.1546660944792952E-2</v>
      </c>
      <c r="N229">
        <v>1.3107928816238124E-2</v>
      </c>
      <c r="O229">
        <v>1.446309931888079E-2</v>
      </c>
      <c r="P229">
        <v>1.5630811521294863E-2</v>
      </c>
      <c r="Q229">
        <v>1.6620917228540755E-2</v>
      </c>
      <c r="R229">
        <v>1.7450312187988981E-2</v>
      </c>
      <c r="S229">
        <v>1.8154567709952829E-2</v>
      </c>
      <c r="T229">
        <v>1.8735020352025344E-2</v>
      </c>
      <c r="U229">
        <v>1.9670848317262069E-2</v>
      </c>
      <c r="V229">
        <v>2.0519419228048008E-2</v>
      </c>
      <c r="W229">
        <v>2.0933227391068288E-2</v>
      </c>
      <c r="X229">
        <v>2.0667620732097047E-2</v>
      </c>
      <c r="Y229">
        <v>2.0329981703254729E-2</v>
      </c>
      <c r="Z229">
        <v>1.9409631359110113E-2</v>
      </c>
      <c r="AA229">
        <v>1.877264249726962E-2</v>
      </c>
    </row>
    <row r="230" spans="1:27" x14ac:dyDescent="0.25">
      <c r="A230" s="37">
        <v>229</v>
      </c>
      <c r="B230">
        <v>7.3090246247686785E-3</v>
      </c>
      <c r="C230">
        <v>7.3116589181974057E-3</v>
      </c>
      <c r="D230">
        <v>7.4310934384886895E-3</v>
      </c>
      <c r="E230">
        <v>7.5126846225754829E-3</v>
      </c>
      <c r="F230">
        <v>7.5920928557551282E-3</v>
      </c>
      <c r="G230">
        <v>7.6273666754467229E-3</v>
      </c>
      <c r="H230">
        <v>7.7601900959525238E-3</v>
      </c>
      <c r="I230">
        <v>7.8283417286577617E-3</v>
      </c>
      <c r="J230">
        <v>8.2939450320702601E-3</v>
      </c>
      <c r="K230">
        <v>8.6873164387830659E-3</v>
      </c>
      <c r="L230">
        <v>9.6693613734741835E-3</v>
      </c>
      <c r="M230">
        <v>1.1459480252570708E-2</v>
      </c>
      <c r="N230">
        <v>1.3014746798783783E-2</v>
      </c>
      <c r="O230">
        <v>1.4323051366705419E-2</v>
      </c>
      <c r="P230">
        <v>1.5455886236834804E-2</v>
      </c>
      <c r="Q230">
        <v>1.6450417752447599E-2</v>
      </c>
      <c r="R230">
        <v>1.7249307256997026E-2</v>
      </c>
      <c r="S230">
        <v>1.7929430827131165E-2</v>
      </c>
      <c r="T230">
        <v>1.8491628280302264E-2</v>
      </c>
      <c r="U230">
        <v>1.9390338001410212E-2</v>
      </c>
      <c r="V230">
        <v>2.0243423820878181E-2</v>
      </c>
      <c r="W230">
        <v>2.0670332477367603E-2</v>
      </c>
      <c r="X230">
        <v>2.0496722725451333E-2</v>
      </c>
      <c r="Y230">
        <v>2.0005441068040808E-2</v>
      </c>
      <c r="Z230">
        <v>1.9077755797028084E-2</v>
      </c>
      <c r="AA230">
        <v>1.8435121674101884E-2</v>
      </c>
    </row>
    <row r="231" spans="1:27" x14ac:dyDescent="0.25">
      <c r="A231" s="37">
        <v>230</v>
      </c>
      <c r="B231">
        <v>7.2964502140118181E-3</v>
      </c>
      <c r="C231">
        <v>7.2991961419561768E-3</v>
      </c>
      <c r="D231">
        <v>7.3775615815758755E-3</v>
      </c>
      <c r="E231">
        <v>7.4653548130347858E-3</v>
      </c>
      <c r="F231">
        <v>7.5511893646880157E-3</v>
      </c>
      <c r="G231">
        <v>7.6237376198418083E-3</v>
      </c>
      <c r="H231">
        <v>7.7558467898073413E-3</v>
      </c>
      <c r="I231">
        <v>7.8221433428742326E-3</v>
      </c>
      <c r="J231">
        <v>8.2290096345754016E-3</v>
      </c>
      <c r="K231">
        <v>8.6731487060185408E-3</v>
      </c>
      <c r="L231">
        <v>9.6070609029321741E-3</v>
      </c>
      <c r="M231">
        <v>1.1383889526489499E-2</v>
      </c>
      <c r="N231">
        <v>1.2981622188559028E-2</v>
      </c>
      <c r="O231">
        <v>1.434625795955391E-2</v>
      </c>
      <c r="P231">
        <v>1.549973659950532E-2</v>
      </c>
      <c r="Q231">
        <v>1.6428360366638417E-2</v>
      </c>
      <c r="R231">
        <v>1.7315021879689141E-2</v>
      </c>
      <c r="S231">
        <v>1.801509960637393E-2</v>
      </c>
      <c r="T231">
        <v>1.8605262697288349E-2</v>
      </c>
      <c r="U231">
        <v>1.9538824926166765E-2</v>
      </c>
      <c r="V231">
        <v>2.0378540783371424E-2</v>
      </c>
      <c r="W231">
        <v>2.0677348354690706E-2</v>
      </c>
      <c r="X231">
        <v>2.0391933562077025E-2</v>
      </c>
      <c r="Y231">
        <v>1.990520760367831E-2</v>
      </c>
      <c r="Z231">
        <v>1.9037105908077834E-2</v>
      </c>
      <c r="AA231">
        <v>1.8396339341859358E-2</v>
      </c>
    </row>
    <row r="232" spans="1:27" x14ac:dyDescent="0.25">
      <c r="A232" s="37">
        <v>231</v>
      </c>
      <c r="B232">
        <v>7.2964502140118181E-3</v>
      </c>
      <c r="C232">
        <v>7.2993063602797559E-3</v>
      </c>
      <c r="D232">
        <v>7.3847684078129916E-3</v>
      </c>
      <c r="E232">
        <v>7.4585712574553042E-3</v>
      </c>
      <c r="F232">
        <v>7.5412407882946564E-3</v>
      </c>
      <c r="G232">
        <v>7.6183805609362221E-3</v>
      </c>
      <c r="H232">
        <v>7.7022996374969122E-3</v>
      </c>
      <c r="I232">
        <v>7.8070281980815448E-3</v>
      </c>
      <c r="J232">
        <v>8.2272617569809636E-3</v>
      </c>
      <c r="K232">
        <v>8.6496869820258393E-3</v>
      </c>
      <c r="L232">
        <v>9.6514529715112651E-3</v>
      </c>
      <c r="M232">
        <v>1.1467840570260401E-2</v>
      </c>
      <c r="N232">
        <v>1.3061847871111087E-2</v>
      </c>
      <c r="O232">
        <v>1.4525708588080999E-2</v>
      </c>
      <c r="P232">
        <v>1.5708827311185392E-2</v>
      </c>
      <c r="Q232">
        <v>1.6766608591892052E-2</v>
      </c>
      <c r="R232">
        <v>1.7634826088870792E-2</v>
      </c>
      <c r="S232">
        <v>1.8356796530914377E-2</v>
      </c>
      <c r="T232">
        <v>1.8903100278016893E-2</v>
      </c>
      <c r="U232">
        <v>1.9751494053569907E-2</v>
      </c>
      <c r="V232">
        <v>2.0580103952039241E-2</v>
      </c>
      <c r="W232">
        <v>2.0879776476038669E-2</v>
      </c>
      <c r="X232">
        <v>2.058114737573713E-2</v>
      </c>
      <c r="Y232">
        <v>2.0195200268257052E-2</v>
      </c>
      <c r="Z232">
        <v>1.9076201438294138E-2</v>
      </c>
      <c r="AA232">
        <v>1.8417220649615818E-2</v>
      </c>
    </row>
    <row r="233" spans="1:27" x14ac:dyDescent="0.25">
      <c r="A233" s="37">
        <v>232</v>
      </c>
      <c r="B233">
        <v>7.2964502140118181E-3</v>
      </c>
      <c r="C233">
        <v>7.2994165819320056E-3</v>
      </c>
      <c r="D233">
        <v>7.3852398642668682E-3</v>
      </c>
      <c r="E233">
        <v>7.4812611592052214E-3</v>
      </c>
      <c r="F233">
        <v>7.5747314735636895E-3</v>
      </c>
      <c r="G233">
        <v>7.6194716695205944E-3</v>
      </c>
      <c r="H233">
        <v>7.7573252348586141E-3</v>
      </c>
      <c r="I233">
        <v>7.8249771673064572E-3</v>
      </c>
      <c r="J233">
        <v>8.2653655099811374E-3</v>
      </c>
      <c r="K233">
        <v>8.6645635125626175E-3</v>
      </c>
      <c r="L233">
        <v>9.6404440275617009E-3</v>
      </c>
      <c r="M233">
        <v>1.1432901037538468E-2</v>
      </c>
      <c r="N233">
        <v>1.2963401437344757E-2</v>
      </c>
      <c r="O233">
        <v>1.4310588785728662E-2</v>
      </c>
      <c r="P233">
        <v>1.5451208525589788E-2</v>
      </c>
      <c r="Q233">
        <v>1.6427115844559026E-2</v>
      </c>
      <c r="R233">
        <v>1.7255963237358118E-2</v>
      </c>
      <c r="S233">
        <v>1.7946858882462724E-2</v>
      </c>
      <c r="T233">
        <v>1.8521686509628266E-2</v>
      </c>
      <c r="U233">
        <v>1.943223840578101E-2</v>
      </c>
      <c r="V233">
        <v>2.0277384010779276E-2</v>
      </c>
      <c r="W233">
        <v>2.0583064214012792E-2</v>
      </c>
      <c r="X233">
        <v>2.0209933678910108E-2</v>
      </c>
      <c r="Y233">
        <v>1.9822387234483596E-2</v>
      </c>
      <c r="Z233">
        <v>1.8828955116328538E-2</v>
      </c>
      <c r="AA233">
        <v>1.8168214463386789E-2</v>
      </c>
    </row>
    <row r="234" spans="1:27" x14ac:dyDescent="0.25">
      <c r="A234" s="37">
        <v>233</v>
      </c>
      <c r="B234">
        <v>7.2962774157996346E-3</v>
      </c>
      <c r="C234">
        <v>7.299526806913148E-3</v>
      </c>
      <c r="D234">
        <v>7.3258798556634641E-3</v>
      </c>
      <c r="E234">
        <v>7.4286718058487189E-3</v>
      </c>
      <c r="F234">
        <v>7.5338533104711836E-3</v>
      </c>
      <c r="G234">
        <v>7.5602967587222736E-3</v>
      </c>
      <c r="H234">
        <v>7.7024391487043875E-3</v>
      </c>
      <c r="I234">
        <v>7.7729655734666281E-3</v>
      </c>
      <c r="J234">
        <v>8.1481785999137912E-3</v>
      </c>
      <c r="K234">
        <v>8.5611393212128295E-3</v>
      </c>
      <c r="L234">
        <v>9.4609443692803552E-3</v>
      </c>
      <c r="M234">
        <v>1.1197936111752904E-2</v>
      </c>
      <c r="N234">
        <v>1.2753614490544463E-2</v>
      </c>
      <c r="O234">
        <v>1.4107719318107392E-2</v>
      </c>
      <c r="P234">
        <v>1.5295739404227682E-2</v>
      </c>
      <c r="Q234">
        <v>1.6371125011817034E-2</v>
      </c>
      <c r="R234">
        <v>1.7187900465646999E-2</v>
      </c>
      <c r="S234">
        <v>1.7936050162488559E-2</v>
      </c>
      <c r="T234">
        <v>1.85096704726051E-2</v>
      </c>
      <c r="U234">
        <v>1.945551826552494E-2</v>
      </c>
      <c r="V234">
        <v>2.0302542426609671E-2</v>
      </c>
      <c r="W234">
        <v>2.069357451559628E-2</v>
      </c>
      <c r="X234">
        <v>2.0357032236792305E-2</v>
      </c>
      <c r="Y234">
        <v>1.9957589373892581E-2</v>
      </c>
      <c r="Z234">
        <v>1.9003409462722054E-2</v>
      </c>
      <c r="AA234">
        <v>1.8364259879001921E-2</v>
      </c>
    </row>
    <row r="235" spans="1:27" x14ac:dyDescent="0.25">
      <c r="A235" s="37">
        <v>234</v>
      </c>
      <c r="B235">
        <v>7.2964502140118181E-3</v>
      </c>
      <c r="C235">
        <v>7.2998034495588282E-3</v>
      </c>
      <c r="D235">
        <v>7.3605687152134003E-3</v>
      </c>
      <c r="E235">
        <v>7.4444856272481985E-3</v>
      </c>
      <c r="F235">
        <v>7.5297926594346531E-3</v>
      </c>
      <c r="G235">
        <v>7.6211298978279274E-3</v>
      </c>
      <c r="H235">
        <v>7.7056704128257714E-3</v>
      </c>
      <c r="I235">
        <v>7.7693672072998154E-3</v>
      </c>
      <c r="J235">
        <v>8.1480052489408816E-3</v>
      </c>
      <c r="K235">
        <v>8.5272197829191487E-3</v>
      </c>
      <c r="L235">
        <v>9.4483497359196811E-3</v>
      </c>
      <c r="M235">
        <v>1.1147425039374603E-2</v>
      </c>
      <c r="N235">
        <v>1.2737542569817295E-2</v>
      </c>
      <c r="O235">
        <v>1.413734618501139E-2</v>
      </c>
      <c r="P235">
        <v>1.5364074718680731E-2</v>
      </c>
      <c r="Q235">
        <v>1.6399887962981419E-2</v>
      </c>
      <c r="R235">
        <v>1.7339346490690133E-2</v>
      </c>
      <c r="S235">
        <v>1.8095493782221084E-2</v>
      </c>
      <c r="T235">
        <v>1.8746160081438479E-2</v>
      </c>
      <c r="U235">
        <v>1.9703003189932122E-2</v>
      </c>
      <c r="V235">
        <v>2.0602852961966844E-2</v>
      </c>
      <c r="W235">
        <v>2.0927198826602211E-2</v>
      </c>
      <c r="X235">
        <v>2.0686877326975939E-2</v>
      </c>
      <c r="Y235">
        <v>2.0327674143040486E-2</v>
      </c>
      <c r="Z235">
        <v>1.9352479913402387E-2</v>
      </c>
      <c r="AA235">
        <v>1.8689024934710696E-2</v>
      </c>
    </row>
    <row r="236" spans="1:27" x14ac:dyDescent="0.25">
      <c r="A236" s="37">
        <v>235</v>
      </c>
      <c r="B236">
        <v>7.3153854246466032E-3</v>
      </c>
      <c r="C236">
        <v>7.3188247843123388E-3</v>
      </c>
      <c r="D236">
        <v>7.3713193350024575E-3</v>
      </c>
      <c r="E236">
        <v>7.4257040409100306E-3</v>
      </c>
      <c r="F236">
        <v>7.522664492092046E-3</v>
      </c>
      <c r="G236">
        <v>7.5693896123636417E-3</v>
      </c>
      <c r="H236">
        <v>7.6550744650363267E-3</v>
      </c>
      <c r="I236">
        <v>7.7285790840824209E-3</v>
      </c>
      <c r="J236">
        <v>8.0638087631392796E-3</v>
      </c>
      <c r="K236">
        <v>8.4264813212673317E-3</v>
      </c>
      <c r="L236">
        <v>9.2582053937413367E-3</v>
      </c>
      <c r="M236">
        <v>1.0882603547098579E-2</v>
      </c>
      <c r="N236">
        <v>1.2359670972873271E-2</v>
      </c>
      <c r="O236">
        <v>1.3717730928663352E-2</v>
      </c>
      <c r="P236">
        <v>1.4954648141886517E-2</v>
      </c>
      <c r="Q236">
        <v>1.5988629031542079E-2</v>
      </c>
      <c r="R236">
        <v>1.6872923639281057E-2</v>
      </c>
      <c r="S236">
        <v>1.7654648698004483E-2</v>
      </c>
      <c r="T236">
        <v>1.8285119778255421E-2</v>
      </c>
      <c r="U236">
        <v>1.918693937459337E-2</v>
      </c>
      <c r="V236">
        <v>2.0119943703561516E-2</v>
      </c>
      <c r="W236">
        <v>2.0589885909484185E-2</v>
      </c>
      <c r="X236">
        <v>2.0277360956432622E-2</v>
      </c>
      <c r="Y236">
        <v>1.9967474596917389E-2</v>
      </c>
      <c r="Z236">
        <v>1.8920797480194818E-2</v>
      </c>
      <c r="AA236">
        <v>1.8266166221588165E-2</v>
      </c>
    </row>
    <row r="237" spans="1:27" x14ac:dyDescent="0.25">
      <c r="A237" s="37">
        <v>236</v>
      </c>
      <c r="B237">
        <v>7.3204226184564458E-3</v>
      </c>
      <c r="C237">
        <v>7.3239644926537117E-3</v>
      </c>
      <c r="D237">
        <v>7.4405480492312215E-3</v>
      </c>
      <c r="E237">
        <v>7.5396393964710651E-3</v>
      </c>
      <c r="F237">
        <v>7.6590472196724768E-3</v>
      </c>
      <c r="G237">
        <v>7.7488277940762629E-3</v>
      </c>
      <c r="H237">
        <v>7.8232203963448654E-3</v>
      </c>
      <c r="I237">
        <v>7.8820816280253947E-3</v>
      </c>
      <c r="J237">
        <v>8.3057459774589226E-3</v>
      </c>
      <c r="K237">
        <v>8.6959198011842265E-3</v>
      </c>
      <c r="L237">
        <v>9.566752384753352E-3</v>
      </c>
      <c r="M237">
        <v>1.1192074268242092E-2</v>
      </c>
      <c r="N237">
        <v>1.2619609610872606E-2</v>
      </c>
      <c r="O237">
        <v>1.404641496696879E-2</v>
      </c>
      <c r="P237">
        <v>1.5170093725768607E-2</v>
      </c>
      <c r="Q237">
        <v>1.6244202805571151E-2</v>
      </c>
      <c r="R237">
        <v>1.7121192525433093E-2</v>
      </c>
      <c r="S237">
        <v>1.7880890308114239E-2</v>
      </c>
      <c r="T237">
        <v>1.8476768415034206E-2</v>
      </c>
      <c r="U237">
        <v>1.9372141434370604E-2</v>
      </c>
      <c r="V237">
        <v>2.0288354144378795E-2</v>
      </c>
      <c r="W237">
        <v>2.070539660934223E-2</v>
      </c>
      <c r="X237">
        <v>2.0426685989459514E-2</v>
      </c>
      <c r="Y237">
        <v>2.0043126787440801E-2</v>
      </c>
      <c r="Z237">
        <v>1.89402141327637E-2</v>
      </c>
      <c r="AA237">
        <v>1.8292378123728081E-2</v>
      </c>
    </row>
    <row r="238" spans="1:27" x14ac:dyDescent="0.25">
      <c r="A238" s="37">
        <v>237</v>
      </c>
      <c r="B238">
        <v>7.3430719187490556E-3</v>
      </c>
      <c r="C238">
        <v>7.3467093337582501E-3</v>
      </c>
      <c r="D238">
        <v>7.5215704595135158E-3</v>
      </c>
      <c r="E238">
        <v>7.6205302775542716E-3</v>
      </c>
      <c r="F238">
        <v>7.7622462286537353E-3</v>
      </c>
      <c r="G238">
        <v>7.8195561409963865E-3</v>
      </c>
      <c r="H238">
        <v>7.9452115676588164E-3</v>
      </c>
      <c r="I238">
        <v>8.0480867386805155E-3</v>
      </c>
      <c r="J238">
        <v>8.5266877857876899E-3</v>
      </c>
      <c r="K238">
        <v>8.9636157560886165E-3</v>
      </c>
      <c r="L238">
        <v>9.9922783266885862E-3</v>
      </c>
      <c r="M238">
        <v>1.1854003742795438E-2</v>
      </c>
      <c r="N238">
        <v>1.3477470055829777E-2</v>
      </c>
      <c r="O238">
        <v>1.4961930750235775E-2</v>
      </c>
      <c r="P238">
        <v>1.6240387621387464E-2</v>
      </c>
      <c r="Q238">
        <v>1.7346093718814348E-2</v>
      </c>
      <c r="R238">
        <v>1.8311288746714727E-2</v>
      </c>
      <c r="S238">
        <v>1.9095961724694854E-2</v>
      </c>
      <c r="T238">
        <v>1.978300392279575E-2</v>
      </c>
      <c r="U238">
        <v>2.0783390189517803E-2</v>
      </c>
      <c r="V238">
        <v>2.1695772007758407E-2</v>
      </c>
      <c r="W238">
        <v>2.2049687347348579E-2</v>
      </c>
      <c r="X238">
        <v>2.1772836346986235E-2</v>
      </c>
      <c r="Y238">
        <v>2.1363683095338093E-2</v>
      </c>
      <c r="Z238">
        <v>2.0314719240893453E-2</v>
      </c>
      <c r="AA238">
        <v>1.9626574229324234E-2</v>
      </c>
    </row>
    <row r="239" spans="1:27" x14ac:dyDescent="0.25">
      <c r="A239" s="37">
        <v>238</v>
      </c>
      <c r="B239">
        <v>7.3958024758467023E-3</v>
      </c>
      <c r="C239">
        <v>7.3995186604758345E-3</v>
      </c>
      <c r="D239">
        <v>7.5474452227564104E-3</v>
      </c>
      <c r="E239">
        <v>7.6791134115412607E-3</v>
      </c>
      <c r="F239">
        <v>7.8397669472767273E-3</v>
      </c>
      <c r="G239">
        <v>7.9026550051632949E-3</v>
      </c>
      <c r="H239">
        <v>8.0242395615175433E-3</v>
      </c>
      <c r="I239">
        <v>8.1172203473081073E-3</v>
      </c>
      <c r="J239">
        <v>8.6350590469612687E-3</v>
      </c>
      <c r="K239">
        <v>9.0763944093319449E-3</v>
      </c>
      <c r="L239">
        <v>1.012229344014437E-2</v>
      </c>
      <c r="M239">
        <v>1.1989666908303276E-2</v>
      </c>
      <c r="N239">
        <v>1.3651589353968596E-2</v>
      </c>
      <c r="O239">
        <v>1.5109193928222853E-2</v>
      </c>
      <c r="P239">
        <v>1.6426233373381338E-2</v>
      </c>
      <c r="Q239">
        <v>1.7490331127995917E-2</v>
      </c>
      <c r="R239">
        <v>1.840672398148735E-2</v>
      </c>
      <c r="S239">
        <v>1.9171936037844395E-2</v>
      </c>
      <c r="T239">
        <v>1.9830500707849419E-2</v>
      </c>
      <c r="U239">
        <v>2.0883281902060569E-2</v>
      </c>
      <c r="V239">
        <v>2.1854583095074265E-2</v>
      </c>
      <c r="W239">
        <v>2.2176059412200022E-2</v>
      </c>
      <c r="X239">
        <v>2.1859227240409007E-2</v>
      </c>
      <c r="Y239">
        <v>2.1508982122996123E-2</v>
      </c>
      <c r="Z239">
        <v>2.0477414261789617E-2</v>
      </c>
      <c r="AA239">
        <v>1.9784285381001965E-2</v>
      </c>
    </row>
    <row r="240" spans="1:27" x14ac:dyDescent="0.25">
      <c r="A240" s="37">
        <v>239</v>
      </c>
      <c r="B240">
        <v>7.4463239001580916E-3</v>
      </c>
      <c r="C240">
        <v>7.4502738054198492E-3</v>
      </c>
      <c r="D240">
        <v>7.563571312995121E-3</v>
      </c>
      <c r="E240">
        <v>7.7210474605853285E-3</v>
      </c>
      <c r="F240">
        <v>7.8424552840210549E-3</v>
      </c>
      <c r="G240">
        <v>7.9230318855565418E-3</v>
      </c>
      <c r="H240">
        <v>7.9889656595246716E-3</v>
      </c>
      <c r="I240">
        <v>8.096244604762548E-3</v>
      </c>
      <c r="J240">
        <v>8.5758808507399031E-3</v>
      </c>
      <c r="K240">
        <v>8.9723392906870814E-3</v>
      </c>
      <c r="L240">
        <v>9.958741037426222E-3</v>
      </c>
      <c r="M240">
        <v>1.162554038369068E-2</v>
      </c>
      <c r="N240">
        <v>1.308790628710832E-2</v>
      </c>
      <c r="O240">
        <v>1.4363161949631387E-2</v>
      </c>
      <c r="P240">
        <v>1.5526371557016416E-2</v>
      </c>
      <c r="Q240">
        <v>1.6546428211806186E-2</v>
      </c>
      <c r="R240">
        <v>1.740432796911251E-2</v>
      </c>
      <c r="S240">
        <v>1.8144668960165644E-2</v>
      </c>
      <c r="T240">
        <v>1.8767059325674573E-2</v>
      </c>
      <c r="U240">
        <v>1.9749005607596182E-2</v>
      </c>
      <c r="V240">
        <v>2.0692690988896034E-2</v>
      </c>
      <c r="W240">
        <v>2.1057278884529129E-2</v>
      </c>
      <c r="X240">
        <v>2.0783154355516809E-2</v>
      </c>
      <c r="Y240">
        <v>2.0436871055155903E-2</v>
      </c>
      <c r="Z240">
        <v>1.9411217192102814E-2</v>
      </c>
      <c r="AA240">
        <v>1.8734768668249746E-2</v>
      </c>
    </row>
    <row r="241" spans="1:27" x14ac:dyDescent="0.25">
      <c r="A241" s="37">
        <v>240</v>
      </c>
      <c r="B241">
        <v>7.4072354524168382E-3</v>
      </c>
      <c r="C241">
        <v>7.4113486529951977E-3</v>
      </c>
      <c r="D241">
        <v>7.5579859487417966E-3</v>
      </c>
      <c r="E241">
        <v>7.6822858359120172E-3</v>
      </c>
      <c r="F241">
        <v>7.8161429177465713E-3</v>
      </c>
      <c r="G241">
        <v>7.9701678463051095E-3</v>
      </c>
      <c r="H241">
        <v>8.0278288052464397E-3</v>
      </c>
      <c r="I241">
        <v>8.1270846035885747E-3</v>
      </c>
      <c r="J241">
        <v>8.559958588384875E-3</v>
      </c>
      <c r="K241">
        <v>9.0262919381858264E-3</v>
      </c>
      <c r="L241">
        <v>9.9772655311498593E-3</v>
      </c>
      <c r="M241">
        <v>1.1664577537173759E-2</v>
      </c>
      <c r="N241">
        <v>1.3226283435638475E-2</v>
      </c>
      <c r="O241">
        <v>1.4591742765102556E-2</v>
      </c>
      <c r="P241">
        <v>1.577722464167941E-2</v>
      </c>
      <c r="Q241">
        <v>1.6781428842503887E-2</v>
      </c>
      <c r="R241">
        <v>1.766797307082224E-2</v>
      </c>
      <c r="S241">
        <v>1.8474177211149856E-2</v>
      </c>
      <c r="T241">
        <v>1.9046092161960626E-2</v>
      </c>
      <c r="U241">
        <v>2.0094356665791402E-2</v>
      </c>
      <c r="V241">
        <v>2.0990772882983899E-2</v>
      </c>
      <c r="W241">
        <v>2.1274325330099542E-2</v>
      </c>
      <c r="X241">
        <v>2.0990893245223852E-2</v>
      </c>
      <c r="Y241">
        <v>2.0612236419254915E-2</v>
      </c>
      <c r="Z241">
        <v>1.9574569601457981E-2</v>
      </c>
      <c r="AA241">
        <v>1.8899573414987048E-2</v>
      </c>
    </row>
    <row r="242" spans="1:27" x14ac:dyDescent="0.25">
      <c r="A242" s="37">
        <v>241</v>
      </c>
      <c r="B242">
        <v>7.4412860750427967E-3</v>
      </c>
      <c r="C242">
        <v>7.4454669883885494E-3</v>
      </c>
      <c r="D242">
        <v>7.6386266154133686E-3</v>
      </c>
      <c r="E242">
        <v>7.7435603121869256E-3</v>
      </c>
      <c r="F242">
        <v>7.8544129892477166E-3</v>
      </c>
      <c r="G242">
        <v>7.9780652199150648E-3</v>
      </c>
      <c r="H242">
        <v>8.0451178297653581E-3</v>
      </c>
      <c r="I242">
        <v>8.1441639068209337E-3</v>
      </c>
      <c r="J242">
        <v>8.6029656533921361E-3</v>
      </c>
      <c r="K242">
        <v>9.0376597675994041E-3</v>
      </c>
      <c r="L242">
        <v>1.0021831305758511E-2</v>
      </c>
      <c r="M242">
        <v>1.1822802109329178E-2</v>
      </c>
      <c r="N242">
        <v>1.3334078531155535E-2</v>
      </c>
      <c r="O242">
        <v>1.4731000830215057E-2</v>
      </c>
      <c r="P242">
        <v>1.5994793753351111E-2</v>
      </c>
      <c r="Q242">
        <v>1.7042019388767038E-2</v>
      </c>
      <c r="R242">
        <v>1.7987862197764715E-2</v>
      </c>
      <c r="S242">
        <v>1.873754160537211E-2</v>
      </c>
      <c r="T242">
        <v>1.941944108740512E-2</v>
      </c>
      <c r="U242">
        <v>2.0420458033070465E-2</v>
      </c>
      <c r="V242">
        <v>2.132798791725854E-2</v>
      </c>
      <c r="W242">
        <v>2.166679891776413E-2</v>
      </c>
      <c r="X242">
        <v>2.1292035102595364E-2</v>
      </c>
      <c r="Y242">
        <v>2.085159233000744E-2</v>
      </c>
      <c r="Z242">
        <v>1.990494240418883E-2</v>
      </c>
      <c r="AA242">
        <v>1.9222683128835572E-2</v>
      </c>
    </row>
    <row r="243" spans="1:27" x14ac:dyDescent="0.25">
      <c r="A243" s="37">
        <v>242</v>
      </c>
      <c r="B243">
        <v>7.4273862214375708E-3</v>
      </c>
      <c r="C243">
        <v>7.4316940378624796E-3</v>
      </c>
      <c r="D243">
        <v>7.6546555352414725E-3</v>
      </c>
      <c r="E243">
        <v>7.7701434728689733E-3</v>
      </c>
      <c r="F243">
        <v>7.8918205341436121E-3</v>
      </c>
      <c r="G243">
        <v>8.0344692962699416E-3</v>
      </c>
      <c r="H243">
        <v>8.0940057199057058E-3</v>
      </c>
      <c r="I243">
        <v>8.1915925536630851E-3</v>
      </c>
      <c r="J243">
        <v>8.6843636573092908E-3</v>
      </c>
      <c r="K243">
        <v>9.1425442959012226E-3</v>
      </c>
      <c r="L243">
        <v>1.0156775785086669E-2</v>
      </c>
      <c r="M243">
        <v>1.1849611617099409E-2</v>
      </c>
      <c r="N243">
        <v>1.3391321012332869E-2</v>
      </c>
      <c r="O243">
        <v>1.4792145673074408E-2</v>
      </c>
      <c r="P243">
        <v>1.6023236632801474E-2</v>
      </c>
      <c r="Q243">
        <v>1.7167348727602727E-2</v>
      </c>
      <c r="R243">
        <v>1.8082765288831348E-2</v>
      </c>
      <c r="S243">
        <v>1.8862513752375909E-2</v>
      </c>
      <c r="T243">
        <v>1.9526723020469205E-2</v>
      </c>
      <c r="U243">
        <v>2.0533348972516574E-2</v>
      </c>
      <c r="V243">
        <v>2.1458035260771391E-2</v>
      </c>
      <c r="W243">
        <v>2.1782805590311094E-2</v>
      </c>
      <c r="X243">
        <v>2.1509437597271974E-2</v>
      </c>
      <c r="Y243">
        <v>2.1015945630376454E-2</v>
      </c>
      <c r="Z243">
        <v>2.0015950780864156E-2</v>
      </c>
      <c r="AA243">
        <v>1.9334167737187435E-2</v>
      </c>
    </row>
    <row r="244" spans="1:27" x14ac:dyDescent="0.25">
      <c r="A244" s="37">
        <v>243</v>
      </c>
      <c r="B244">
        <v>7.4713476339034468E-3</v>
      </c>
      <c r="C244">
        <v>7.4757474977962257E-3</v>
      </c>
      <c r="D244">
        <v>7.6193028937376894E-3</v>
      </c>
      <c r="E244">
        <v>7.7739664536367048E-3</v>
      </c>
      <c r="F244">
        <v>7.8449716286133064E-3</v>
      </c>
      <c r="G244">
        <v>7.9333563270527208E-3</v>
      </c>
      <c r="H244">
        <v>8.0588610863185917E-3</v>
      </c>
      <c r="I244">
        <v>8.1055686310878006E-3</v>
      </c>
      <c r="J244">
        <v>8.5579191242728392E-3</v>
      </c>
      <c r="K244">
        <v>8.9658776562351328E-3</v>
      </c>
      <c r="L244">
        <v>9.9218342174942631E-3</v>
      </c>
      <c r="M244">
        <v>1.1598225255743388E-2</v>
      </c>
      <c r="N244">
        <v>1.3043944488285275E-2</v>
      </c>
      <c r="O244">
        <v>1.4353977461061929E-2</v>
      </c>
      <c r="P244">
        <v>1.5577416980002257E-2</v>
      </c>
      <c r="Q244">
        <v>1.6658336372557203E-2</v>
      </c>
      <c r="R244">
        <v>1.7563063402372459E-2</v>
      </c>
      <c r="S244">
        <v>1.8344311469383534E-2</v>
      </c>
      <c r="T244">
        <v>1.8990776801957709E-2</v>
      </c>
      <c r="U244">
        <v>1.9981728335818794E-2</v>
      </c>
      <c r="V244">
        <v>2.0956529227277532E-2</v>
      </c>
      <c r="W244">
        <v>2.137424252334541E-2</v>
      </c>
      <c r="X244">
        <v>2.1061919600066314E-2</v>
      </c>
      <c r="Y244">
        <v>2.0632055586509379E-2</v>
      </c>
      <c r="Z244">
        <v>1.9653960144513594E-2</v>
      </c>
      <c r="AA244">
        <v>1.8958700895144842E-2</v>
      </c>
    </row>
    <row r="245" spans="1:27" x14ac:dyDescent="0.25">
      <c r="A245" s="37">
        <v>244</v>
      </c>
      <c r="B245">
        <v>7.4715134045735265E-3</v>
      </c>
      <c r="C245">
        <v>7.4762127982099802E-3</v>
      </c>
      <c r="D245">
        <v>7.679701035663733E-3</v>
      </c>
      <c r="E245">
        <v>7.7804578234841326E-3</v>
      </c>
      <c r="F245">
        <v>7.8513324685667296E-3</v>
      </c>
      <c r="G245">
        <v>8.0543694399020094E-3</v>
      </c>
      <c r="H245">
        <v>8.110458374362306E-3</v>
      </c>
      <c r="I245">
        <v>8.2098930726450803E-3</v>
      </c>
      <c r="J245">
        <v>8.6408003644478093E-3</v>
      </c>
      <c r="K245">
        <v>9.0980561601103904E-3</v>
      </c>
      <c r="L245">
        <v>1.0121746152004896E-2</v>
      </c>
      <c r="M245">
        <v>1.1823930749664591E-2</v>
      </c>
      <c r="N245">
        <v>1.3351348241912753E-2</v>
      </c>
      <c r="O245">
        <v>1.4759461145361419E-2</v>
      </c>
      <c r="P245">
        <v>1.6013764634218663E-2</v>
      </c>
      <c r="Q245">
        <v>1.715354583131079E-2</v>
      </c>
      <c r="R245">
        <v>1.8102507516793986E-2</v>
      </c>
      <c r="S245">
        <v>1.893479960228861E-2</v>
      </c>
      <c r="T245">
        <v>1.9641218888894807E-2</v>
      </c>
      <c r="U245">
        <v>2.0677149326466582E-2</v>
      </c>
      <c r="V245">
        <v>2.1615582891319818E-2</v>
      </c>
      <c r="W245">
        <v>2.1948974092375062E-2</v>
      </c>
      <c r="X245">
        <v>2.1685714231996167E-2</v>
      </c>
      <c r="Y245">
        <v>2.1236180620332945E-2</v>
      </c>
      <c r="Z245">
        <v>2.0246775263001782E-2</v>
      </c>
      <c r="AA245">
        <v>1.9541619059136206E-2</v>
      </c>
    </row>
    <row r="246" spans="1:27" x14ac:dyDescent="0.25">
      <c r="A246" s="37">
        <v>245</v>
      </c>
      <c r="B246">
        <v>7.4589369599247224E-3</v>
      </c>
      <c r="C246">
        <v>7.4637470515432902E-3</v>
      </c>
      <c r="D246">
        <v>7.7037665134214173E-3</v>
      </c>
      <c r="E246">
        <v>7.8536573150917999E-3</v>
      </c>
      <c r="F246">
        <v>7.9751883158107884E-3</v>
      </c>
      <c r="G246">
        <v>8.1124846351705582E-3</v>
      </c>
      <c r="H246">
        <v>8.2165820290864833E-3</v>
      </c>
      <c r="I246">
        <v>8.3042959363970326E-3</v>
      </c>
      <c r="J246">
        <v>8.815305954940067E-3</v>
      </c>
      <c r="K246">
        <v>9.2879725809777991E-3</v>
      </c>
      <c r="L246">
        <v>1.0285516000310801E-2</v>
      </c>
      <c r="M246">
        <v>1.210346428243092E-2</v>
      </c>
      <c r="N246">
        <v>1.3743798938234519E-2</v>
      </c>
      <c r="O246">
        <v>1.5231744920063628E-2</v>
      </c>
      <c r="P246">
        <v>1.6470852429378846E-2</v>
      </c>
      <c r="Q246">
        <v>1.7686868111780774E-2</v>
      </c>
      <c r="R246">
        <v>1.865008853084138E-2</v>
      </c>
      <c r="S246">
        <v>1.9468371752624503E-2</v>
      </c>
      <c r="T246">
        <v>2.0074258285602165E-2</v>
      </c>
      <c r="U246">
        <v>2.1088649256636893E-2</v>
      </c>
      <c r="V246">
        <v>2.2015191609481732E-2</v>
      </c>
      <c r="W246">
        <v>2.234431937459247E-2</v>
      </c>
      <c r="X246">
        <v>2.2015003477981798E-2</v>
      </c>
      <c r="Y246">
        <v>2.1553022379125597E-2</v>
      </c>
      <c r="Z246">
        <v>2.0507291665184724E-2</v>
      </c>
      <c r="AA246">
        <v>1.9805013600998178E-2</v>
      </c>
    </row>
    <row r="247" spans="1:27" x14ac:dyDescent="0.25">
      <c r="A247" s="37">
        <v>246</v>
      </c>
      <c r="B247">
        <v>7.460113696625692E-3</v>
      </c>
      <c r="C247">
        <v>7.465066711536128E-3</v>
      </c>
      <c r="D247">
        <v>7.6251613093485382E-3</v>
      </c>
      <c r="E247">
        <v>7.7864890635894746E-3</v>
      </c>
      <c r="F247">
        <v>7.9958698386779492E-3</v>
      </c>
      <c r="G247">
        <v>8.0461629092993814E-3</v>
      </c>
      <c r="H247">
        <v>8.1643201452019643E-3</v>
      </c>
      <c r="I247">
        <v>8.2546444949742614E-3</v>
      </c>
      <c r="J247">
        <v>8.7878030427275267E-3</v>
      </c>
      <c r="K247">
        <v>9.2247091201649312E-3</v>
      </c>
      <c r="L247">
        <v>1.0295456039358886E-2</v>
      </c>
      <c r="M247">
        <v>1.2172816668449382E-2</v>
      </c>
      <c r="N247">
        <v>1.377791246699811E-2</v>
      </c>
      <c r="O247">
        <v>1.5111775550496365E-2</v>
      </c>
      <c r="P247">
        <v>1.6398058114314384E-2</v>
      </c>
      <c r="Q247">
        <v>1.7548825902642173E-2</v>
      </c>
      <c r="R247">
        <v>1.849498401949079E-2</v>
      </c>
      <c r="S247">
        <v>1.9295684409577074E-2</v>
      </c>
      <c r="T247">
        <v>1.9920717897201401E-2</v>
      </c>
      <c r="U247">
        <v>2.0917722416073703E-2</v>
      </c>
      <c r="V247">
        <v>2.1867736352589207E-2</v>
      </c>
      <c r="W247">
        <v>2.221617130942688E-2</v>
      </c>
      <c r="X247">
        <v>2.1919760853658543E-2</v>
      </c>
      <c r="Y247">
        <v>2.1510676311933263E-2</v>
      </c>
      <c r="Z247">
        <v>2.0488547125950163E-2</v>
      </c>
      <c r="AA247">
        <v>1.9781633477327754E-2</v>
      </c>
    </row>
    <row r="248" spans="1:27" x14ac:dyDescent="0.25">
      <c r="A248" s="37">
        <v>247</v>
      </c>
      <c r="B248">
        <v>7.4891280464368659E-3</v>
      </c>
      <c r="C248">
        <v>7.4941594143846935E-3</v>
      </c>
      <c r="D248">
        <v>7.6388934742512848E-3</v>
      </c>
      <c r="E248">
        <v>7.7789294229178019E-3</v>
      </c>
      <c r="F248">
        <v>7.9261594451836004E-3</v>
      </c>
      <c r="G248">
        <v>8.0597860023492451E-3</v>
      </c>
      <c r="H248">
        <v>8.1775076485159914E-3</v>
      </c>
      <c r="I248">
        <v>8.2733118862834409E-3</v>
      </c>
      <c r="J248">
        <v>8.7446509947946005E-3</v>
      </c>
      <c r="K248">
        <v>9.2535049675299685E-3</v>
      </c>
      <c r="L248">
        <v>1.0291133088679683E-2</v>
      </c>
      <c r="M248">
        <v>1.205496114115201E-2</v>
      </c>
      <c r="N248">
        <v>1.3507228760173851E-2</v>
      </c>
      <c r="O248">
        <v>1.4777106652735794E-2</v>
      </c>
      <c r="P248">
        <v>1.5945145573201147E-2</v>
      </c>
      <c r="Q248">
        <v>1.7013959097192499E-2</v>
      </c>
      <c r="R248">
        <v>1.7924982537227185E-2</v>
      </c>
      <c r="S248">
        <v>1.8677327140871336E-2</v>
      </c>
      <c r="T248">
        <v>1.9251464533069695E-2</v>
      </c>
      <c r="U248">
        <v>2.0183251489576337E-2</v>
      </c>
      <c r="V248">
        <v>2.1136608379788369E-2</v>
      </c>
      <c r="W248">
        <v>2.1679489782235217E-2</v>
      </c>
      <c r="X248">
        <v>2.1376622629848629E-2</v>
      </c>
      <c r="Y248">
        <v>2.1030250105434023E-2</v>
      </c>
      <c r="Z248">
        <v>1.9878899389083271E-2</v>
      </c>
      <c r="AA248">
        <v>1.9185796740685435E-2</v>
      </c>
    </row>
    <row r="249" spans="1:27" x14ac:dyDescent="0.25">
      <c r="A249" s="37">
        <v>248</v>
      </c>
      <c r="B249">
        <v>7.5015771033539735E-3</v>
      </c>
      <c r="C249">
        <v>7.5067128923975712E-3</v>
      </c>
      <c r="D249">
        <v>7.5641929359726578E-3</v>
      </c>
      <c r="E249">
        <v>7.707182637749721E-3</v>
      </c>
      <c r="F249">
        <v>7.8352392599583265E-3</v>
      </c>
      <c r="G249">
        <v>8.0063262298908366E-3</v>
      </c>
      <c r="H249">
        <v>8.1281016834404696E-3</v>
      </c>
      <c r="I249">
        <v>8.1762302928949371E-3</v>
      </c>
      <c r="J249">
        <v>8.6316701754820535E-3</v>
      </c>
      <c r="K249">
        <v>9.1394679229235276E-3</v>
      </c>
      <c r="L249">
        <v>1.0226036221476775E-2</v>
      </c>
      <c r="M249">
        <v>1.2059414954481706E-2</v>
      </c>
      <c r="N249">
        <v>1.3550694526182516E-2</v>
      </c>
      <c r="O249">
        <v>1.4764567223054303E-2</v>
      </c>
      <c r="P249">
        <v>1.5964425495286871E-2</v>
      </c>
      <c r="Q249">
        <v>1.6938282293321283E-2</v>
      </c>
      <c r="R249">
        <v>1.7812079097029754E-2</v>
      </c>
      <c r="S249">
        <v>1.8472095175415149E-2</v>
      </c>
      <c r="T249">
        <v>1.9069696626041743E-2</v>
      </c>
      <c r="U249">
        <v>2.0078174110386371E-2</v>
      </c>
      <c r="V249">
        <v>2.1004947427856857E-2</v>
      </c>
      <c r="W249">
        <v>2.1469567979827131E-2</v>
      </c>
      <c r="X249">
        <v>2.1132610211052505E-2</v>
      </c>
      <c r="Y249">
        <v>2.0656097861320388E-2</v>
      </c>
      <c r="Z249">
        <v>1.9760639257476731E-2</v>
      </c>
      <c r="AA249">
        <v>1.9062196195575698E-2</v>
      </c>
    </row>
    <row r="250" spans="1:27" x14ac:dyDescent="0.25">
      <c r="A250" s="37">
        <v>249</v>
      </c>
      <c r="B250">
        <v>7.4891280464368659E-3</v>
      </c>
      <c r="C250">
        <v>7.4946098101587033E-3</v>
      </c>
      <c r="D250">
        <v>7.6227612619108598E-3</v>
      </c>
      <c r="E250">
        <v>7.7407387617529633E-3</v>
      </c>
      <c r="F250">
        <v>7.8173077306855632E-3</v>
      </c>
      <c r="G250">
        <v>8.0015374425221886E-3</v>
      </c>
      <c r="H250">
        <v>8.1189498597906695E-3</v>
      </c>
      <c r="I250">
        <v>8.2191374686610974E-3</v>
      </c>
      <c r="J250">
        <v>8.6399067778801797E-3</v>
      </c>
      <c r="K250">
        <v>9.1907663179444654E-3</v>
      </c>
      <c r="L250">
        <v>1.0283674687685096E-2</v>
      </c>
      <c r="M250">
        <v>1.2127700265604391E-2</v>
      </c>
      <c r="N250">
        <v>1.3583670778636314E-2</v>
      </c>
      <c r="O250">
        <v>1.4853408488205044E-2</v>
      </c>
      <c r="P250">
        <v>1.6001918860488296E-2</v>
      </c>
      <c r="Q250">
        <v>1.6970151692246249E-2</v>
      </c>
      <c r="R250">
        <v>1.7860939933083575E-2</v>
      </c>
      <c r="S250">
        <v>1.8610946487233271E-2</v>
      </c>
      <c r="T250">
        <v>1.9206246542251337E-2</v>
      </c>
      <c r="U250">
        <v>2.0156612661017093E-2</v>
      </c>
      <c r="V250">
        <v>2.1097512617736403E-2</v>
      </c>
      <c r="W250">
        <v>2.1524496921921044E-2</v>
      </c>
      <c r="X250">
        <v>2.1214902248815726E-2</v>
      </c>
      <c r="Y250">
        <v>2.0878453556617993E-2</v>
      </c>
      <c r="Z250">
        <v>1.9797519034269184E-2</v>
      </c>
      <c r="AA250">
        <v>1.9103601909027157E-2</v>
      </c>
    </row>
    <row r="251" spans="1:27" x14ac:dyDescent="0.25">
      <c r="A251" s="37">
        <v>250</v>
      </c>
      <c r="B251">
        <v>7.4796771459229028E-3</v>
      </c>
      <c r="C251">
        <v>7.4852627807671102E-3</v>
      </c>
      <c r="D251">
        <v>7.6214824827021133E-3</v>
      </c>
      <c r="E251">
        <v>7.7469333633615189E-3</v>
      </c>
      <c r="F251">
        <v>7.8277226639194009E-3</v>
      </c>
      <c r="G251">
        <v>7.9999381917696955E-3</v>
      </c>
      <c r="H251">
        <v>8.1165683226382956E-3</v>
      </c>
      <c r="I251">
        <v>8.2144657120364339E-3</v>
      </c>
      <c r="J251">
        <v>8.706036088257596E-3</v>
      </c>
      <c r="K251">
        <v>9.2443719344321718E-3</v>
      </c>
      <c r="L251">
        <v>1.0365917960424964E-2</v>
      </c>
      <c r="M251">
        <v>1.2312481957124533E-2</v>
      </c>
      <c r="N251">
        <v>1.3903384409645447E-2</v>
      </c>
      <c r="O251">
        <v>1.5286930940864973E-2</v>
      </c>
      <c r="P251">
        <v>1.6470454028551629E-2</v>
      </c>
      <c r="Q251">
        <v>1.7497897435965859E-2</v>
      </c>
      <c r="R251">
        <v>1.8385890897650858E-2</v>
      </c>
      <c r="S251">
        <v>1.9138330473397858E-2</v>
      </c>
      <c r="T251">
        <v>1.9740060579428231E-2</v>
      </c>
      <c r="U251">
        <v>2.0753627870852887E-2</v>
      </c>
      <c r="V251">
        <v>2.1649015125396964E-2</v>
      </c>
      <c r="W251">
        <v>2.1989525753415951E-2</v>
      </c>
      <c r="X251">
        <v>2.1614086926742715E-2</v>
      </c>
      <c r="Y251">
        <v>2.1320887944332512E-2</v>
      </c>
      <c r="Z251">
        <v>2.0328821346069947E-2</v>
      </c>
      <c r="AA251">
        <v>1.9621973922479885E-2</v>
      </c>
    </row>
    <row r="252" spans="1:27" x14ac:dyDescent="0.25">
      <c r="A252" s="37">
        <v>251</v>
      </c>
      <c r="B252">
        <v>7.4828029203122259E-3</v>
      </c>
      <c r="C252">
        <v>7.4884949916953492E-3</v>
      </c>
      <c r="D252">
        <v>7.5867215186069537E-3</v>
      </c>
      <c r="E252">
        <v>7.7252912365017856E-3</v>
      </c>
      <c r="F252">
        <v>7.8288336851812801E-3</v>
      </c>
      <c r="G252">
        <v>7.9958222864380257E-3</v>
      </c>
      <c r="H252">
        <v>8.1199236638327399E-3</v>
      </c>
      <c r="I252">
        <v>8.2160884954063373E-3</v>
      </c>
      <c r="J252">
        <v>8.7266233865350706E-3</v>
      </c>
      <c r="K252">
        <v>9.315537075064162E-3</v>
      </c>
      <c r="L252">
        <v>1.0537749921781581E-2</v>
      </c>
      <c r="M252">
        <v>1.2562234015439877E-2</v>
      </c>
      <c r="N252">
        <v>1.4197474452810388E-2</v>
      </c>
      <c r="O252">
        <v>1.5595367050037723E-2</v>
      </c>
      <c r="P252">
        <v>1.6828459999368439E-2</v>
      </c>
      <c r="Q252">
        <v>1.7882875411324717E-2</v>
      </c>
      <c r="R252">
        <v>1.8779566335880959E-2</v>
      </c>
      <c r="S252">
        <v>1.9555432831945607E-2</v>
      </c>
      <c r="T252">
        <v>2.0198533939047802E-2</v>
      </c>
      <c r="U252">
        <v>2.1182942367421465E-2</v>
      </c>
      <c r="V252">
        <v>2.2054174603389987E-2</v>
      </c>
      <c r="W252">
        <v>2.2376459712977637E-2</v>
      </c>
      <c r="X252">
        <v>2.2055271525645237E-2</v>
      </c>
      <c r="Y252">
        <v>2.1663014414792459E-2</v>
      </c>
      <c r="Z252">
        <v>2.0668055701540844E-2</v>
      </c>
      <c r="AA252">
        <v>1.9958510147805031E-2</v>
      </c>
    </row>
    <row r="253" spans="1:27" x14ac:dyDescent="0.25">
      <c r="A253" s="37">
        <v>252</v>
      </c>
      <c r="B253">
        <v>7.5120977118754428E-3</v>
      </c>
      <c r="C253">
        <v>7.5181953736380702E-3</v>
      </c>
      <c r="D253">
        <v>7.5919176509426922E-3</v>
      </c>
      <c r="E253">
        <v>7.7330520582625795E-3</v>
      </c>
      <c r="F253">
        <v>7.9006629319460231E-3</v>
      </c>
      <c r="G253">
        <v>8.0697041317929763E-3</v>
      </c>
      <c r="H253">
        <v>8.2436459580892407E-3</v>
      </c>
      <c r="I253">
        <v>8.3401675988550306E-3</v>
      </c>
      <c r="J253">
        <v>8.8485856068836188E-3</v>
      </c>
      <c r="K253">
        <v>9.4601474457354229E-3</v>
      </c>
      <c r="L253">
        <v>1.0680220728211731E-2</v>
      </c>
      <c r="M253">
        <v>1.2698848821383502E-2</v>
      </c>
      <c r="N253">
        <v>1.4259160389179737E-2</v>
      </c>
      <c r="O253">
        <v>1.5549462105917344E-2</v>
      </c>
      <c r="P253">
        <v>1.6740749032851276E-2</v>
      </c>
      <c r="Q253">
        <v>1.777219960009746E-2</v>
      </c>
      <c r="R253">
        <v>1.8634998584662332E-2</v>
      </c>
      <c r="S253">
        <v>1.9363026232271707E-2</v>
      </c>
      <c r="T253">
        <v>1.9887286722260811E-2</v>
      </c>
      <c r="U253">
        <v>2.0938777115182772E-2</v>
      </c>
      <c r="V253">
        <v>2.1820032248668131E-2</v>
      </c>
      <c r="W253">
        <v>2.2136728336027645E-2</v>
      </c>
      <c r="X253">
        <v>2.1748891792735314E-2</v>
      </c>
      <c r="Y253">
        <v>2.1466569385862888E-2</v>
      </c>
      <c r="Z253">
        <v>2.046213930573737E-2</v>
      </c>
      <c r="AA253">
        <v>1.9770041951624018E-2</v>
      </c>
    </row>
    <row r="254" spans="1:27" x14ac:dyDescent="0.25">
      <c r="A254" s="37">
        <v>253</v>
      </c>
      <c r="B254">
        <v>7.5799399650091637E-3</v>
      </c>
      <c r="C254">
        <v>7.6906134598342391E-3</v>
      </c>
      <c r="D254">
        <v>7.7752858063306896E-3</v>
      </c>
      <c r="E254">
        <v>7.9363606087381466E-3</v>
      </c>
      <c r="F254">
        <v>8.0888087872044157E-3</v>
      </c>
      <c r="G254">
        <v>8.2940664928776719E-3</v>
      </c>
      <c r="H254">
        <v>8.7750700166344675E-3</v>
      </c>
      <c r="I254">
        <v>9.4409870482750069E-3</v>
      </c>
      <c r="J254">
        <v>1.0643601164114891E-2</v>
      </c>
      <c r="K254">
        <v>1.2700611175151311E-2</v>
      </c>
      <c r="L254">
        <v>1.4183653195097623E-2</v>
      </c>
      <c r="M254">
        <v>1.5505292222070421E-2</v>
      </c>
      <c r="N254">
        <v>1.6628163763043213E-2</v>
      </c>
      <c r="O254">
        <v>1.7724613836589409E-2</v>
      </c>
      <c r="P254">
        <v>1.8532121750733266E-2</v>
      </c>
      <c r="Q254">
        <v>1.9300394781785801E-2</v>
      </c>
      <c r="R254">
        <v>1.9894881886645122E-2</v>
      </c>
      <c r="S254">
        <v>2.0841037139193608E-2</v>
      </c>
      <c r="T254">
        <v>2.1746914053079047E-2</v>
      </c>
      <c r="U254">
        <v>2.2106588607980093E-2</v>
      </c>
      <c r="V254">
        <v>2.1778239493096541E-2</v>
      </c>
      <c r="W254">
        <v>2.0447208234981362E-2</v>
      </c>
      <c r="X254">
        <v>1.9769993284648679E-2</v>
      </c>
      <c r="Y254">
        <f t="shared" ref="Y254:AA254" si="5">(2*Y253 + Y256)/3</f>
        <v>2.1476087940115168E-2</v>
      </c>
      <c r="Z254">
        <f t="shared" si="5"/>
        <v>2.0470667563450728E-2</v>
      </c>
      <c r="AA254">
        <f t="shared" si="5"/>
        <v>1.97838333216717E-2</v>
      </c>
    </row>
    <row r="255" spans="1:27" x14ac:dyDescent="0.25">
      <c r="A255" s="37">
        <v>254</v>
      </c>
      <c r="B255">
        <v>7.5654266948004256E-3</v>
      </c>
      <c r="C255">
        <v>7.6954290314421581E-3</v>
      </c>
      <c r="D255">
        <v>7.7798798786747891E-3</v>
      </c>
      <c r="E255">
        <v>8.0105390131615106E-3</v>
      </c>
      <c r="F255">
        <v>8.1485723480538841E-3</v>
      </c>
      <c r="G255">
        <v>8.296658626115061E-3</v>
      </c>
      <c r="H255">
        <v>8.7821817618536357E-3</v>
      </c>
      <c r="I255">
        <v>9.4580573581710681E-3</v>
      </c>
      <c r="J255">
        <v>1.0623476682622535E-2</v>
      </c>
      <c r="K255">
        <v>1.2599053129655591E-2</v>
      </c>
      <c r="L255">
        <v>1.5506293260174164E-2</v>
      </c>
      <c r="M255">
        <v>1.7724035154487394E-2</v>
      </c>
      <c r="N255">
        <v>1.8574357554709264E-2</v>
      </c>
      <c r="O255">
        <v>1.9298730750342719E-2</v>
      </c>
      <c r="P255">
        <v>1.9888114002802881E-2</v>
      </c>
      <c r="Q255">
        <v>2.0847862466094158E-2</v>
      </c>
      <c r="R255">
        <v>2.1733720175040272E-2</v>
      </c>
      <c r="S255">
        <v>2.2088049580329727E-2</v>
      </c>
      <c r="T255">
        <v>2.1684515074071875E-2</v>
      </c>
      <c r="U255">
        <v>2.1425020314828513E-2</v>
      </c>
      <c r="V255">
        <v>1.9300193506519348E-2</v>
      </c>
      <c r="W255">
        <f t="shared" ref="W255:X255" si="6">(W254+W256)/2</f>
        <v>2.1281154888034948E-2</v>
      </c>
      <c r="X255">
        <f t="shared" si="6"/>
        <v>2.0842777859709671E-2</v>
      </c>
      <c r="Y255">
        <f t="shared" ref="Y255:AA255" si="7">(Y253+2*Y256)/3</f>
        <v>2.1485606494367444E-2</v>
      </c>
      <c r="Z255">
        <f t="shared" si="7"/>
        <v>2.0479195821164087E-2</v>
      </c>
      <c r="AA255">
        <f t="shared" si="7"/>
        <v>1.9797624691719379E-2</v>
      </c>
    </row>
    <row r="256" spans="1:27" x14ac:dyDescent="0.25">
      <c r="A256" s="37">
        <v>255</v>
      </c>
      <c r="B256">
        <v>7.509280458010803E-3</v>
      </c>
      <c r="C256">
        <v>7.5156400858709116E-3</v>
      </c>
      <c r="D256">
        <v>7.6694816429945245E-3</v>
      </c>
      <c r="E256">
        <v>7.8459484729553886E-3</v>
      </c>
      <c r="F256">
        <v>7.9794963157118204E-3</v>
      </c>
      <c r="G256">
        <v>8.1941682980808395E-3</v>
      </c>
      <c r="H256">
        <v>8.291161130524749E-3</v>
      </c>
      <c r="I256">
        <v>8.4310008532009206E-3</v>
      </c>
      <c r="J256">
        <v>8.9969209134672656E-3</v>
      </c>
      <c r="K256">
        <v>9.6308297991680725E-3</v>
      </c>
      <c r="L256">
        <v>1.0911193031379218E-2</v>
      </c>
      <c r="M256">
        <v>1.3038888971669049E-2</v>
      </c>
      <c r="N256">
        <v>1.4564103595613442E-2</v>
      </c>
      <c r="O256">
        <v>1.5777359873536678E-2</v>
      </c>
      <c r="P256">
        <v>1.6925858310966158E-2</v>
      </c>
      <c r="Q256">
        <v>1.7846036823095934E-2</v>
      </c>
      <c r="R256">
        <v>1.8648531835713689E-2</v>
      </c>
      <c r="S256">
        <v>1.9356851737127867E-2</v>
      </c>
      <c r="T256">
        <v>1.9953878042622497E-2</v>
      </c>
      <c r="U256">
        <v>2.090180374911621E-2</v>
      </c>
      <c r="V256">
        <v>2.1791075969393114E-2</v>
      </c>
      <c r="W256">
        <v>2.2115101541088533E-2</v>
      </c>
      <c r="X256">
        <v>2.1915562434770663E-2</v>
      </c>
      <c r="Y256">
        <v>2.1495125048619723E-2</v>
      </c>
      <c r="Z256">
        <v>2.0487724078877445E-2</v>
      </c>
      <c r="AA256">
        <v>1.9811416061767062E-2</v>
      </c>
    </row>
    <row r="257" spans="1:27" x14ac:dyDescent="0.25">
      <c r="A257" s="37">
        <v>256</v>
      </c>
      <c r="B257">
        <v>7.5470857072870157E-3</v>
      </c>
      <c r="C257">
        <v>7.553496660928527E-3</v>
      </c>
      <c r="D257">
        <v>7.6929314339835297E-3</v>
      </c>
      <c r="E257">
        <v>7.909703362715792E-3</v>
      </c>
      <c r="F257">
        <v>8.0661579635434855E-3</v>
      </c>
      <c r="G257">
        <v>8.272250074730314E-3</v>
      </c>
      <c r="H257">
        <v>8.4203826976352314E-3</v>
      </c>
      <c r="I257">
        <v>8.5002787027110838E-3</v>
      </c>
      <c r="J257">
        <v>9.1524980665014244E-3</v>
      </c>
      <c r="K257">
        <v>9.7889381222049376E-3</v>
      </c>
      <c r="L257">
        <v>1.1076419808790039E-2</v>
      </c>
      <c r="M257">
        <v>1.3261126643752563E-2</v>
      </c>
      <c r="N257">
        <v>1.4905081044737756E-2</v>
      </c>
      <c r="O257">
        <v>1.6227961885895592E-2</v>
      </c>
      <c r="P257">
        <v>1.7474512470690984E-2</v>
      </c>
      <c r="Q257">
        <v>1.8437931073253422E-2</v>
      </c>
      <c r="R257">
        <v>1.9302885089614641E-2</v>
      </c>
      <c r="S257">
        <v>2.0045546842768269E-2</v>
      </c>
      <c r="T257">
        <v>2.0735936879916483E-2</v>
      </c>
      <c r="U257">
        <v>2.1674357727133664E-2</v>
      </c>
      <c r="V257">
        <v>2.2523122655688343E-2</v>
      </c>
      <c r="W257">
        <v>2.2819535080299769E-2</v>
      </c>
      <c r="X257">
        <v>2.2472826653785027E-2</v>
      </c>
      <c r="Y257">
        <v>2.2142487355966356E-2</v>
      </c>
      <c r="Z257">
        <v>2.1044508150592556E-2</v>
      </c>
      <c r="AA257">
        <v>2.0365430359164272E-2</v>
      </c>
    </row>
    <row r="258" spans="1:27" x14ac:dyDescent="0.25">
      <c r="A258" s="37">
        <v>257</v>
      </c>
      <c r="B258">
        <v>7.5675867701046062E-3</v>
      </c>
      <c r="C258">
        <v>7.5536880991271538E-3</v>
      </c>
      <c r="D258">
        <v>7.6591426566194887E-3</v>
      </c>
      <c r="E258">
        <v>7.8810250075200816E-3</v>
      </c>
      <c r="F258">
        <v>8.0385868629615498E-3</v>
      </c>
      <c r="G258">
        <v>8.2747599430259555E-3</v>
      </c>
      <c r="H258">
        <v>8.4230967098095633E-3</v>
      </c>
      <c r="I258">
        <v>8.5534404568488043E-3</v>
      </c>
      <c r="J258">
        <v>9.1182358425154764E-3</v>
      </c>
      <c r="K258">
        <v>9.793331048729037E-3</v>
      </c>
      <c r="L258">
        <v>1.1020111136571309E-2</v>
      </c>
      <c r="M258">
        <v>1.3162277251106635E-2</v>
      </c>
      <c r="N258">
        <v>1.4738093067660607E-2</v>
      </c>
      <c r="O258">
        <v>1.6077938173617579E-2</v>
      </c>
      <c r="P258">
        <v>1.7225805637662406E-2</v>
      </c>
      <c r="Q258">
        <v>1.8251713803895564E-2</v>
      </c>
      <c r="R258">
        <v>1.9078576789814283E-2</v>
      </c>
      <c r="S258">
        <v>1.9840706975039479E-2</v>
      </c>
      <c r="T258">
        <v>2.0433495566970938E-2</v>
      </c>
      <c r="U258">
        <v>2.1391271335271966E-2</v>
      </c>
      <c r="V258">
        <v>2.2259151370046304E-2</v>
      </c>
      <c r="W258">
        <v>2.2527087615282548E-2</v>
      </c>
      <c r="X258">
        <v>2.2113082655075278E-2</v>
      </c>
      <c r="Y258">
        <v>2.1732892635577761E-2</v>
      </c>
      <c r="Z258">
        <v>2.0835572607989405E-2</v>
      </c>
      <c r="AA258">
        <v>2.0167776318626318E-2</v>
      </c>
    </row>
    <row r="259" spans="1:27" x14ac:dyDescent="0.25">
      <c r="A259" s="37">
        <v>258</v>
      </c>
      <c r="B259">
        <v>7.6464632989809989E-3</v>
      </c>
      <c r="C259">
        <v>7.7869694112393528E-3</v>
      </c>
      <c r="D259">
        <v>7.9091795066408288E-3</v>
      </c>
      <c r="E259">
        <v>8.0463767892300364E-3</v>
      </c>
      <c r="F259">
        <v>8.2299533007743619E-3</v>
      </c>
      <c r="G259">
        <v>8.4918456851097446E-3</v>
      </c>
      <c r="H259">
        <v>9.0353318133380434E-3</v>
      </c>
      <c r="I259">
        <v>9.7722687145544995E-3</v>
      </c>
      <c r="J259">
        <v>1.1052896273807455E-2</v>
      </c>
      <c r="K259">
        <v>1.3161608930095881E-2</v>
      </c>
      <c r="L259">
        <v>1.4681545904816407E-2</v>
      </c>
      <c r="M259">
        <v>1.603118120593372E-2</v>
      </c>
      <c r="N259">
        <v>1.7122001189114222E-2</v>
      </c>
      <c r="O259">
        <v>1.8198066201304819E-2</v>
      </c>
      <c r="P259">
        <v>1.902784708801919E-2</v>
      </c>
      <c r="Q259">
        <v>1.9775290366688569E-2</v>
      </c>
      <c r="R259">
        <v>2.0365340370704255E-2</v>
      </c>
      <c r="S259">
        <v>2.1307355614752499E-2</v>
      </c>
      <c r="T259">
        <v>2.2185738555554391E-2</v>
      </c>
      <c r="U259">
        <v>2.2461760280591214E-2</v>
      </c>
      <c r="V259">
        <v>2.2191826271017012E-2</v>
      </c>
      <c r="W259">
        <v>2.0802338526904496E-2</v>
      </c>
      <c r="X259">
        <v>2.0153541964150534E-2</v>
      </c>
      <c r="Y259">
        <f t="shared" ref="Y259:AA259" si="8">(Y258+Y260)/2</f>
        <v>2.1413166946572249E-2</v>
      </c>
      <c r="Z259">
        <f t="shared" si="8"/>
        <v>2.0450510023781066E-2</v>
      </c>
      <c r="AA259">
        <f t="shared" si="8"/>
        <v>1.9791653960752997E-2</v>
      </c>
    </row>
    <row r="260" spans="1:27" x14ac:dyDescent="0.25">
      <c r="A260" s="37">
        <v>259</v>
      </c>
      <c r="B260">
        <v>7.5513564822864421E-3</v>
      </c>
      <c r="C260">
        <v>7.5372814234484498E-3</v>
      </c>
      <c r="D260">
        <v>7.6125914620890356E-3</v>
      </c>
      <c r="E260">
        <v>7.7784501904754055E-3</v>
      </c>
      <c r="F260">
        <v>7.9254883881691995E-3</v>
      </c>
      <c r="G260">
        <v>8.0821851317427473E-3</v>
      </c>
      <c r="H260">
        <v>8.1917714549226694E-3</v>
      </c>
      <c r="I260">
        <v>8.294682256546837E-3</v>
      </c>
      <c r="J260">
        <v>8.8492825547701326E-3</v>
      </c>
      <c r="K260">
        <v>9.4003996593516881E-3</v>
      </c>
      <c r="L260">
        <v>1.0556170716163438E-2</v>
      </c>
      <c r="M260">
        <v>1.2513579184835644E-2</v>
      </c>
      <c r="N260">
        <v>1.4050766527834879E-2</v>
      </c>
      <c r="O260">
        <v>1.5327585690503742E-2</v>
      </c>
      <c r="P260">
        <v>1.645149065489071E-2</v>
      </c>
      <c r="Q260">
        <v>1.7447776560521655E-2</v>
      </c>
      <c r="R260">
        <v>1.8314535312383695E-2</v>
      </c>
      <c r="S260">
        <v>1.9057248770612878E-2</v>
      </c>
      <c r="T260">
        <v>1.9562272750478726E-2</v>
      </c>
      <c r="U260">
        <v>2.0526285215681117E-2</v>
      </c>
      <c r="V260">
        <v>2.1415074000248335E-2</v>
      </c>
      <c r="W260">
        <v>2.1898707988077915E-2</v>
      </c>
      <c r="X260">
        <v>2.1586081861345585E-2</v>
      </c>
      <c r="Y260">
        <v>2.1093441257566736E-2</v>
      </c>
      <c r="Z260">
        <v>2.0065447439572726E-2</v>
      </c>
      <c r="AA260">
        <v>1.9415531602879676E-2</v>
      </c>
    </row>
    <row r="261" spans="1:27" x14ac:dyDescent="0.25">
      <c r="A261" s="37">
        <v>260</v>
      </c>
      <c r="B261">
        <v>7.5513564822864421E-3</v>
      </c>
      <c r="C261">
        <v>7.5372814234484498E-3</v>
      </c>
      <c r="D261">
        <v>7.6125914620890356E-3</v>
      </c>
      <c r="E261">
        <v>7.7385900782973582E-3</v>
      </c>
      <c r="F261">
        <v>7.8582592717171273E-3</v>
      </c>
      <c r="G261">
        <v>7.9624386838159644E-3</v>
      </c>
      <c r="H261">
        <v>8.0840770160126585E-3</v>
      </c>
      <c r="I261">
        <v>8.1934247042814157E-3</v>
      </c>
      <c r="J261">
        <v>8.688375571838769E-3</v>
      </c>
      <c r="K261">
        <v>9.2062075133407806E-3</v>
      </c>
      <c r="L261">
        <v>1.0252823576043957E-2</v>
      </c>
      <c r="M261">
        <v>1.2203707771381467E-2</v>
      </c>
      <c r="N261">
        <v>1.3749010229352709E-2</v>
      </c>
      <c r="O261">
        <v>1.5083667605364948E-2</v>
      </c>
      <c r="P261">
        <v>1.6245144562221814E-2</v>
      </c>
      <c r="Q261">
        <v>1.7254104098118894E-2</v>
      </c>
      <c r="R261">
        <v>1.8095652934797535E-2</v>
      </c>
      <c r="S261">
        <v>1.8866729318463449E-2</v>
      </c>
      <c r="T261">
        <v>1.9442856035629452E-2</v>
      </c>
      <c r="U261">
        <v>2.0410336762114012E-2</v>
      </c>
      <c r="V261">
        <v>2.1305814631506381E-2</v>
      </c>
      <c r="W261">
        <v>2.1679051080578438E-2</v>
      </c>
      <c r="X261">
        <v>2.1382862249201606E-2</v>
      </c>
      <c r="Y261">
        <v>2.1051931475972507E-2</v>
      </c>
      <c r="Z261">
        <v>2.0004477404947707E-2</v>
      </c>
      <c r="AA261">
        <v>1.9350985565415701E-2</v>
      </c>
    </row>
    <row r="262" spans="1:27" x14ac:dyDescent="0.25">
      <c r="A262" s="37">
        <v>261</v>
      </c>
      <c r="B262">
        <v>7.5577362473460141E-3</v>
      </c>
      <c r="C262">
        <v>7.5436226114911076E-3</v>
      </c>
      <c r="D262">
        <v>7.5958221587446584E-3</v>
      </c>
      <c r="E262">
        <v>7.6653975809495289E-3</v>
      </c>
      <c r="F262">
        <v>7.7460786507597135E-3</v>
      </c>
      <c r="G262">
        <v>7.8423943018843811E-3</v>
      </c>
      <c r="H262">
        <v>7.923634015380987E-3</v>
      </c>
      <c r="I262">
        <v>8.0447260369482798E-3</v>
      </c>
      <c r="J262">
        <v>8.4402409561836755E-3</v>
      </c>
      <c r="K262">
        <v>8.9203958944212847E-3</v>
      </c>
      <c r="L262">
        <v>9.9490366061172342E-3</v>
      </c>
      <c r="M262">
        <v>1.1635291083444965E-2</v>
      </c>
      <c r="N262">
        <v>1.3146931559272046E-2</v>
      </c>
      <c r="O262">
        <v>1.4480189399562082E-2</v>
      </c>
      <c r="P262">
        <v>1.5645290383321742E-2</v>
      </c>
      <c r="Q262">
        <v>1.6603206663226899E-2</v>
      </c>
      <c r="R262">
        <v>1.7469127443752841E-2</v>
      </c>
      <c r="S262">
        <v>1.8161918007245204E-2</v>
      </c>
      <c r="T262">
        <v>1.8804321980997685E-2</v>
      </c>
      <c r="U262">
        <v>1.9691757338640814E-2</v>
      </c>
      <c r="V262">
        <v>2.0625141494168941E-2</v>
      </c>
      <c r="W262">
        <v>2.1127950937075646E-2</v>
      </c>
      <c r="X262">
        <v>2.0844517911712712E-2</v>
      </c>
      <c r="Y262">
        <v>2.0570022471267935E-2</v>
      </c>
      <c r="Z262">
        <v>1.9535778910704682E-2</v>
      </c>
      <c r="AA262">
        <v>1.8913806407315992E-2</v>
      </c>
    </row>
    <row r="263" spans="1:27" x14ac:dyDescent="0.25">
      <c r="A263" s="37">
        <v>262</v>
      </c>
      <c r="B263">
        <v>7.5513564822864421E-3</v>
      </c>
      <c r="C263">
        <v>7.5372814234484498E-3</v>
      </c>
      <c r="D263">
        <v>7.5865576901521514E-3</v>
      </c>
      <c r="E263">
        <v>7.6339766581228208E-3</v>
      </c>
      <c r="F263">
        <v>7.6834686369513516E-3</v>
      </c>
      <c r="G263">
        <v>7.7769955057729323E-3</v>
      </c>
      <c r="H263">
        <v>7.8107874838451163E-3</v>
      </c>
      <c r="I263">
        <v>7.9422740259056379E-3</v>
      </c>
      <c r="J263">
        <v>8.2821271309978517E-3</v>
      </c>
      <c r="K263">
        <v>8.7586678262141504E-3</v>
      </c>
      <c r="L263">
        <v>9.6785539716595093E-3</v>
      </c>
      <c r="M263">
        <v>1.1462094852127569E-2</v>
      </c>
      <c r="N263">
        <v>1.2946132424166423E-2</v>
      </c>
      <c r="O263">
        <v>1.4240744504281144E-2</v>
      </c>
      <c r="P263">
        <v>1.545118219218744E-2</v>
      </c>
      <c r="Q263">
        <v>1.6437635711388676E-2</v>
      </c>
      <c r="R263">
        <v>1.7321229013374184E-2</v>
      </c>
      <c r="S263">
        <v>1.8089560459314313E-2</v>
      </c>
      <c r="T263">
        <v>1.8696598856294155E-2</v>
      </c>
      <c r="U263">
        <v>1.9746493332316151E-2</v>
      </c>
      <c r="V263">
        <v>2.0661128828334041E-2</v>
      </c>
      <c r="W263">
        <v>2.1075114927001426E-2</v>
      </c>
      <c r="X263">
        <v>2.0907310534627355E-2</v>
      </c>
      <c r="Y263">
        <v>2.0722495416986009E-2</v>
      </c>
      <c r="Z263">
        <v>1.9797903727730715E-2</v>
      </c>
      <c r="AA263">
        <v>1.9188439827107828E-2</v>
      </c>
    </row>
    <row r="264" spans="1:27" x14ac:dyDescent="0.25">
      <c r="A264" s="37">
        <v>263</v>
      </c>
      <c r="B264">
        <v>7.5511926723961231E-3</v>
      </c>
      <c r="C264">
        <v>7.5372814234484498E-3</v>
      </c>
      <c r="D264">
        <v>7.5352966402888466E-3</v>
      </c>
      <c r="E264">
        <v>7.5657434641236421E-3</v>
      </c>
      <c r="F264">
        <v>7.6232182478428445E-3</v>
      </c>
      <c r="G264">
        <v>7.717286662138001E-3</v>
      </c>
      <c r="H264">
        <v>7.7558177553673779E-3</v>
      </c>
      <c r="I264">
        <v>7.8397762597954834E-3</v>
      </c>
      <c r="J264">
        <v>8.1631175808292156E-3</v>
      </c>
      <c r="K264">
        <v>8.5916574237530074E-3</v>
      </c>
      <c r="L264">
        <v>9.4573986858130787E-3</v>
      </c>
      <c r="M264">
        <v>1.1221703946281636E-2</v>
      </c>
      <c r="N264">
        <v>1.2673581855989546E-2</v>
      </c>
      <c r="O264">
        <v>1.3977763162090984E-2</v>
      </c>
      <c r="P264">
        <v>1.5180447105423545E-2</v>
      </c>
      <c r="Q264">
        <v>1.6164095680931689E-2</v>
      </c>
      <c r="R264">
        <v>1.708589692235174E-2</v>
      </c>
      <c r="S264">
        <v>1.7833245890588989E-2</v>
      </c>
      <c r="T264">
        <v>1.8468002936510075E-2</v>
      </c>
      <c r="U264">
        <v>1.9538656911409991E-2</v>
      </c>
      <c r="V264">
        <v>2.0494005540107052E-2</v>
      </c>
      <c r="W264">
        <v>2.0985697717697205E-2</v>
      </c>
      <c r="X264">
        <v>2.0833657694181662E-2</v>
      </c>
      <c r="Y264">
        <v>2.0605768051583429E-2</v>
      </c>
      <c r="Z264">
        <v>1.9667258339272964E-2</v>
      </c>
      <c r="AA264">
        <v>1.9044813205415956E-2</v>
      </c>
    </row>
    <row r="265" spans="1:27" x14ac:dyDescent="0.25">
      <c r="A265" s="37">
        <v>264</v>
      </c>
      <c r="B265">
        <v>7.5640054200916129E-3</v>
      </c>
      <c r="C265">
        <v>7.5498631879546974E-3</v>
      </c>
      <c r="D265">
        <v>7.5542186086741125E-3</v>
      </c>
      <c r="E265">
        <v>7.614325912060238E-3</v>
      </c>
      <c r="F265">
        <v>7.6338674758831271E-3</v>
      </c>
      <c r="G265">
        <v>7.6621176741240582E-3</v>
      </c>
      <c r="H265">
        <v>7.7602571004844467E-3</v>
      </c>
      <c r="I265">
        <v>7.7945499317670919E-3</v>
      </c>
      <c r="J265">
        <v>8.0915430750843065E-3</v>
      </c>
      <c r="K265">
        <v>8.4702226172568285E-3</v>
      </c>
      <c r="L265">
        <v>9.3165832478654398E-3</v>
      </c>
      <c r="M265">
        <v>1.0920295296160676E-2</v>
      </c>
      <c r="N265">
        <v>1.2443386980953264E-2</v>
      </c>
      <c r="O265">
        <v>1.3801831999550096E-2</v>
      </c>
      <c r="P265">
        <v>1.4948993320073267E-2</v>
      </c>
      <c r="Q265">
        <v>1.6028422691411803E-2</v>
      </c>
      <c r="R265">
        <v>1.6949880467616252E-2</v>
      </c>
      <c r="S265">
        <v>1.774029703147928E-2</v>
      </c>
      <c r="T265">
        <v>1.8400303356282732E-2</v>
      </c>
      <c r="U265">
        <v>1.9328863900911708E-2</v>
      </c>
      <c r="V265">
        <v>2.0324068183442012E-2</v>
      </c>
      <c r="W265">
        <v>2.0875235916004264E-2</v>
      </c>
      <c r="X265">
        <v>2.0767197497498779E-2</v>
      </c>
      <c r="Y265">
        <v>2.0510275126631949E-2</v>
      </c>
      <c r="Z265">
        <v>1.9489773578318159E-2</v>
      </c>
      <c r="AA265">
        <v>1.8873337913393184E-2</v>
      </c>
    </row>
    <row r="266" spans="1:27" x14ac:dyDescent="0.25">
      <c r="A266" s="37">
        <v>265</v>
      </c>
      <c r="B266">
        <v>7.5551917119094369E-3</v>
      </c>
      <c r="C266">
        <v>7.5411062631065562E-3</v>
      </c>
      <c r="D266">
        <v>7.6217488384040522E-3</v>
      </c>
      <c r="E266">
        <v>7.5513418355421802E-3</v>
      </c>
      <c r="F266">
        <v>7.5906242324752515E-3</v>
      </c>
      <c r="G266">
        <v>7.6590476132043506E-3</v>
      </c>
      <c r="H266">
        <v>7.6472556520239543E-3</v>
      </c>
      <c r="I266">
        <v>7.7395411302443318E-3</v>
      </c>
      <c r="J266">
        <v>7.9852243735845096E-3</v>
      </c>
      <c r="K266">
        <v>8.3502533309243177E-3</v>
      </c>
      <c r="L266">
        <v>9.1291827939952164E-3</v>
      </c>
      <c r="M266">
        <v>1.0709968039638751E-2</v>
      </c>
      <c r="N266">
        <v>1.2146976859484848E-2</v>
      </c>
      <c r="O266">
        <v>1.3489178329930462E-2</v>
      </c>
      <c r="P266">
        <v>1.4684088888487379E-2</v>
      </c>
      <c r="Q266">
        <v>1.5765553471674298E-2</v>
      </c>
      <c r="R266">
        <v>1.6710660966995583E-2</v>
      </c>
      <c r="S266">
        <v>1.7491860095127043E-2</v>
      </c>
      <c r="T266">
        <v>1.8039608026199083E-2</v>
      </c>
      <c r="U266">
        <v>1.9107603549656904E-2</v>
      </c>
      <c r="V266">
        <v>2.0094335035726552E-2</v>
      </c>
      <c r="W266">
        <v>2.0627494814190905E-2</v>
      </c>
      <c r="X266">
        <v>2.0443611910692994E-2</v>
      </c>
      <c r="Y266">
        <v>2.0208657109386463E-2</v>
      </c>
      <c r="Z266">
        <v>1.919224073457948E-2</v>
      </c>
      <c r="AA266">
        <v>1.8536737677148141E-2</v>
      </c>
    </row>
    <row r="267" spans="1:27" x14ac:dyDescent="0.25">
      <c r="A267" s="37">
        <v>266</v>
      </c>
      <c r="B267">
        <v>7.5425797618307033E-3</v>
      </c>
      <c r="C267">
        <v>7.5285246623286728E-3</v>
      </c>
      <c r="D267">
        <v>7.5594223364732205E-3</v>
      </c>
      <c r="E267">
        <v>7.5709282922662435E-3</v>
      </c>
      <c r="F267">
        <v>7.6200574509497354E-3</v>
      </c>
      <c r="G267">
        <v>7.6538705805131446E-3</v>
      </c>
      <c r="H267">
        <v>7.6968464687172666E-3</v>
      </c>
      <c r="I267">
        <v>7.7838202923512512E-3</v>
      </c>
      <c r="J267">
        <v>8.0831487112764666E-3</v>
      </c>
      <c r="K267">
        <v>8.4197907890963819E-3</v>
      </c>
      <c r="L267">
        <v>9.2493198040479729E-3</v>
      </c>
      <c r="M267">
        <v>1.0833299284674247E-2</v>
      </c>
      <c r="N267">
        <v>1.2247435893105285E-2</v>
      </c>
      <c r="O267">
        <v>1.3485388476579541E-2</v>
      </c>
      <c r="P267">
        <v>1.4726200853578675E-2</v>
      </c>
      <c r="Q267">
        <v>1.5723309797479379E-2</v>
      </c>
      <c r="R267">
        <v>1.6634608879788182E-2</v>
      </c>
      <c r="S267">
        <v>1.7393585575922188E-2</v>
      </c>
      <c r="T267">
        <v>1.803928391018661E-2</v>
      </c>
      <c r="U267">
        <v>1.9161248058385816E-2</v>
      </c>
      <c r="V267">
        <v>2.0137356240482962E-2</v>
      </c>
      <c r="W267">
        <v>2.0561100749100225E-2</v>
      </c>
      <c r="X267">
        <v>2.0355254261748001E-2</v>
      </c>
      <c r="Y267">
        <v>2.0149925676315128E-2</v>
      </c>
      <c r="Z267">
        <v>1.9356214836860897E-2</v>
      </c>
      <c r="AA267">
        <v>1.8700903286052561E-2</v>
      </c>
    </row>
    <row r="268" spans="1:27" x14ac:dyDescent="0.25">
      <c r="A268" s="37">
        <v>267</v>
      </c>
      <c r="B268">
        <v>7.529931093737563E-3</v>
      </c>
      <c r="C268">
        <v>7.5159430934217397E-3</v>
      </c>
      <c r="D268">
        <v>7.5491252314880963E-3</v>
      </c>
      <c r="E268">
        <v>7.54523843220678E-3</v>
      </c>
      <c r="F268">
        <v>7.5889887443276738E-3</v>
      </c>
      <c r="G268">
        <v>7.6477938696826175E-3</v>
      </c>
      <c r="H268">
        <v>7.6911368057119844E-3</v>
      </c>
      <c r="I268">
        <v>7.7787140549019362E-3</v>
      </c>
      <c r="J268">
        <v>8.0297378336768865E-3</v>
      </c>
      <c r="K268">
        <v>8.3897346994008526E-3</v>
      </c>
      <c r="L268">
        <v>9.163408427918851E-3</v>
      </c>
      <c r="M268">
        <v>1.0678816407617253E-2</v>
      </c>
      <c r="N268">
        <v>1.2123626751767924E-2</v>
      </c>
      <c r="O268">
        <v>1.3421590163321451E-2</v>
      </c>
      <c r="P268">
        <v>1.4663653315155623E-2</v>
      </c>
      <c r="Q268">
        <v>1.5744747096310574E-2</v>
      </c>
      <c r="R268">
        <v>1.6681685792446777E-2</v>
      </c>
      <c r="S268">
        <v>1.7474222388126126E-2</v>
      </c>
      <c r="T268">
        <v>1.8131447253088906E-2</v>
      </c>
      <c r="U268">
        <v>1.9174822427268978E-2</v>
      </c>
      <c r="V268">
        <v>2.0195300439367792E-2</v>
      </c>
      <c r="W268">
        <v>2.0718024263464807E-2</v>
      </c>
      <c r="X268">
        <v>2.0541609814691997E-2</v>
      </c>
      <c r="Y268">
        <v>2.0346268379819898E-2</v>
      </c>
      <c r="Z268">
        <v>1.9349087645586849E-2</v>
      </c>
      <c r="AA268">
        <v>1.8702429338124604E-2</v>
      </c>
    </row>
    <row r="269" spans="1:27" x14ac:dyDescent="0.25">
      <c r="A269" s="37">
        <v>268</v>
      </c>
      <c r="B269">
        <v>7.5297787004480199E-3</v>
      </c>
      <c r="C269">
        <v>7.5159430934217397E-3</v>
      </c>
      <c r="D269">
        <v>7.4117876520534143E-3</v>
      </c>
      <c r="E269">
        <v>7.3479840433623433E-3</v>
      </c>
      <c r="F269">
        <v>7.3193525682222482E-3</v>
      </c>
      <c r="G269">
        <v>7.3456543152792264E-3</v>
      </c>
      <c r="H269">
        <v>7.3612583585231928E-3</v>
      </c>
      <c r="I269">
        <v>7.3925182746321649E-3</v>
      </c>
      <c r="J269">
        <v>7.4806057561664918E-3</v>
      </c>
      <c r="K269">
        <v>7.7528491372025332E-3</v>
      </c>
      <c r="L269">
        <v>8.3540078791022321E-3</v>
      </c>
      <c r="M269">
        <v>9.7313458371790507E-3</v>
      </c>
      <c r="N269">
        <v>1.1070707019320336E-2</v>
      </c>
      <c r="O269">
        <v>1.2262503477188602E-2</v>
      </c>
      <c r="P269">
        <v>1.3589905406874436E-2</v>
      </c>
      <c r="Q269">
        <v>1.460586006590181E-2</v>
      </c>
      <c r="R269">
        <v>1.5606565141725426E-2</v>
      </c>
      <c r="S269">
        <v>1.6415849731878263E-2</v>
      </c>
      <c r="T269">
        <v>1.7041798819243503E-2</v>
      </c>
      <c r="U269">
        <v>1.817500601348998E-2</v>
      </c>
      <c r="V269">
        <v>1.9222929466760741E-2</v>
      </c>
      <c r="W269">
        <v>1.9813017386714149E-2</v>
      </c>
      <c r="X269">
        <v>1.9679566619943856E-2</v>
      </c>
      <c r="Y269">
        <v>1.9451642008698089E-2</v>
      </c>
      <c r="Z269">
        <v>1.8787916984592812E-2</v>
      </c>
      <c r="AA269">
        <v>1.8157958486885173E-2</v>
      </c>
    </row>
    <row r="270" spans="1:27" x14ac:dyDescent="0.25">
      <c r="A270" s="37">
        <v>269</v>
      </c>
      <c r="B270">
        <v>7.5047079860377508E-3</v>
      </c>
      <c r="C270">
        <v>7.4907802546013702E-3</v>
      </c>
      <c r="D270">
        <v>7.4682161510204459E-3</v>
      </c>
      <c r="E270">
        <v>7.4554585119392947E-3</v>
      </c>
      <c r="F270">
        <v>7.4697143063946481E-3</v>
      </c>
      <c r="G270">
        <v>7.5172370536777944E-3</v>
      </c>
      <c r="H270">
        <v>7.5146292375480872E-3</v>
      </c>
      <c r="I270">
        <v>7.6129818250021408E-3</v>
      </c>
      <c r="J270">
        <v>7.7316619301253109E-3</v>
      </c>
      <c r="K270">
        <v>8.0892693605627564E-3</v>
      </c>
      <c r="L270">
        <v>8.7143608167317144E-3</v>
      </c>
      <c r="M270">
        <v>1.0078380642057461E-2</v>
      </c>
      <c r="N270">
        <v>1.1411708575255863E-2</v>
      </c>
      <c r="O270">
        <v>1.2717441173892174E-2</v>
      </c>
      <c r="P270">
        <v>1.392374014483666E-2</v>
      </c>
      <c r="Q270">
        <v>1.5001000217024663E-2</v>
      </c>
      <c r="R270">
        <v>1.5927391629409593E-2</v>
      </c>
      <c r="S270">
        <v>1.6727891084884039E-2</v>
      </c>
      <c r="T270">
        <v>1.7378434226661632E-2</v>
      </c>
      <c r="U270">
        <v>1.8486549261267582E-2</v>
      </c>
      <c r="V270">
        <v>1.9540630669164782E-2</v>
      </c>
      <c r="W270">
        <v>2.0057745567006346E-2</v>
      </c>
      <c r="X270">
        <v>1.9951649024142259E-2</v>
      </c>
      <c r="Y270">
        <v>1.9806923837131674E-2</v>
      </c>
      <c r="Z270">
        <v>1.8911368461340228E-2</v>
      </c>
      <c r="AA270">
        <v>1.8260740234186557E-2</v>
      </c>
    </row>
    <row r="271" spans="1:27" x14ac:dyDescent="0.25">
      <c r="A271" s="37">
        <v>270</v>
      </c>
      <c r="B271">
        <v>7.4882248059873202E-3</v>
      </c>
      <c r="C271">
        <v>7.4743742992358086E-3</v>
      </c>
      <c r="D271">
        <v>7.4400279636996913E-3</v>
      </c>
      <c r="E271">
        <v>7.4441856548885799E-3</v>
      </c>
      <c r="F271">
        <v>7.4407382978194381E-3</v>
      </c>
      <c r="G271">
        <v>7.4498146549819566E-3</v>
      </c>
      <c r="H271">
        <v>7.4524124293700034E-3</v>
      </c>
      <c r="I271">
        <v>7.5516462517501992E-3</v>
      </c>
      <c r="J271">
        <v>7.7142111302790362E-3</v>
      </c>
      <c r="K271">
        <v>7.99834472379235E-3</v>
      </c>
      <c r="L271">
        <v>8.6505288029712357E-3</v>
      </c>
      <c r="M271">
        <v>1.0157126211411738E-2</v>
      </c>
      <c r="N271">
        <v>1.1520545279912087E-2</v>
      </c>
      <c r="O271">
        <v>1.280115153343675E-2</v>
      </c>
      <c r="P271">
        <v>1.4016338139033913E-2</v>
      </c>
      <c r="Q271">
        <v>1.5124660183509331E-2</v>
      </c>
      <c r="R271">
        <v>1.591562140683167E-2</v>
      </c>
      <c r="S271">
        <v>1.6696487943002269E-2</v>
      </c>
      <c r="T271">
        <v>1.7408299377504655E-2</v>
      </c>
      <c r="U271">
        <v>1.8510000800035176E-2</v>
      </c>
      <c r="V271">
        <v>1.9567446477051442E-2</v>
      </c>
      <c r="W271">
        <v>2.0027773944166771E-2</v>
      </c>
      <c r="X271">
        <v>1.9885259597626881E-2</v>
      </c>
      <c r="Y271">
        <v>1.9886960891607464E-2</v>
      </c>
      <c r="Z271">
        <v>1.8904848963978704E-2</v>
      </c>
      <c r="AA271">
        <v>1.8241105432353688E-2</v>
      </c>
    </row>
    <row r="272" spans="1:27" x14ac:dyDescent="0.25">
      <c r="A272" s="37">
        <v>271</v>
      </c>
      <c r="B272">
        <v>7.4668007636302658E-3</v>
      </c>
      <c r="C272">
        <v>7.4530365405340859E-3</v>
      </c>
      <c r="D272">
        <v>7.4200315128949423E-3</v>
      </c>
      <c r="E272">
        <v>7.4009571237674265E-3</v>
      </c>
      <c r="F272">
        <v>7.3429056267528825E-3</v>
      </c>
      <c r="G272">
        <v>7.3806293613856155E-3</v>
      </c>
      <c r="H272">
        <v>7.3327056024474757E-3</v>
      </c>
      <c r="I272">
        <v>7.3917398426055492E-3</v>
      </c>
      <c r="J272">
        <v>7.4948407636155068E-3</v>
      </c>
      <c r="K272">
        <v>7.7051141982384941E-3</v>
      </c>
      <c r="L272">
        <v>8.3050755224465256E-3</v>
      </c>
      <c r="M272">
        <v>9.5301800427072259E-3</v>
      </c>
      <c r="N272">
        <v>1.0951457724324598E-2</v>
      </c>
      <c r="O272">
        <v>1.2123924351701731E-2</v>
      </c>
      <c r="P272">
        <v>1.3299043277332112E-2</v>
      </c>
      <c r="Q272">
        <v>1.4342094033537478E-2</v>
      </c>
      <c r="R272">
        <v>1.52287290791151E-2</v>
      </c>
      <c r="S272">
        <v>1.6001399758925228E-2</v>
      </c>
      <c r="T272">
        <v>1.6605592771718802E-2</v>
      </c>
      <c r="U272">
        <v>1.767822469478042E-2</v>
      </c>
      <c r="V272">
        <v>1.8743859103713678E-2</v>
      </c>
      <c r="W272">
        <v>1.9300682229339783E-2</v>
      </c>
      <c r="X272">
        <v>1.9323939753034924E-2</v>
      </c>
      <c r="Y272">
        <v>1.9080623732946167E-2</v>
      </c>
      <c r="Z272">
        <v>1.8164571888236614E-2</v>
      </c>
      <c r="AA272">
        <v>1.7527582914226736E-2</v>
      </c>
    </row>
    <row r="273" spans="1:27" x14ac:dyDescent="0.25">
      <c r="A273" s="37">
        <v>272</v>
      </c>
      <c r="B273">
        <v>7.4541899229971786E-3</v>
      </c>
      <c r="C273">
        <v>7.4404553662974493E-3</v>
      </c>
      <c r="D273">
        <v>7.3923172107757118E-3</v>
      </c>
      <c r="E273">
        <v>7.367292667709302E-3</v>
      </c>
      <c r="F273">
        <v>7.3756978278962659E-3</v>
      </c>
      <c r="G273">
        <v>7.376258485437992E-3</v>
      </c>
      <c r="H273">
        <v>7.3819773475132244E-3</v>
      </c>
      <c r="I273">
        <v>7.4866783402378623E-3</v>
      </c>
      <c r="J273">
        <v>7.5947713551463014E-3</v>
      </c>
      <c r="K273">
        <v>7.8916629860548149E-3</v>
      </c>
      <c r="L273">
        <v>8.5525665853114496E-3</v>
      </c>
      <c r="M273">
        <v>1.0019057151884114E-2</v>
      </c>
      <c r="N273">
        <v>1.135988910981256E-2</v>
      </c>
      <c r="O273">
        <v>1.2653959184165897E-2</v>
      </c>
      <c r="P273">
        <v>1.3823675160376414E-2</v>
      </c>
      <c r="Q273">
        <v>1.4883044899447251E-2</v>
      </c>
      <c r="R273">
        <v>1.5795790675431798E-2</v>
      </c>
      <c r="S273">
        <v>1.657679188303729E-2</v>
      </c>
      <c r="T273">
        <v>1.7233979930197929E-2</v>
      </c>
      <c r="U273">
        <v>1.8284260288933707E-2</v>
      </c>
      <c r="V273">
        <v>1.9273172225012347E-2</v>
      </c>
      <c r="W273">
        <v>1.9771439233344346E-2</v>
      </c>
      <c r="X273">
        <v>1.9654983992481778E-2</v>
      </c>
      <c r="Y273">
        <v>1.9451530753532786E-2</v>
      </c>
      <c r="Z273">
        <v>1.8504274764071127E-2</v>
      </c>
      <c r="AA273">
        <v>1.7882172851349631E-2</v>
      </c>
    </row>
    <row r="274" spans="1:27" x14ac:dyDescent="0.25">
      <c r="A274" s="37">
        <v>273</v>
      </c>
      <c r="B274">
        <v>7.4287630622389411E-3</v>
      </c>
      <c r="C274">
        <v>7.4152935202076442E-3</v>
      </c>
      <c r="D274">
        <v>7.3971357358524337E-3</v>
      </c>
      <c r="E274">
        <v>7.3915381558093962E-3</v>
      </c>
      <c r="F274">
        <v>7.4210858874246277E-3</v>
      </c>
      <c r="G274">
        <v>7.4265641819164507E-3</v>
      </c>
      <c r="H274">
        <v>7.4805332459972895E-3</v>
      </c>
      <c r="I274">
        <v>7.5248337008617661E-3</v>
      </c>
      <c r="J274">
        <v>7.7209304268590628E-3</v>
      </c>
      <c r="K274">
        <v>8.0045420554419877E-3</v>
      </c>
      <c r="L274">
        <v>8.7336404414204427E-3</v>
      </c>
      <c r="M274">
        <v>1.0286160879483086E-2</v>
      </c>
      <c r="N274">
        <v>1.1729902979174422E-2</v>
      </c>
      <c r="O274">
        <v>1.3006422202461065E-2</v>
      </c>
      <c r="P274">
        <v>1.4213159179897517E-2</v>
      </c>
      <c r="Q274">
        <v>1.5227566136989612E-2</v>
      </c>
      <c r="R274">
        <v>1.6169238163652233E-2</v>
      </c>
      <c r="S274">
        <v>1.6881112879117088E-2</v>
      </c>
      <c r="T274">
        <v>1.7525820854190188E-2</v>
      </c>
      <c r="U274">
        <v>1.8593738492311163E-2</v>
      </c>
      <c r="V274">
        <v>1.9552282237574659E-2</v>
      </c>
      <c r="W274">
        <v>1.9970173730585739E-2</v>
      </c>
      <c r="X274">
        <v>1.9752324134349797E-2</v>
      </c>
      <c r="Y274">
        <v>1.9480020695591405E-2</v>
      </c>
      <c r="Z274">
        <v>1.8436773997497546E-2</v>
      </c>
      <c r="AA274">
        <v>1.7785351081255341E-2</v>
      </c>
    </row>
    <row r="275" spans="1:27" x14ac:dyDescent="0.25">
      <c r="A275" s="37">
        <v>274</v>
      </c>
      <c r="B275">
        <v>7.4225528967259979E-3</v>
      </c>
      <c r="C275">
        <v>7.4089527280820633E-3</v>
      </c>
      <c r="D275">
        <v>7.3789066706417827E-3</v>
      </c>
      <c r="E275">
        <v>7.3752757990150908E-3</v>
      </c>
      <c r="F275">
        <v>7.3786792633607767E-3</v>
      </c>
      <c r="G275">
        <v>7.3633407860607125E-3</v>
      </c>
      <c r="H275">
        <v>7.4225743268436783E-3</v>
      </c>
      <c r="I275">
        <v>7.4707195465468779E-3</v>
      </c>
      <c r="J275">
        <v>7.6365183342652632E-3</v>
      </c>
      <c r="K275">
        <v>7.9109406677919658E-3</v>
      </c>
      <c r="L275">
        <v>8.6097722304698809E-3</v>
      </c>
      <c r="M275">
        <v>1.0131549003611129E-2</v>
      </c>
      <c r="N275">
        <v>1.153678819540227E-2</v>
      </c>
      <c r="O275">
        <v>1.2794728190734572E-2</v>
      </c>
      <c r="P275">
        <v>1.3996141519603489E-2</v>
      </c>
      <c r="Q275">
        <v>1.5008888426648159E-2</v>
      </c>
      <c r="R275">
        <v>1.5919571195969651E-2</v>
      </c>
      <c r="S275">
        <v>1.6701408452816091E-2</v>
      </c>
      <c r="T275">
        <v>1.7326615861575245E-2</v>
      </c>
      <c r="U275">
        <v>1.8350459332789448E-2</v>
      </c>
      <c r="V275">
        <v>1.9277778016355107E-2</v>
      </c>
      <c r="W275">
        <v>1.9620686465831705E-2</v>
      </c>
      <c r="X275">
        <v>1.9387320420797716E-2</v>
      </c>
      <c r="Y275">
        <v>1.90598882519466E-2</v>
      </c>
      <c r="Z275">
        <v>1.7921188625793061E-2</v>
      </c>
      <c r="AA275">
        <v>1.722973039444442E-2</v>
      </c>
    </row>
    <row r="276" spans="1:27" x14ac:dyDescent="0.25">
      <c r="A276" s="37">
        <v>275</v>
      </c>
      <c r="B276">
        <v>7.4289318439795249E-3</v>
      </c>
      <c r="C276">
        <v>7.4152935202076442E-3</v>
      </c>
      <c r="D276">
        <v>7.4142288595591133E-3</v>
      </c>
      <c r="E276">
        <v>7.406746009385401E-3</v>
      </c>
      <c r="F276">
        <v>7.4143945011846402E-3</v>
      </c>
      <c r="G276">
        <v>7.426528644725261E-3</v>
      </c>
      <c r="H276">
        <v>7.4254937080273642E-3</v>
      </c>
      <c r="I276">
        <v>7.5244026497989225E-3</v>
      </c>
      <c r="J276">
        <v>7.6378532222989293E-3</v>
      </c>
      <c r="K276">
        <v>7.9734546065881595E-3</v>
      </c>
      <c r="L276">
        <v>8.6565440774228897E-3</v>
      </c>
      <c r="M276">
        <v>1.0212706910591507E-2</v>
      </c>
      <c r="N276">
        <v>1.1629000983762072E-2</v>
      </c>
      <c r="O276">
        <v>1.2912254705304882E-2</v>
      </c>
      <c r="P276">
        <v>1.4095999861781783E-2</v>
      </c>
      <c r="Q276">
        <v>1.5123811362542705E-2</v>
      </c>
      <c r="R276">
        <v>1.596939402333919E-2</v>
      </c>
      <c r="S276">
        <v>1.6744234808254266E-2</v>
      </c>
      <c r="T276">
        <v>1.7442589363563465E-2</v>
      </c>
      <c r="U276">
        <v>1.845586954472167E-2</v>
      </c>
      <c r="V276">
        <v>1.9371013205948806E-2</v>
      </c>
      <c r="W276">
        <v>1.9636103372694835E-2</v>
      </c>
      <c r="X276">
        <v>1.9373015183350439E-2</v>
      </c>
      <c r="Y276">
        <v>1.9162264204204416E-2</v>
      </c>
      <c r="Z276">
        <v>1.8088198242315112E-2</v>
      </c>
      <c r="AA276">
        <v>1.7423923273706343E-2</v>
      </c>
    </row>
    <row r="277" spans="1:27" x14ac:dyDescent="0.25">
      <c r="A277" s="37">
        <v>276</v>
      </c>
      <c r="B277">
        <v>7.4162846065179977E-3</v>
      </c>
      <c r="C277">
        <v>7.402712645018239E-3</v>
      </c>
      <c r="D277">
        <v>7.4292627117626964E-3</v>
      </c>
      <c r="E277">
        <v>7.4411795487134835E-3</v>
      </c>
      <c r="F277">
        <v>7.4438256196309727E-3</v>
      </c>
      <c r="G277">
        <v>7.4215755057136512E-3</v>
      </c>
      <c r="H277">
        <v>7.4749467621249011E-3</v>
      </c>
      <c r="I277">
        <v>7.5180906143463844E-3</v>
      </c>
      <c r="J277">
        <v>7.7156935418349892E-3</v>
      </c>
      <c r="K277">
        <v>8.0224518147520296E-3</v>
      </c>
      <c r="L277">
        <v>8.7814006773057063E-3</v>
      </c>
      <c r="M277">
        <v>1.0283033961659527E-2</v>
      </c>
      <c r="N277">
        <v>1.1696752706575664E-2</v>
      </c>
      <c r="O277">
        <v>1.3001123122896363E-2</v>
      </c>
      <c r="P277">
        <v>1.4187144881149694E-2</v>
      </c>
      <c r="Q277">
        <v>1.5227122983167085E-2</v>
      </c>
      <c r="R277">
        <v>1.6135936957221597E-2</v>
      </c>
      <c r="S277">
        <v>1.6920885959536669E-2</v>
      </c>
      <c r="T277">
        <v>1.7548345437623958E-2</v>
      </c>
      <c r="U277">
        <v>1.8602611562393179E-2</v>
      </c>
      <c r="V277">
        <v>1.9528637292508977E-2</v>
      </c>
      <c r="W277">
        <v>1.9822861850532947E-2</v>
      </c>
      <c r="X277">
        <v>1.960129385963616E-2</v>
      </c>
      <c r="Y277">
        <v>1.928156344983023E-2</v>
      </c>
      <c r="Z277">
        <v>1.8343407356901542E-2</v>
      </c>
      <c r="AA277">
        <v>1.7676872378590947E-2</v>
      </c>
    </row>
    <row r="278" spans="1:27" x14ac:dyDescent="0.25">
      <c r="A278" s="37">
        <v>277</v>
      </c>
      <c r="B278">
        <v>7.4162846065179977E-3</v>
      </c>
      <c r="C278">
        <v>7.402712645018239E-3</v>
      </c>
      <c r="D278">
        <v>7.3693733022903718E-3</v>
      </c>
      <c r="E278">
        <v>7.3581939682869635E-3</v>
      </c>
      <c r="F278">
        <v>7.3900505335722233E-3</v>
      </c>
      <c r="G278">
        <v>7.361406936433168E-3</v>
      </c>
      <c r="H278">
        <v>7.4198318975731148E-3</v>
      </c>
      <c r="I278">
        <v>7.4676237421704705E-3</v>
      </c>
      <c r="J278">
        <v>7.6231404450040063E-3</v>
      </c>
      <c r="K278">
        <v>7.9287998354165001E-3</v>
      </c>
      <c r="L278">
        <v>8.6396526568506271E-3</v>
      </c>
      <c r="M278">
        <v>1.0113806561961924E-2</v>
      </c>
      <c r="N278">
        <v>1.1531872755300654E-2</v>
      </c>
      <c r="O278">
        <v>1.2809110277293811E-2</v>
      </c>
      <c r="P278">
        <v>1.4021117490012891E-2</v>
      </c>
      <c r="Q278">
        <v>1.5058817275550807E-2</v>
      </c>
      <c r="R278">
        <v>1.5961139630808585E-2</v>
      </c>
      <c r="S278">
        <v>1.6747875202384854E-2</v>
      </c>
      <c r="T278">
        <v>1.7408527764986692E-2</v>
      </c>
      <c r="U278">
        <v>1.8438784777264905E-2</v>
      </c>
      <c r="V278">
        <v>1.9375762446343758E-2</v>
      </c>
      <c r="W278">
        <v>1.9741798966176338E-2</v>
      </c>
      <c r="X278">
        <v>1.9505618180536866E-2</v>
      </c>
      <c r="Y278">
        <v>1.926411822896501E-2</v>
      </c>
      <c r="Z278">
        <v>1.8252090485369132E-2</v>
      </c>
      <c r="AA278">
        <v>1.7594398345337492E-2</v>
      </c>
    </row>
    <row r="279" spans="1:27" x14ac:dyDescent="0.25">
      <c r="A279" s="37">
        <v>278</v>
      </c>
      <c r="B279">
        <v>7.3782590722890617E-3</v>
      </c>
      <c r="C279">
        <v>7.3649706175811236E-3</v>
      </c>
      <c r="D279">
        <v>7.2519147041887333E-3</v>
      </c>
      <c r="E279">
        <v>7.1385339389746783E-3</v>
      </c>
      <c r="F279">
        <v>7.0807087767557064E-3</v>
      </c>
      <c r="G279">
        <v>7.090336588124746E-3</v>
      </c>
      <c r="H279">
        <v>7.0463183440987454E-3</v>
      </c>
      <c r="I279">
        <v>7.1183579531894914E-3</v>
      </c>
      <c r="J279">
        <v>7.0762036771148118E-3</v>
      </c>
      <c r="K279">
        <v>7.3319078164384432E-3</v>
      </c>
      <c r="L279">
        <v>7.845624980803656E-3</v>
      </c>
      <c r="M279">
        <v>9.1135208856536476E-3</v>
      </c>
      <c r="N279">
        <v>1.037147292696794E-2</v>
      </c>
      <c r="O279">
        <v>1.1576516116452273E-2</v>
      </c>
      <c r="P279">
        <v>1.2777413359476242E-2</v>
      </c>
      <c r="Q279">
        <v>1.3847949153141803E-2</v>
      </c>
      <c r="R279">
        <v>1.4769830142224105E-2</v>
      </c>
      <c r="S279">
        <v>1.5567172896687742E-2</v>
      </c>
      <c r="T279">
        <v>1.6170161554878826E-2</v>
      </c>
      <c r="U279">
        <v>1.7265357763693423E-2</v>
      </c>
      <c r="V279">
        <v>1.8233215776004119E-2</v>
      </c>
      <c r="W279">
        <v>1.8654435396447733E-2</v>
      </c>
      <c r="X279">
        <v>1.8465896887013278E-2</v>
      </c>
      <c r="Y279">
        <v>1.820377647181104E-2</v>
      </c>
      <c r="Z279">
        <v>1.7338603561466215E-2</v>
      </c>
      <c r="AA279">
        <v>1.6735879524971908E-2</v>
      </c>
    </row>
    <row r="280" spans="1:27" x14ac:dyDescent="0.25">
      <c r="A280" s="37">
        <v>279</v>
      </c>
      <c r="B280">
        <v>7.3720389643410211E-3</v>
      </c>
      <c r="C280">
        <v>7.358629893053914E-3</v>
      </c>
      <c r="D280">
        <v>7.2846592591950809E-3</v>
      </c>
      <c r="E280">
        <v>7.2255161153054193E-3</v>
      </c>
      <c r="F280">
        <v>7.2075980779737758E-3</v>
      </c>
      <c r="G280">
        <v>7.1617056382462518E-3</v>
      </c>
      <c r="H280">
        <v>7.2333231826666733E-3</v>
      </c>
      <c r="I280">
        <v>7.2379171909313644E-3</v>
      </c>
      <c r="J280">
        <v>7.3333912813005053E-3</v>
      </c>
      <c r="K280">
        <v>7.6122003397121052E-3</v>
      </c>
      <c r="L280">
        <v>8.2554305175117637E-3</v>
      </c>
      <c r="M280">
        <v>9.6206683184458797E-3</v>
      </c>
      <c r="N280">
        <v>1.0918090606005348E-2</v>
      </c>
      <c r="O280">
        <v>1.2105294954775969E-2</v>
      </c>
      <c r="P280">
        <v>1.3298927596484544E-2</v>
      </c>
      <c r="Q280">
        <v>1.4310695951344821E-2</v>
      </c>
      <c r="R280">
        <v>1.5225664420416507E-2</v>
      </c>
      <c r="S280">
        <v>1.6017037393105449E-2</v>
      </c>
      <c r="T280">
        <v>1.6674584883398014E-2</v>
      </c>
      <c r="U280">
        <v>1.7747110404647382E-2</v>
      </c>
      <c r="V280">
        <v>1.8706688852910158E-2</v>
      </c>
      <c r="W280">
        <v>1.9066876952414047E-2</v>
      </c>
      <c r="X280">
        <v>1.8866240860648809E-2</v>
      </c>
      <c r="Y280">
        <v>1.8666245174542295E-2</v>
      </c>
      <c r="Z280">
        <v>1.7701677734931698E-2</v>
      </c>
      <c r="AA280">
        <v>1.7068451787108252E-2</v>
      </c>
    </row>
    <row r="281" spans="1:27" x14ac:dyDescent="0.25">
      <c r="A281" s="37">
        <v>280</v>
      </c>
      <c r="B281">
        <v>7.4162846065179977E-3</v>
      </c>
      <c r="C281">
        <v>7.402712645018239E-3</v>
      </c>
      <c r="D281">
        <v>7.2732741062750961E-3</v>
      </c>
      <c r="E281">
        <v>7.1931121663819653E-3</v>
      </c>
      <c r="F281">
        <v>7.1475655683490569E-3</v>
      </c>
      <c r="G281">
        <v>7.1186654922292814E-3</v>
      </c>
      <c r="H281">
        <v>7.199747889667707E-3</v>
      </c>
      <c r="I281">
        <v>7.2142501472016729E-3</v>
      </c>
      <c r="J281">
        <v>7.1970387052355811E-3</v>
      </c>
      <c r="K281">
        <v>7.4433737454149274E-3</v>
      </c>
      <c r="L281">
        <v>7.9276064832753956E-3</v>
      </c>
      <c r="M281">
        <v>9.1189550643850925E-3</v>
      </c>
      <c r="N281">
        <v>1.0272440935006122E-2</v>
      </c>
      <c r="O281">
        <v>1.1367632294920993E-2</v>
      </c>
      <c r="P281">
        <v>1.2501059931657732E-2</v>
      </c>
      <c r="Q281">
        <v>1.349403052275755E-2</v>
      </c>
      <c r="R281">
        <v>1.4396236283085617E-2</v>
      </c>
      <c r="S281">
        <v>1.5194521655043536E-2</v>
      </c>
      <c r="T281">
        <v>1.585073750018573E-2</v>
      </c>
      <c r="U281">
        <v>1.6961418105854387E-2</v>
      </c>
      <c r="V281">
        <v>1.7934942190895642E-2</v>
      </c>
      <c r="W281">
        <v>1.8349836785651386E-2</v>
      </c>
      <c r="X281">
        <v>1.8231279996176131E-2</v>
      </c>
      <c r="Y281">
        <v>1.8030716302580574E-2</v>
      </c>
      <c r="Z281">
        <v>1.7165392245321875E-2</v>
      </c>
      <c r="AA281">
        <v>1.6559785365910074E-2</v>
      </c>
    </row>
    <row r="282" spans="1:27" x14ac:dyDescent="0.25">
      <c r="A282" s="37">
        <v>281</v>
      </c>
      <c r="B282">
        <v>7.4478108153748224E-3</v>
      </c>
      <c r="C282">
        <v>7.4341145403875597E-3</v>
      </c>
      <c r="D282">
        <v>7.2249598195270881E-3</v>
      </c>
      <c r="E282">
        <v>7.1850069114365311E-3</v>
      </c>
      <c r="F282">
        <v>7.1366725048707114E-3</v>
      </c>
      <c r="G282">
        <v>7.129772272289614E-3</v>
      </c>
      <c r="H282">
        <v>7.1582346705691968E-3</v>
      </c>
      <c r="I282">
        <v>7.1741617664182744E-3</v>
      </c>
      <c r="J282">
        <v>7.1296189769609608E-3</v>
      </c>
      <c r="K282">
        <v>7.3134557356084873E-3</v>
      </c>
      <c r="L282">
        <v>7.7334121078509455E-3</v>
      </c>
      <c r="M282">
        <v>8.7680678821961955E-3</v>
      </c>
      <c r="N282">
        <v>9.8496753265753245E-3</v>
      </c>
      <c r="O282">
        <v>1.0945793290139338E-2</v>
      </c>
      <c r="P282">
        <v>1.2070904314315234E-2</v>
      </c>
      <c r="Q282">
        <v>1.3120999287218549E-2</v>
      </c>
      <c r="R282">
        <v>1.4080104871582844E-2</v>
      </c>
      <c r="S282">
        <v>1.4913879515217721E-2</v>
      </c>
      <c r="T282">
        <v>1.563168045600194E-2</v>
      </c>
      <c r="U282">
        <v>1.6681199813091574E-2</v>
      </c>
      <c r="V282">
        <v>1.7648979281942312E-2</v>
      </c>
      <c r="W282">
        <v>1.8180018815489252E-2</v>
      </c>
      <c r="X282">
        <v>1.8023846604304339E-2</v>
      </c>
      <c r="Y282">
        <v>1.7835591071206691E-2</v>
      </c>
      <c r="Z282">
        <v>1.6997495430303822E-2</v>
      </c>
      <c r="AA282">
        <v>1.6398225847010339E-2</v>
      </c>
    </row>
    <row r="283" spans="1:27" x14ac:dyDescent="0.25">
      <c r="A283" s="37">
        <v>282</v>
      </c>
      <c r="B283">
        <v>7.4478108153748224E-3</v>
      </c>
      <c r="C283">
        <v>7.4341145403875597E-3</v>
      </c>
      <c r="D283">
        <v>7.3295710922411939E-3</v>
      </c>
      <c r="E283">
        <v>7.2521929287605591E-3</v>
      </c>
      <c r="F283">
        <v>7.1974955483520286E-3</v>
      </c>
      <c r="G283">
        <v>7.1933277723204014E-3</v>
      </c>
      <c r="H283">
        <v>7.2126876594091893E-3</v>
      </c>
      <c r="I283">
        <v>7.1725578934318523E-3</v>
      </c>
      <c r="J283">
        <v>7.2061795081934665E-3</v>
      </c>
      <c r="K283">
        <v>7.3522748589200937E-3</v>
      </c>
      <c r="L283">
        <v>7.7815440310535777E-3</v>
      </c>
      <c r="M283">
        <v>8.8466318958690948E-3</v>
      </c>
      <c r="N283">
        <v>9.9640352161232126E-3</v>
      </c>
      <c r="O283">
        <v>1.111813625613145E-2</v>
      </c>
      <c r="P283">
        <v>1.2264664514588075E-2</v>
      </c>
      <c r="Q283">
        <v>1.340572301784837E-2</v>
      </c>
      <c r="R283">
        <v>1.4427607842330437E-2</v>
      </c>
      <c r="S283">
        <v>1.5269296156537937E-2</v>
      </c>
      <c r="T283">
        <v>1.6009744394271053E-2</v>
      </c>
      <c r="U283">
        <v>1.7070946278977317E-2</v>
      </c>
      <c r="V283">
        <v>1.8102025019710588E-2</v>
      </c>
      <c r="W283">
        <v>1.8554289275475977E-2</v>
      </c>
      <c r="X283">
        <v>1.8356322508639389E-2</v>
      </c>
      <c r="Y283">
        <v>1.8154625057672513E-2</v>
      </c>
      <c r="Z283">
        <v>1.7233692594598393E-2</v>
      </c>
      <c r="AA283">
        <v>1.6637039032316281E-2</v>
      </c>
    </row>
    <row r="284" spans="1:27" x14ac:dyDescent="0.25">
      <c r="A284" s="37">
        <v>283</v>
      </c>
      <c r="B284">
        <v>7.4779543620135946E-3</v>
      </c>
      <c r="C284">
        <v>7.464309184526785E-3</v>
      </c>
      <c r="D284">
        <v>7.3695943253047069E-3</v>
      </c>
      <c r="E284">
        <v>7.3051988098782328E-3</v>
      </c>
      <c r="F284">
        <v>7.2539328824616778E-3</v>
      </c>
      <c r="G284">
        <v>7.2650297129202013E-3</v>
      </c>
      <c r="H284">
        <v>7.3091641523688189E-3</v>
      </c>
      <c r="I284">
        <v>7.3201123802273393E-3</v>
      </c>
      <c r="J284">
        <v>7.3039201816529342E-3</v>
      </c>
      <c r="K284">
        <v>7.4745025737796844E-3</v>
      </c>
      <c r="L284">
        <v>7.860588175676142E-3</v>
      </c>
      <c r="M284">
        <v>8.8782814328325355E-3</v>
      </c>
      <c r="N284">
        <v>9.9852629548506933E-3</v>
      </c>
      <c r="O284">
        <v>1.108657462450835E-2</v>
      </c>
      <c r="P284">
        <v>1.2257898006349688E-2</v>
      </c>
      <c r="Q284">
        <v>1.3295059689500288E-2</v>
      </c>
      <c r="R284">
        <v>1.4259073810275691E-2</v>
      </c>
      <c r="S284">
        <v>1.5109331426084616E-2</v>
      </c>
      <c r="T284">
        <v>1.5865819672778558E-2</v>
      </c>
      <c r="U284">
        <v>1.6980172788162662E-2</v>
      </c>
      <c r="V284">
        <v>1.7996776925492508E-2</v>
      </c>
      <c r="W284">
        <v>1.842642267099337E-2</v>
      </c>
      <c r="X284">
        <v>1.8242405643710269E-2</v>
      </c>
      <c r="Y284">
        <v>1.8116619028480496E-2</v>
      </c>
      <c r="Z284">
        <v>1.7061791556563843E-2</v>
      </c>
      <c r="AA284">
        <v>1.6458452042389826E-2</v>
      </c>
    </row>
    <row r="285" spans="1:27" x14ac:dyDescent="0.25">
      <c r="A285" s="37">
        <v>284</v>
      </c>
      <c r="B285">
        <v>7.4579141606068156E-3</v>
      </c>
      <c r="C285">
        <v>7.4441794067763301E-3</v>
      </c>
      <c r="D285">
        <v>7.4701858761523354E-3</v>
      </c>
      <c r="E285">
        <v>7.4212474079415891E-3</v>
      </c>
      <c r="F285">
        <v>7.3700296062206849E-3</v>
      </c>
      <c r="G285">
        <v>7.3169187044246353E-3</v>
      </c>
      <c r="H285">
        <v>7.3271545887578782E-3</v>
      </c>
      <c r="I285">
        <v>7.3356998019220576E-3</v>
      </c>
      <c r="J285">
        <v>7.3187423224874149E-3</v>
      </c>
      <c r="K285">
        <v>7.4015037314112408E-3</v>
      </c>
      <c r="L285">
        <v>7.6097776015664476E-3</v>
      </c>
      <c r="M285">
        <v>8.179048154905999E-3</v>
      </c>
      <c r="N285">
        <v>9.0072004078785017E-3</v>
      </c>
      <c r="O285">
        <v>9.9966852201631706E-3</v>
      </c>
      <c r="P285">
        <v>1.1050285028375573E-2</v>
      </c>
      <c r="Q285">
        <v>1.2111818014943765E-2</v>
      </c>
      <c r="R285">
        <v>1.3075201629380917E-2</v>
      </c>
      <c r="S285">
        <v>1.3915614130788345E-2</v>
      </c>
      <c r="T285">
        <v>1.4645780010632325E-2</v>
      </c>
      <c r="U285">
        <v>1.5847604665445214E-2</v>
      </c>
      <c r="V285">
        <v>1.6893200596272528E-2</v>
      </c>
      <c r="W285">
        <v>1.7358105479984953E-2</v>
      </c>
      <c r="X285">
        <v>1.7240789907559284E-2</v>
      </c>
      <c r="Y285">
        <v>1.701687416822395E-2</v>
      </c>
      <c r="Z285">
        <v>1.6140522411056235E-2</v>
      </c>
      <c r="AA285">
        <v>1.5555306047507766E-2</v>
      </c>
    </row>
    <row r="286" spans="1:27" x14ac:dyDescent="0.25">
      <c r="A286" s="37">
        <v>285</v>
      </c>
      <c r="B286">
        <v>7.4705619221604458E-3</v>
      </c>
      <c r="C286">
        <v>7.4567604472979276E-3</v>
      </c>
      <c r="D286">
        <v>7.3762637698260303E-3</v>
      </c>
      <c r="E286">
        <v>7.3045109622214E-3</v>
      </c>
      <c r="F286">
        <v>7.2387236311173275E-3</v>
      </c>
      <c r="G286">
        <v>7.2007557873055017E-3</v>
      </c>
      <c r="H286">
        <v>7.1854054436295556E-3</v>
      </c>
      <c r="I286">
        <v>7.1572729732520823E-3</v>
      </c>
      <c r="J286">
        <v>7.1027565488692712E-3</v>
      </c>
      <c r="K286">
        <v>7.1258701162804083E-3</v>
      </c>
      <c r="L286">
        <v>7.2798625535699379E-3</v>
      </c>
      <c r="M286">
        <v>7.9492442272304231E-3</v>
      </c>
      <c r="N286">
        <v>8.7346575378373092E-3</v>
      </c>
      <c r="O286">
        <v>9.6497104556070301E-3</v>
      </c>
      <c r="P286">
        <v>1.0740268446658652E-2</v>
      </c>
      <c r="Q286">
        <v>1.1778060011905511E-2</v>
      </c>
      <c r="R286">
        <v>1.2751754899022139E-2</v>
      </c>
      <c r="S286">
        <v>1.3618727499431493E-2</v>
      </c>
      <c r="T286">
        <v>1.4329694829715578E-2</v>
      </c>
      <c r="U286">
        <v>1.551022183968831E-2</v>
      </c>
      <c r="V286">
        <v>1.6531880613841921E-2</v>
      </c>
      <c r="W286">
        <v>1.6993148200803443E-2</v>
      </c>
      <c r="X286">
        <v>1.692687458518205E-2</v>
      </c>
      <c r="Y286">
        <v>1.6703904707930706E-2</v>
      </c>
      <c r="Z286">
        <v>1.5767286842765404E-2</v>
      </c>
      <c r="AA286">
        <v>1.5182672417579646E-2</v>
      </c>
    </row>
    <row r="287" spans="1:27" x14ac:dyDescent="0.25">
      <c r="A287" s="37">
        <v>286</v>
      </c>
      <c r="B287">
        <v>7.4073984503426615E-3</v>
      </c>
      <c r="C287">
        <v>7.3938557670254479E-3</v>
      </c>
      <c r="D287">
        <v>7.4458895341165121E-3</v>
      </c>
      <c r="E287">
        <v>7.4089335579610172E-3</v>
      </c>
      <c r="F287">
        <v>7.3329551974150586E-3</v>
      </c>
      <c r="G287">
        <v>7.2963850855554124E-3</v>
      </c>
      <c r="H287">
        <v>7.3600500692181381E-3</v>
      </c>
      <c r="I287">
        <v>7.3105753428417408E-3</v>
      </c>
      <c r="J287">
        <v>7.3114299129426463E-3</v>
      </c>
      <c r="K287">
        <v>7.3780516899064619E-3</v>
      </c>
      <c r="L287">
        <v>7.5965236756849741E-3</v>
      </c>
      <c r="M287">
        <v>8.2007238681747197E-3</v>
      </c>
      <c r="N287">
        <v>9.0281513844605588E-3</v>
      </c>
      <c r="O287">
        <v>9.9937017175109055E-3</v>
      </c>
      <c r="P287">
        <v>1.1003825934098765E-2</v>
      </c>
      <c r="Q287">
        <v>1.2090939954412461E-2</v>
      </c>
      <c r="R287">
        <v>1.3021950894705148E-2</v>
      </c>
      <c r="S287">
        <v>1.3848980508268882E-2</v>
      </c>
      <c r="T287">
        <v>1.4543452920164679E-2</v>
      </c>
      <c r="U287">
        <v>1.561405915701064E-2</v>
      </c>
      <c r="V287">
        <v>1.6654801504700778E-2</v>
      </c>
      <c r="W287">
        <v>1.7260008281311245E-2</v>
      </c>
      <c r="X287">
        <v>1.7104704922140446E-2</v>
      </c>
      <c r="Y287">
        <v>1.691236082267622E-2</v>
      </c>
      <c r="Z287">
        <v>1.5914981918475402E-2</v>
      </c>
      <c r="AA287">
        <v>1.5290136488760986E-2</v>
      </c>
    </row>
    <row r="288" spans="1:27" x14ac:dyDescent="0.25">
      <c r="A288" s="37">
        <v>287</v>
      </c>
      <c r="B288">
        <v>7.4036743999421617E-3</v>
      </c>
      <c r="C288">
        <v>7.3901318017401962E-3</v>
      </c>
      <c r="D288">
        <v>7.1583176547176386E-3</v>
      </c>
      <c r="E288">
        <v>7.1049158785956301E-3</v>
      </c>
      <c r="F288">
        <v>6.9667989562665067E-3</v>
      </c>
      <c r="G288">
        <v>6.9349095909625458E-3</v>
      </c>
      <c r="H288">
        <v>6.9713683548078276E-3</v>
      </c>
      <c r="I288">
        <v>6.9521314577809523E-3</v>
      </c>
      <c r="J288">
        <v>6.7350664742982236E-3</v>
      </c>
      <c r="K288">
        <v>6.8223958514292971E-3</v>
      </c>
      <c r="L288">
        <v>6.8826009656428599E-3</v>
      </c>
      <c r="M288">
        <v>7.4002179905681142E-3</v>
      </c>
      <c r="N288">
        <v>8.1740928246416544E-3</v>
      </c>
      <c r="O288">
        <v>9.0449786283905986E-3</v>
      </c>
      <c r="P288">
        <v>1.0006926056739029E-2</v>
      </c>
      <c r="Q288">
        <v>1.1083016105312815E-2</v>
      </c>
      <c r="R288">
        <v>1.1981923532156324E-2</v>
      </c>
      <c r="S288">
        <v>1.2791681667905896E-2</v>
      </c>
      <c r="T288">
        <v>1.3511680495694733E-2</v>
      </c>
      <c r="U288">
        <v>1.4641838643961735E-2</v>
      </c>
      <c r="V288">
        <v>1.571036058348807E-2</v>
      </c>
      <c r="W288">
        <v>1.632105004365525E-2</v>
      </c>
      <c r="X288">
        <v>1.6241604505351948E-2</v>
      </c>
      <c r="Y288">
        <v>1.5964002903783747E-2</v>
      </c>
      <c r="Z288">
        <v>1.5099448224423773E-2</v>
      </c>
      <c r="AA288">
        <v>1.4480341076491987E-2</v>
      </c>
    </row>
    <row r="289" spans="1:27" x14ac:dyDescent="0.25">
      <c r="A289" s="37">
        <v>288</v>
      </c>
      <c r="B289">
        <v>7.3466477496539895E-3</v>
      </c>
      <c r="C289">
        <v>7.3334690737003605E-3</v>
      </c>
      <c r="D289">
        <v>7.3593370032398742E-3</v>
      </c>
      <c r="E289">
        <v>7.3183662780327285E-3</v>
      </c>
      <c r="F289">
        <v>7.2587443571965338E-3</v>
      </c>
      <c r="G289">
        <v>7.2127004141895323E-3</v>
      </c>
      <c r="H289">
        <v>7.2083277674339641E-3</v>
      </c>
      <c r="I289">
        <v>7.1864090739881537E-3</v>
      </c>
      <c r="J289">
        <v>7.1866320616493784E-3</v>
      </c>
      <c r="K289">
        <v>7.2285605472777181E-3</v>
      </c>
      <c r="L289">
        <v>7.4824483383706397E-3</v>
      </c>
      <c r="M289">
        <v>8.2022635385303744E-3</v>
      </c>
      <c r="N289">
        <v>9.0413622539349259E-3</v>
      </c>
      <c r="O289">
        <v>1.0025587206430098E-2</v>
      </c>
      <c r="P289">
        <v>1.1018378386019601E-2</v>
      </c>
      <c r="Q289">
        <v>1.2029516964417786E-2</v>
      </c>
      <c r="R289">
        <v>1.3022087304394026E-2</v>
      </c>
      <c r="S289">
        <v>1.3833760433467956E-2</v>
      </c>
      <c r="T289">
        <v>1.4511601874197977E-2</v>
      </c>
      <c r="U289">
        <v>1.5635040565343372E-2</v>
      </c>
      <c r="V289">
        <v>1.6684054060097875E-2</v>
      </c>
      <c r="W289">
        <v>1.7182739484481235E-2</v>
      </c>
      <c r="X289">
        <v>1.7011663542954247E-2</v>
      </c>
      <c r="Y289">
        <v>1.6801395931187679E-2</v>
      </c>
      <c r="Z289">
        <v>1.5739355728028759E-2</v>
      </c>
      <c r="AA289">
        <v>1.5082037533076686E-2</v>
      </c>
    </row>
    <row r="290" spans="1:27" x14ac:dyDescent="0.25">
      <c r="A290" s="37">
        <v>289</v>
      </c>
      <c r="B290">
        <v>7.4289318439795249E-3</v>
      </c>
      <c r="C290">
        <v>7.4152935202076442E-3</v>
      </c>
      <c r="D290">
        <v>7.3880057528605825E-3</v>
      </c>
      <c r="E290">
        <v>7.3077830878256478E-3</v>
      </c>
      <c r="F290">
        <v>7.2661987072806244E-3</v>
      </c>
      <c r="G290">
        <v>7.244838347069793E-3</v>
      </c>
      <c r="H290">
        <v>7.2583518091249299E-3</v>
      </c>
      <c r="I290">
        <v>7.2779643932110449E-3</v>
      </c>
      <c r="J290">
        <v>7.2277842040675555E-3</v>
      </c>
      <c r="K290">
        <v>7.313003701448384E-3</v>
      </c>
      <c r="L290">
        <v>7.5636813242110357E-3</v>
      </c>
      <c r="M290">
        <v>8.2791404282125391E-3</v>
      </c>
      <c r="N290">
        <v>9.1112333851346428E-3</v>
      </c>
      <c r="O290">
        <v>1.004019744385598E-2</v>
      </c>
      <c r="P290">
        <v>1.1060482239759528E-2</v>
      </c>
      <c r="Q290">
        <v>1.2069007343204818E-2</v>
      </c>
      <c r="R290">
        <v>1.3000512836497835E-2</v>
      </c>
      <c r="S290">
        <v>1.3851798919007674E-2</v>
      </c>
      <c r="T290">
        <v>1.4548759430465408E-2</v>
      </c>
      <c r="U290">
        <v>1.5617024277721159E-2</v>
      </c>
      <c r="V290">
        <v>1.6624166850183419E-2</v>
      </c>
      <c r="W290">
        <v>1.7122387897718028E-2</v>
      </c>
      <c r="X290">
        <v>1.6934552095291266E-2</v>
      </c>
      <c r="Y290">
        <v>1.6746033817263806E-2</v>
      </c>
      <c r="Z290">
        <v>1.560141947439786E-2</v>
      </c>
      <c r="AA290">
        <v>1.4950019487602217E-2</v>
      </c>
    </row>
    <row r="291" spans="1:27" x14ac:dyDescent="0.25">
      <c r="A291" s="37">
        <v>290</v>
      </c>
      <c r="B291">
        <v>7.4415423675799897E-3</v>
      </c>
      <c r="C291">
        <v>7.4278744273024166E-3</v>
      </c>
      <c r="D291">
        <v>7.3723308171635971E-3</v>
      </c>
      <c r="E291">
        <v>7.3122363766069398E-3</v>
      </c>
      <c r="F291">
        <v>7.2630284672896561E-3</v>
      </c>
      <c r="G291">
        <v>7.2498449744984317E-3</v>
      </c>
      <c r="H291">
        <v>7.2652871262379737E-3</v>
      </c>
      <c r="I291">
        <v>7.2259969809427282E-3</v>
      </c>
      <c r="J291">
        <v>7.1890847870794694E-3</v>
      </c>
      <c r="K291">
        <v>7.2616267886318475E-3</v>
      </c>
      <c r="L291">
        <v>7.5290632668900681E-3</v>
      </c>
      <c r="M291">
        <v>8.2366579953119246E-3</v>
      </c>
      <c r="N291">
        <v>9.0927343730793364E-3</v>
      </c>
      <c r="O291">
        <v>1.0067306778065666E-2</v>
      </c>
      <c r="P291">
        <v>1.1124844773661824E-2</v>
      </c>
      <c r="Q291">
        <v>1.2183674836829139E-2</v>
      </c>
      <c r="R291">
        <v>1.3156416677907901E-2</v>
      </c>
      <c r="S291">
        <v>1.40160760100565E-2</v>
      </c>
      <c r="T291">
        <v>1.4758260059164252E-2</v>
      </c>
      <c r="U291">
        <v>1.5835086358041206E-2</v>
      </c>
      <c r="V291">
        <v>1.6838476108918421E-2</v>
      </c>
      <c r="W291">
        <v>1.7370908709219535E-2</v>
      </c>
      <c r="X291">
        <v>1.7191074942253026E-2</v>
      </c>
      <c r="Y291">
        <v>1.6969115240665911E-2</v>
      </c>
      <c r="Z291">
        <v>1.5927283338550868E-2</v>
      </c>
      <c r="AA291">
        <v>1.5258422463427568E-2</v>
      </c>
    </row>
    <row r="292" spans="1:27" x14ac:dyDescent="0.25">
      <c r="A292" s="37">
        <v>291</v>
      </c>
      <c r="B292">
        <v>7.4200455759414474E-3</v>
      </c>
      <c r="C292">
        <v>7.4064364766039947E-3</v>
      </c>
      <c r="D292">
        <v>7.4214671520700382E-3</v>
      </c>
      <c r="E292">
        <v>7.39698224192753E-3</v>
      </c>
      <c r="F292">
        <v>7.3708793953575213E-3</v>
      </c>
      <c r="G292">
        <v>7.3622034840772344E-3</v>
      </c>
      <c r="H292">
        <v>7.365318851287217E-3</v>
      </c>
      <c r="I292">
        <v>7.3670221700987693E-3</v>
      </c>
      <c r="J292">
        <v>7.3939456821430216E-3</v>
      </c>
      <c r="K292">
        <v>7.5189073183978827E-3</v>
      </c>
      <c r="L292">
        <v>7.8359418195430575E-3</v>
      </c>
      <c r="M292">
        <v>8.6545301904372707E-3</v>
      </c>
      <c r="N292">
        <v>9.520041217123465E-3</v>
      </c>
      <c r="O292">
        <v>1.0459884450494616E-2</v>
      </c>
      <c r="P292">
        <v>1.1542625001217832E-2</v>
      </c>
      <c r="Q292">
        <v>1.2545464432907494E-2</v>
      </c>
      <c r="R292">
        <v>1.348322129877455E-2</v>
      </c>
      <c r="S292">
        <v>1.4316546678819542E-2</v>
      </c>
      <c r="T292">
        <v>1.5028359472880393E-2</v>
      </c>
      <c r="U292">
        <v>1.6217778799596294E-2</v>
      </c>
      <c r="V292">
        <v>1.7241331012002314E-2</v>
      </c>
      <c r="W292">
        <v>1.7643495514243046E-2</v>
      </c>
      <c r="X292">
        <v>1.7453283867381986E-2</v>
      </c>
      <c r="Y292">
        <v>1.7227041650381691E-2</v>
      </c>
      <c r="Z292">
        <v>1.6176229615160409E-2</v>
      </c>
      <c r="AA292">
        <v>1.5499521921626291E-2</v>
      </c>
    </row>
    <row r="293" spans="1:27" x14ac:dyDescent="0.25">
      <c r="A293" s="37">
        <v>292</v>
      </c>
      <c r="B293">
        <v>7.4263876347206992E-3</v>
      </c>
      <c r="C293">
        <v>7.4127772450163221E-3</v>
      </c>
      <c r="D293">
        <v>7.4223810038140936E-3</v>
      </c>
      <c r="E293">
        <v>7.3909298518057831E-3</v>
      </c>
      <c r="F293">
        <v>7.3864789663562469E-3</v>
      </c>
      <c r="G293">
        <v>7.3653176392574071E-3</v>
      </c>
      <c r="H293">
        <v>7.4233241316847831E-3</v>
      </c>
      <c r="I293">
        <v>7.369734512790771E-3</v>
      </c>
      <c r="J293">
        <v>7.427289868254805E-3</v>
      </c>
      <c r="K293">
        <v>7.5273497685972579E-3</v>
      </c>
      <c r="L293">
        <v>7.8226850401661441E-3</v>
      </c>
      <c r="M293">
        <v>8.5306363427075649E-3</v>
      </c>
      <c r="N293">
        <v>9.3222391884837386E-3</v>
      </c>
      <c r="O293">
        <v>1.0226856298799936E-2</v>
      </c>
      <c r="P293">
        <v>1.1214065448283295E-2</v>
      </c>
      <c r="Q293">
        <v>1.2237401070899878E-2</v>
      </c>
      <c r="R293">
        <v>1.3145843131472823E-2</v>
      </c>
      <c r="S293">
        <v>1.3972384397934023E-2</v>
      </c>
      <c r="T293">
        <v>1.470351923349722E-2</v>
      </c>
      <c r="U293">
        <v>1.586010543878702E-2</v>
      </c>
      <c r="V293">
        <v>1.6915131217320578E-2</v>
      </c>
      <c r="W293">
        <v>1.7394432602812371E-2</v>
      </c>
      <c r="X293">
        <v>1.7252825256849347E-2</v>
      </c>
      <c r="Y293">
        <v>1.7079892995919721E-2</v>
      </c>
      <c r="Z293">
        <v>1.6110492749844108E-2</v>
      </c>
      <c r="AA293">
        <v>1.5441544376779914E-2</v>
      </c>
    </row>
    <row r="294" spans="1:27" x14ac:dyDescent="0.25">
      <c r="A294" s="37">
        <v>293</v>
      </c>
      <c r="B294">
        <v>7.4136079098690022E-3</v>
      </c>
      <c r="C294">
        <v>7.4001964168768364E-3</v>
      </c>
      <c r="D294">
        <v>7.4464793152262398E-3</v>
      </c>
      <c r="E294">
        <v>7.4257955879102333E-3</v>
      </c>
      <c r="F294">
        <v>7.4229258073406079E-3</v>
      </c>
      <c r="G294">
        <v>7.3843141846052784E-3</v>
      </c>
      <c r="H294">
        <v>7.4176070282416795E-3</v>
      </c>
      <c r="I294">
        <v>7.3636346305117062E-3</v>
      </c>
      <c r="J294">
        <v>7.421044957490297E-3</v>
      </c>
      <c r="K294">
        <v>7.4802408963150491E-3</v>
      </c>
      <c r="L294">
        <v>7.7335028902285607E-3</v>
      </c>
      <c r="M294">
        <v>8.3766975744388184E-3</v>
      </c>
      <c r="N294">
        <v>9.1369683700397442E-3</v>
      </c>
      <c r="O294">
        <v>1.002208305518848E-2</v>
      </c>
      <c r="P294">
        <v>1.1019947834570942E-2</v>
      </c>
      <c r="Q294">
        <v>1.2110111127009437E-2</v>
      </c>
      <c r="R294">
        <v>1.3050227458947683E-2</v>
      </c>
      <c r="S294">
        <v>1.3865428416544701E-2</v>
      </c>
      <c r="T294">
        <v>1.4482763353351968E-2</v>
      </c>
      <c r="U294">
        <v>1.5589825529501944E-2</v>
      </c>
      <c r="V294">
        <v>1.6604860880681915E-2</v>
      </c>
      <c r="W294">
        <v>1.730532838082155E-2</v>
      </c>
      <c r="X294">
        <v>1.72276473064219E-2</v>
      </c>
      <c r="Y294">
        <v>1.6955848278444652E-2</v>
      </c>
      <c r="Z294">
        <v>1.6084910969519362E-2</v>
      </c>
      <c r="AA294">
        <v>1.5444196657218523E-2</v>
      </c>
    </row>
    <row r="295" spans="1:27" x14ac:dyDescent="0.25">
      <c r="A295" s="37">
        <v>294</v>
      </c>
      <c r="B295">
        <v>7.4200455759414474E-3</v>
      </c>
      <c r="C295">
        <v>7.4064364766039947E-3</v>
      </c>
      <c r="D295">
        <v>7.4476581062365987E-3</v>
      </c>
      <c r="E295">
        <v>7.4424016997154396E-3</v>
      </c>
      <c r="F295">
        <v>7.438347328685424E-3</v>
      </c>
      <c r="G295">
        <v>7.4170089609060241E-3</v>
      </c>
      <c r="H295">
        <v>7.4035409343828906E-3</v>
      </c>
      <c r="I295">
        <v>7.4173216182595869E-3</v>
      </c>
      <c r="J295">
        <v>7.4463912771511875E-3</v>
      </c>
      <c r="K295">
        <v>7.5059692471957096E-3</v>
      </c>
      <c r="L295">
        <v>7.7280075573560314E-3</v>
      </c>
      <c r="M295">
        <v>8.3082411925610167E-3</v>
      </c>
      <c r="N295">
        <v>9.0495597089161883E-3</v>
      </c>
      <c r="O295">
        <v>9.9002713226528094E-3</v>
      </c>
      <c r="P295">
        <v>1.0853326630758442E-2</v>
      </c>
      <c r="Q295">
        <v>1.1806250876824631E-2</v>
      </c>
      <c r="R295">
        <v>1.2727321328793506E-2</v>
      </c>
      <c r="S295">
        <v>1.353480643470828E-2</v>
      </c>
      <c r="T295">
        <v>1.4254055303408064E-2</v>
      </c>
      <c r="U295">
        <v>1.5422233062255764E-2</v>
      </c>
      <c r="V295">
        <v>1.6468308080434424E-2</v>
      </c>
      <c r="W295">
        <v>1.703036434452132E-2</v>
      </c>
      <c r="X295">
        <v>1.6852933420554495E-2</v>
      </c>
      <c r="Y295">
        <v>1.6721355004880811E-2</v>
      </c>
      <c r="Z295">
        <v>1.5717831123121417E-2</v>
      </c>
      <c r="AA295">
        <v>1.5081151315783359E-2</v>
      </c>
    </row>
    <row r="296" spans="1:27" x14ac:dyDescent="0.25">
      <c r="A296" s="37">
        <v>295</v>
      </c>
      <c r="B296">
        <v>7.4263876347206992E-3</v>
      </c>
      <c r="C296">
        <v>7.4127772450163221E-3</v>
      </c>
      <c r="D296">
        <v>7.4832982911541279E-3</v>
      </c>
      <c r="E296">
        <v>7.4662835412948603E-3</v>
      </c>
      <c r="F296">
        <v>7.4878571082299672E-3</v>
      </c>
      <c r="G296">
        <v>7.4861774244612267E-3</v>
      </c>
      <c r="H296">
        <v>7.4777764770437294E-3</v>
      </c>
      <c r="I296">
        <v>7.4709935396826133E-3</v>
      </c>
      <c r="J296">
        <v>7.5240685397093277E-3</v>
      </c>
      <c r="K296">
        <v>7.5701307700850595E-3</v>
      </c>
      <c r="L296">
        <v>7.8073263824838257E-3</v>
      </c>
      <c r="M296">
        <v>8.4343853917725475E-3</v>
      </c>
      <c r="N296">
        <v>9.1248908187246958E-3</v>
      </c>
      <c r="O296">
        <v>9.9628227999508656E-3</v>
      </c>
      <c r="P296">
        <v>1.0902079593777092E-2</v>
      </c>
      <c r="Q296">
        <v>1.196226090045438E-2</v>
      </c>
      <c r="R296">
        <v>1.2893825352315424E-2</v>
      </c>
      <c r="S296">
        <v>1.3721254591400722E-2</v>
      </c>
      <c r="T296">
        <v>1.445188576183809E-2</v>
      </c>
      <c r="U296">
        <v>1.5504953281887168E-2</v>
      </c>
      <c r="V296">
        <v>1.6572278981453525E-2</v>
      </c>
      <c r="W296">
        <v>1.7190985605019193E-2</v>
      </c>
      <c r="X296">
        <v>1.7072105169216645E-2</v>
      </c>
      <c r="Y296">
        <v>1.6860900090749364E-2</v>
      </c>
      <c r="Z296">
        <v>1.582991561483782E-2</v>
      </c>
      <c r="AA296">
        <v>1.5186783675608106E-2</v>
      </c>
    </row>
    <row r="297" spans="1:27" x14ac:dyDescent="0.25">
      <c r="A297" s="37">
        <v>296</v>
      </c>
      <c r="B297">
        <v>7.4073984503426615E-3</v>
      </c>
      <c r="C297">
        <v>7.3938557670254479E-3</v>
      </c>
      <c r="D297">
        <v>7.4197700495051144E-3</v>
      </c>
      <c r="E297">
        <v>7.3938369023220929E-3</v>
      </c>
      <c r="F297">
        <v>7.3667469842784161E-3</v>
      </c>
      <c r="G297">
        <v>7.2958843368504667E-3</v>
      </c>
      <c r="H297">
        <v>7.3041051115538824E-3</v>
      </c>
      <c r="I297">
        <v>7.3098067303321024E-3</v>
      </c>
      <c r="J297">
        <v>7.2911399976174351E-3</v>
      </c>
      <c r="K297">
        <v>7.3176608357006234E-3</v>
      </c>
      <c r="L297">
        <v>7.4678838328643415E-3</v>
      </c>
      <c r="M297">
        <v>7.9427256521784617E-3</v>
      </c>
      <c r="N297">
        <v>8.5846823389901239E-3</v>
      </c>
      <c r="O297">
        <v>9.3255289949236708E-3</v>
      </c>
      <c r="P297">
        <v>1.0299809464548337E-2</v>
      </c>
      <c r="Q297">
        <v>1.1432589371096702E-2</v>
      </c>
      <c r="R297">
        <v>1.2399366887938967E-2</v>
      </c>
      <c r="S297">
        <v>1.3251171180112653E-2</v>
      </c>
      <c r="T297">
        <v>1.3795534059795278E-2</v>
      </c>
      <c r="U297">
        <v>1.4899258315554054E-2</v>
      </c>
      <c r="V297">
        <v>1.5960652959382982E-2</v>
      </c>
      <c r="W297">
        <v>1.6754280465862914E-2</v>
      </c>
      <c r="X297">
        <v>1.6743951695482151E-2</v>
      </c>
      <c r="Y297">
        <v>1.6361228737199029E-2</v>
      </c>
      <c r="Z297">
        <v>1.5589153971251379E-2</v>
      </c>
      <c r="AA297">
        <v>1.4937535375566968E-2</v>
      </c>
    </row>
    <row r="298" spans="1:27" x14ac:dyDescent="0.25">
      <c r="A298" s="37">
        <v>297</v>
      </c>
      <c r="B298">
        <v>7.3885202383201509E-3</v>
      </c>
      <c r="C298">
        <v>7.3750350596597514E-3</v>
      </c>
      <c r="D298">
        <v>7.3653173060848065E-3</v>
      </c>
      <c r="E298">
        <v>7.3361349626492878E-3</v>
      </c>
      <c r="F298">
        <v>7.3064986284478994E-3</v>
      </c>
      <c r="G298">
        <v>7.2294121893390351E-3</v>
      </c>
      <c r="H298">
        <v>7.2400909761702881E-3</v>
      </c>
      <c r="I298">
        <v>7.1981617668532838E-3</v>
      </c>
      <c r="J298">
        <v>7.1428426574617898E-3</v>
      </c>
      <c r="K298">
        <v>7.079553020307161E-3</v>
      </c>
      <c r="L298">
        <v>7.1262484555358885E-3</v>
      </c>
      <c r="M298">
        <v>7.498614845801832E-3</v>
      </c>
      <c r="N298">
        <v>8.0771630045830545E-3</v>
      </c>
      <c r="O298">
        <v>8.8348288775297323E-3</v>
      </c>
      <c r="P298">
        <v>9.8259844021146847E-3</v>
      </c>
      <c r="Q298">
        <v>1.0695192691992483E-2</v>
      </c>
      <c r="R298">
        <v>1.1601892256885016E-2</v>
      </c>
      <c r="S298">
        <v>1.2411751274720828E-2</v>
      </c>
      <c r="T298">
        <v>1.3246203121839439E-2</v>
      </c>
      <c r="U298">
        <v>1.4449948276747504E-2</v>
      </c>
      <c r="V298">
        <v>1.5484932093373871E-2</v>
      </c>
      <c r="W298">
        <v>1.6041650048045364E-2</v>
      </c>
      <c r="X298">
        <v>1.597779889058204E-2</v>
      </c>
      <c r="Y298">
        <v>1.564581842001922E-2</v>
      </c>
      <c r="Z298">
        <v>1.4872852494723254E-2</v>
      </c>
      <c r="AA298">
        <v>1.4247837189822699E-2</v>
      </c>
    </row>
    <row r="299" spans="1:27" x14ac:dyDescent="0.25">
      <c r="A299" s="37">
        <v>298</v>
      </c>
      <c r="B299">
        <v>7.3757271799090862E-3</v>
      </c>
      <c r="C299">
        <v>7.3624545305852607E-3</v>
      </c>
      <c r="D299">
        <v>7.4063774684953732E-3</v>
      </c>
      <c r="E299">
        <v>7.3861577356162389E-3</v>
      </c>
      <c r="F299">
        <v>7.3427970875961091E-3</v>
      </c>
      <c r="G299">
        <v>7.2844652885184491E-3</v>
      </c>
      <c r="H299">
        <v>7.2896413154426298E-3</v>
      </c>
      <c r="I299">
        <v>7.2634069921999611E-3</v>
      </c>
      <c r="J299">
        <v>7.2362452020626744E-3</v>
      </c>
      <c r="K299">
        <v>7.239895040206612E-3</v>
      </c>
      <c r="L299">
        <v>7.3559307655211015E-3</v>
      </c>
      <c r="M299">
        <v>7.7273846971732674E-3</v>
      </c>
      <c r="N299">
        <v>8.3621860035796303E-3</v>
      </c>
      <c r="O299">
        <v>9.2085797264376268E-3</v>
      </c>
      <c r="P299">
        <v>1.0156195533174373E-2</v>
      </c>
      <c r="Q299">
        <v>1.1175223548411273E-2</v>
      </c>
      <c r="R299">
        <v>1.2104554307531545E-2</v>
      </c>
      <c r="S299">
        <v>1.298832512405057E-2</v>
      </c>
      <c r="T299">
        <v>1.3702296046161244E-2</v>
      </c>
      <c r="U299">
        <v>1.4896983741291558E-2</v>
      </c>
      <c r="V299">
        <v>1.595691321858661E-2</v>
      </c>
      <c r="W299">
        <v>1.6472491378636045E-2</v>
      </c>
      <c r="X299">
        <v>1.6273519225172839E-2</v>
      </c>
      <c r="Y299">
        <v>1.604183601381437E-2</v>
      </c>
      <c r="Z299">
        <v>1.5032059010612997E-2</v>
      </c>
      <c r="AA299">
        <v>1.4373457230345776E-2</v>
      </c>
    </row>
    <row r="300" spans="1:27" x14ac:dyDescent="0.25">
      <c r="A300" s="37">
        <v>299</v>
      </c>
      <c r="B300">
        <v>7.4200455759414474E-3</v>
      </c>
      <c r="C300">
        <v>7.4062868605062615E-3</v>
      </c>
      <c r="D300">
        <v>7.4214659474227673E-3</v>
      </c>
      <c r="E300">
        <v>7.3891697467194373E-3</v>
      </c>
      <c r="F300">
        <v>7.3712003282766503E-3</v>
      </c>
      <c r="G300">
        <v>7.3021807290627461E-3</v>
      </c>
      <c r="H300">
        <v>7.2530169458711047E-3</v>
      </c>
      <c r="I300">
        <v>7.2172730295299026E-3</v>
      </c>
      <c r="J300">
        <v>7.1772972210537578E-3</v>
      </c>
      <c r="K300">
        <v>7.1113585044271233E-3</v>
      </c>
      <c r="L300">
        <v>7.1669026051743856E-3</v>
      </c>
      <c r="M300">
        <v>7.4976279445806426E-3</v>
      </c>
      <c r="N300">
        <v>7.9532700604836304E-3</v>
      </c>
      <c r="O300">
        <v>8.5683110040959409E-3</v>
      </c>
      <c r="P300">
        <v>9.5126140040657781E-3</v>
      </c>
      <c r="Q300">
        <v>1.0439510905548177E-2</v>
      </c>
      <c r="R300">
        <v>1.1369275420749725E-2</v>
      </c>
      <c r="S300">
        <v>1.2217526191245609E-2</v>
      </c>
      <c r="T300">
        <v>1.2955368681473178E-2</v>
      </c>
      <c r="U300">
        <v>1.4176629341985381E-2</v>
      </c>
      <c r="V300">
        <v>1.5204645254814908E-2</v>
      </c>
      <c r="W300">
        <v>1.5692536955969949E-2</v>
      </c>
      <c r="X300">
        <v>1.5560212397359274E-2</v>
      </c>
      <c r="Y300">
        <v>1.5336720131502446E-2</v>
      </c>
      <c r="Z300">
        <v>1.4337469540271153E-2</v>
      </c>
      <c r="AA300">
        <v>1.3690494857489632E-2</v>
      </c>
    </row>
    <row r="301" spans="1:27" x14ac:dyDescent="0.25">
      <c r="A301" s="37">
        <v>300</v>
      </c>
      <c r="B301">
        <v>7.3759103802308879E-3</v>
      </c>
      <c r="C301">
        <v>7.3623065861334602E-3</v>
      </c>
      <c r="D301">
        <v>7.3719496236126503E-3</v>
      </c>
      <c r="E301">
        <v>7.3182602782291273E-3</v>
      </c>
      <c r="F301">
        <v>7.3163033886562978E-3</v>
      </c>
      <c r="G301">
        <v>7.2959149842284354E-3</v>
      </c>
      <c r="H301">
        <v>7.2731555301999151E-3</v>
      </c>
      <c r="I301">
        <v>7.2599147468728198E-3</v>
      </c>
      <c r="J301">
        <v>7.1923103023461277E-3</v>
      </c>
      <c r="K301">
        <v>7.244117634589653E-3</v>
      </c>
      <c r="L301">
        <v>7.3537314608034254E-3</v>
      </c>
      <c r="M301">
        <v>7.8638647017554852E-3</v>
      </c>
      <c r="N301">
        <v>8.4651881320918498E-3</v>
      </c>
      <c r="O301">
        <v>9.1997064128634953E-3</v>
      </c>
      <c r="P301">
        <v>1.0222739244787116E-2</v>
      </c>
      <c r="Q301">
        <v>1.1155499628115351E-2</v>
      </c>
      <c r="R301">
        <v>1.2153821196919878E-2</v>
      </c>
      <c r="S301">
        <v>1.3035149204675411E-2</v>
      </c>
      <c r="T301">
        <v>1.3835469057922101E-2</v>
      </c>
      <c r="U301">
        <v>1.5133619213071992E-2</v>
      </c>
      <c r="V301">
        <v>1.6181615226992463E-2</v>
      </c>
      <c r="W301">
        <v>1.6552692662953561E-2</v>
      </c>
      <c r="X301">
        <v>1.6373445124370667E-2</v>
      </c>
      <c r="Y301">
        <v>1.6106632630945139E-2</v>
      </c>
      <c r="Z301">
        <v>1.509911265238828E-2</v>
      </c>
      <c r="AA301">
        <v>1.4430119986129419E-2</v>
      </c>
    </row>
    <row r="302" spans="1:27" x14ac:dyDescent="0.25">
      <c r="A302" s="37">
        <v>301</v>
      </c>
      <c r="B302">
        <v>7.3759103802308879E-3</v>
      </c>
      <c r="C302">
        <v>7.3623065861334602E-3</v>
      </c>
      <c r="D302">
        <v>7.4103412756243436E-3</v>
      </c>
      <c r="E302">
        <v>7.3895931814342841E-3</v>
      </c>
      <c r="F302">
        <v>7.3899734596176714E-3</v>
      </c>
      <c r="G302">
        <v>7.4048641637658452E-3</v>
      </c>
      <c r="H302">
        <v>7.3994446938470126E-3</v>
      </c>
      <c r="I302">
        <v>7.3945539242055158E-3</v>
      </c>
      <c r="J302">
        <v>7.3767120048469081E-3</v>
      </c>
      <c r="K302">
        <v>7.4654004255640949E-3</v>
      </c>
      <c r="L302">
        <v>7.6407043554935772E-3</v>
      </c>
      <c r="M302">
        <v>7.7772514690417349E-3</v>
      </c>
      <c r="N302">
        <v>8.380583367836314E-3</v>
      </c>
      <c r="O302">
        <v>9.8277076374497785E-3</v>
      </c>
      <c r="P302">
        <v>1.0780101265325026E-2</v>
      </c>
      <c r="Q302">
        <v>1.1848382361275833E-2</v>
      </c>
      <c r="R302">
        <v>1.2791592253520667E-2</v>
      </c>
      <c r="S302">
        <v>1.3685723997550525E-2</v>
      </c>
      <c r="T302">
        <v>1.4458203455760987E-2</v>
      </c>
      <c r="U302">
        <v>1.4894429351033356E-2</v>
      </c>
      <c r="V302">
        <v>1.5943186075403126E-2</v>
      </c>
      <c r="W302">
        <v>1.7207588304881449E-2</v>
      </c>
      <c r="X302">
        <v>1.6948239607136095E-2</v>
      </c>
      <c r="Y302">
        <v>1.6645563547819764E-2</v>
      </c>
      <c r="Z302">
        <v>1.5529241792340276E-2</v>
      </c>
      <c r="AA302">
        <v>1.4867724155881001E-2</v>
      </c>
    </row>
    <row r="303" spans="1:27" x14ac:dyDescent="0.25">
      <c r="A303" s="37">
        <v>302</v>
      </c>
      <c r="B303">
        <v>7.4099426114733191E-3</v>
      </c>
      <c r="C303">
        <v>7.3960733608984253E-3</v>
      </c>
      <c r="D303">
        <v>7.4370086061519292E-3</v>
      </c>
      <c r="E303">
        <v>7.4245678084599032E-3</v>
      </c>
      <c r="F303">
        <v>7.4079111159253141E-3</v>
      </c>
      <c r="G303">
        <v>7.4185322832942546E-3</v>
      </c>
      <c r="H303">
        <v>7.4147112732054765E-3</v>
      </c>
      <c r="I303">
        <v>7.3615354379716891E-3</v>
      </c>
      <c r="J303">
        <v>7.3754909369536659E-3</v>
      </c>
      <c r="K303">
        <v>7.4362848342064414E-3</v>
      </c>
      <c r="L303">
        <v>7.6843955055567736E-3</v>
      </c>
      <c r="M303">
        <v>8.2243621865005778E-3</v>
      </c>
      <c r="N303">
        <v>8.9358921888402776E-3</v>
      </c>
      <c r="O303">
        <v>9.7668487765578682E-3</v>
      </c>
      <c r="P303">
        <v>1.0716502742365908E-2</v>
      </c>
      <c r="Q303">
        <v>1.1712588573550953E-2</v>
      </c>
      <c r="R303">
        <v>1.2597779744244697E-2</v>
      </c>
      <c r="S303">
        <v>1.3410032214466572E-2</v>
      </c>
      <c r="T303">
        <v>1.4153310320865087E-2</v>
      </c>
      <c r="U303">
        <v>1.5268894414864009E-2</v>
      </c>
      <c r="V303">
        <v>1.6299584912465859E-2</v>
      </c>
      <c r="W303">
        <v>1.6687075756526948E-2</v>
      </c>
      <c r="X303">
        <v>1.6418622000307304E-2</v>
      </c>
      <c r="Y303">
        <v>1.6162380206133253E-2</v>
      </c>
      <c r="Z303">
        <v>1.5026578590967787E-2</v>
      </c>
      <c r="AA303">
        <v>1.4368698529043433E-2</v>
      </c>
    </row>
    <row r="304" spans="1:27" x14ac:dyDescent="0.25">
      <c r="A304" s="37">
        <v>303</v>
      </c>
      <c r="B304">
        <v>7.4262310418842237E-3</v>
      </c>
      <c r="C304">
        <v>7.412552321114152E-3</v>
      </c>
      <c r="D304">
        <v>7.4483021498161772E-3</v>
      </c>
      <c r="E304">
        <v>7.4438639711973398E-3</v>
      </c>
      <c r="F304">
        <v>7.4401199274478635E-3</v>
      </c>
      <c r="G304">
        <v>7.4857222174509186E-3</v>
      </c>
      <c r="H304">
        <v>7.44961172648817E-3</v>
      </c>
      <c r="I304">
        <v>7.4196316337182822E-3</v>
      </c>
      <c r="J304">
        <v>7.4747897101739014E-3</v>
      </c>
      <c r="K304">
        <v>7.5887899389883717E-3</v>
      </c>
      <c r="L304">
        <v>7.9316799533548643E-3</v>
      </c>
      <c r="M304">
        <v>8.6225857868793554E-3</v>
      </c>
      <c r="N304">
        <v>9.4066132573098482E-3</v>
      </c>
      <c r="O304">
        <v>1.0377650374812974E-2</v>
      </c>
      <c r="P304">
        <v>1.1360843341034821E-2</v>
      </c>
      <c r="Q304">
        <v>1.2437142312316185E-2</v>
      </c>
      <c r="R304">
        <v>1.3380320115894184E-2</v>
      </c>
      <c r="S304">
        <v>1.4279061145820338E-2</v>
      </c>
      <c r="T304">
        <v>1.4927708310985555E-2</v>
      </c>
      <c r="U304">
        <v>1.6104646587319804E-2</v>
      </c>
      <c r="V304">
        <v>1.7133940025990002E-2</v>
      </c>
      <c r="W304">
        <v>1.7494503963446206E-2</v>
      </c>
      <c r="X304">
        <v>1.7257022421882207E-2</v>
      </c>
      <c r="Y304">
        <v>1.692699739808412E-2</v>
      </c>
      <c r="Z304">
        <v>1.5819863107007226E-2</v>
      </c>
      <c r="AA304">
        <v>1.5128704402010973E-2</v>
      </c>
    </row>
    <row r="305" spans="1:27" x14ac:dyDescent="0.25">
      <c r="A305" s="37">
        <v>304</v>
      </c>
      <c r="B305">
        <v>7.4390349994044591E-3</v>
      </c>
      <c r="C305">
        <v>7.4252077214049805E-3</v>
      </c>
      <c r="D305">
        <v>7.450027125793568E-3</v>
      </c>
      <c r="E305">
        <v>7.4655056230494843E-3</v>
      </c>
      <c r="F305">
        <v>7.4378073365417574E-3</v>
      </c>
      <c r="G305">
        <v>7.4905937451279492E-3</v>
      </c>
      <c r="H305">
        <v>7.4823951251894449E-3</v>
      </c>
      <c r="I305">
        <v>7.4758557061149755E-3</v>
      </c>
      <c r="J305">
        <v>7.5053580846922152E-3</v>
      </c>
      <c r="K305">
        <v>7.690767251605779E-3</v>
      </c>
      <c r="L305">
        <v>8.0323850479679937E-3</v>
      </c>
      <c r="M305">
        <v>8.8016500663645747E-3</v>
      </c>
      <c r="N305">
        <v>9.6180897042119629E-3</v>
      </c>
      <c r="O305">
        <v>1.0535940127532673E-2</v>
      </c>
      <c r="P305">
        <v>1.1541306219999159E-2</v>
      </c>
      <c r="Q305">
        <v>1.2583060683503788E-2</v>
      </c>
      <c r="R305">
        <v>1.352754913388865E-2</v>
      </c>
      <c r="S305">
        <v>1.4386743336124219E-2</v>
      </c>
      <c r="T305">
        <v>1.5145856684097625E-2</v>
      </c>
      <c r="U305">
        <v>1.6277079196878708E-2</v>
      </c>
      <c r="V305">
        <v>1.7344101395587064E-2</v>
      </c>
      <c r="W305">
        <v>1.7840163784482721E-2</v>
      </c>
      <c r="X305">
        <v>1.7584392511075686E-2</v>
      </c>
      <c r="Y305">
        <v>1.7260101082066326E-2</v>
      </c>
      <c r="Z305">
        <v>1.5866960531652818E-2</v>
      </c>
      <c r="AA305">
        <v>1.5215745668780256E-2</v>
      </c>
    </row>
    <row r="306" spans="1:27" x14ac:dyDescent="0.25">
      <c r="A306" s="37">
        <v>305</v>
      </c>
      <c r="B306">
        <v>7.4390349994044591E-3</v>
      </c>
      <c r="C306">
        <v>7.4252077214049805E-3</v>
      </c>
      <c r="D306">
        <v>7.3939072392739114E-3</v>
      </c>
      <c r="E306">
        <v>7.405447109181118E-3</v>
      </c>
      <c r="F306">
        <v>7.4177148656247027E-3</v>
      </c>
      <c r="G306">
        <v>7.4298549498654776E-3</v>
      </c>
      <c r="H306">
        <v>7.4276316665045083E-3</v>
      </c>
      <c r="I306">
        <v>7.4259135233114559E-3</v>
      </c>
      <c r="J306">
        <v>7.417149689054936E-3</v>
      </c>
      <c r="K306">
        <v>7.5464171271690805E-3</v>
      </c>
      <c r="L306">
        <v>7.7816413820537278E-3</v>
      </c>
      <c r="M306">
        <v>8.4014458540420112E-3</v>
      </c>
      <c r="N306">
        <v>9.1356246392009233E-3</v>
      </c>
      <c r="O306">
        <v>9.9605693711337651E-3</v>
      </c>
      <c r="P306">
        <v>1.0928210098674063E-2</v>
      </c>
      <c r="Q306">
        <v>1.1909589493452222E-2</v>
      </c>
      <c r="R306">
        <v>1.279968230870332E-2</v>
      </c>
      <c r="S306">
        <v>1.3673687156762426E-2</v>
      </c>
      <c r="T306">
        <v>1.442959596345661E-2</v>
      </c>
      <c r="U306">
        <v>1.556065862129663E-2</v>
      </c>
      <c r="V306">
        <v>1.6616265613810244E-2</v>
      </c>
      <c r="W306">
        <v>1.7077916819743244E-2</v>
      </c>
      <c r="X306">
        <v>1.6755442006150423E-2</v>
      </c>
      <c r="Y306">
        <v>1.6378321213153635E-2</v>
      </c>
      <c r="Z306">
        <v>1.5288137483784547E-2</v>
      </c>
      <c r="AA306">
        <v>1.4707272984950226E-2</v>
      </c>
    </row>
    <row r="307" spans="1:27" x14ac:dyDescent="0.25">
      <c r="A307" s="37">
        <v>306</v>
      </c>
      <c r="B307">
        <v>7.4390349994044591E-3</v>
      </c>
      <c r="C307">
        <v>7.4252077214049805E-3</v>
      </c>
      <c r="D307">
        <v>7.4412695952752461E-3</v>
      </c>
      <c r="E307">
        <v>7.4318215118420738E-3</v>
      </c>
      <c r="F307">
        <v>7.4344585875936176E-3</v>
      </c>
      <c r="G307">
        <v>7.4898427435003967E-3</v>
      </c>
      <c r="H307">
        <v>7.4275710777098602E-3</v>
      </c>
      <c r="I307">
        <v>7.425857605765751E-3</v>
      </c>
      <c r="J307">
        <v>7.5032545571709353E-3</v>
      </c>
      <c r="K307">
        <v>7.5912956886536875E-3</v>
      </c>
      <c r="L307">
        <v>7.8239046213464114E-3</v>
      </c>
      <c r="M307">
        <v>8.6261634565421019E-3</v>
      </c>
      <c r="N307">
        <v>9.4788330090327388E-3</v>
      </c>
      <c r="O307">
        <v>1.0433057323589123E-2</v>
      </c>
      <c r="P307">
        <v>1.1408705763339189E-2</v>
      </c>
      <c r="Q307">
        <v>1.2443432408905997E-2</v>
      </c>
      <c r="R307">
        <v>1.3402447099906789E-2</v>
      </c>
      <c r="S307">
        <v>1.42588642287238E-2</v>
      </c>
      <c r="T307">
        <v>1.5017650803029081E-2</v>
      </c>
      <c r="U307">
        <v>1.6141161196296272E-2</v>
      </c>
      <c r="V307">
        <v>1.7163114459285644E-2</v>
      </c>
      <c r="W307">
        <v>1.7541787346631033E-2</v>
      </c>
      <c r="X307">
        <v>1.7150500096621668E-2</v>
      </c>
      <c r="Y307">
        <v>1.6798413945370738E-2</v>
      </c>
      <c r="Z307">
        <v>1.5613448223353643E-2</v>
      </c>
      <c r="AA307">
        <v>1.4927969562162691E-2</v>
      </c>
    </row>
    <row r="308" spans="1:27" x14ac:dyDescent="0.25">
      <c r="A308" s="37">
        <v>307</v>
      </c>
      <c r="B308">
        <v>7.4390349994044591E-3</v>
      </c>
      <c r="C308">
        <v>7.4250572331926445E-3</v>
      </c>
      <c r="D308">
        <v>7.4841565089789341E-3</v>
      </c>
      <c r="E308">
        <v>7.477136293622344E-3</v>
      </c>
      <c r="F308">
        <v>7.4981969787433211E-3</v>
      </c>
      <c r="G308">
        <v>7.5201514283609328E-3</v>
      </c>
      <c r="H308">
        <v>7.5263212609941732E-3</v>
      </c>
      <c r="I308">
        <v>7.5250414400112042E-3</v>
      </c>
      <c r="J308">
        <v>7.6289633832447024E-3</v>
      </c>
      <c r="K308">
        <v>7.7478728619162496E-3</v>
      </c>
      <c r="L308">
        <v>8.1176235347870662E-3</v>
      </c>
      <c r="M308">
        <v>8.969663452136345E-3</v>
      </c>
      <c r="N308">
        <v>9.8967676373511448E-3</v>
      </c>
      <c r="O308">
        <v>1.0879959427595454E-2</v>
      </c>
      <c r="P308">
        <v>1.1856156401746087E-2</v>
      </c>
      <c r="Q308">
        <v>1.2902661535461712E-2</v>
      </c>
      <c r="R308">
        <v>1.3833562789907106E-2</v>
      </c>
      <c r="S308">
        <v>1.467341788047194E-2</v>
      </c>
      <c r="T308">
        <v>1.5415741532612826E-2</v>
      </c>
      <c r="U308">
        <v>1.6518742790639251E-2</v>
      </c>
      <c r="V308">
        <v>1.7507190091556213E-2</v>
      </c>
      <c r="W308">
        <v>1.7804152987822564E-2</v>
      </c>
      <c r="X308">
        <v>1.7365220922313407E-2</v>
      </c>
      <c r="Y308">
        <v>1.6899580950841431E-2</v>
      </c>
      <c r="Z308">
        <v>1.5802751316262409E-2</v>
      </c>
      <c r="AA308">
        <v>1.5103341698645023E-2</v>
      </c>
    </row>
    <row r="309" spans="1:27" x14ac:dyDescent="0.25">
      <c r="A309" s="37">
        <v>308</v>
      </c>
      <c r="B309">
        <v>7.5272587167001248E-3</v>
      </c>
      <c r="C309">
        <v>7.513195694335284E-3</v>
      </c>
      <c r="D309">
        <v>7.5661695454813938E-3</v>
      </c>
      <c r="E309">
        <v>7.5974265843792299E-3</v>
      </c>
      <c r="F309">
        <v>7.6272134772565892E-3</v>
      </c>
      <c r="G309">
        <v>7.7069220497036905E-3</v>
      </c>
      <c r="H309">
        <v>7.6712400198852837E-3</v>
      </c>
      <c r="I309">
        <v>7.7193855407760026E-3</v>
      </c>
      <c r="J309">
        <v>7.8502820617472047E-3</v>
      </c>
      <c r="K309">
        <v>8.0467828101207228E-3</v>
      </c>
      <c r="L309">
        <v>8.5048367693694171E-3</v>
      </c>
      <c r="M309">
        <v>9.4202276370947136E-3</v>
      </c>
      <c r="N309">
        <v>1.0387245647130783E-2</v>
      </c>
      <c r="O309">
        <v>1.1326428880666484E-2</v>
      </c>
      <c r="P309">
        <v>1.2384097870622002E-2</v>
      </c>
      <c r="Q309">
        <v>1.3354083283010576E-2</v>
      </c>
      <c r="R309">
        <v>1.4139031107334166E-2</v>
      </c>
      <c r="S309">
        <v>1.5085248042565169E-2</v>
      </c>
      <c r="T309">
        <v>1.5795959777477275E-2</v>
      </c>
      <c r="U309">
        <v>1.6960015942635076E-2</v>
      </c>
      <c r="V309">
        <v>1.7934281792497675E-2</v>
      </c>
      <c r="W309">
        <v>1.8119055635447578E-2</v>
      </c>
      <c r="X309">
        <v>1.7757864526646738E-2</v>
      </c>
      <c r="Y309">
        <v>1.73339718874852E-2</v>
      </c>
      <c r="Z309">
        <v>1.6139101327205641E-2</v>
      </c>
      <c r="AA309">
        <v>1.5417709855019446E-2</v>
      </c>
    </row>
    <row r="310" spans="1:27" x14ac:dyDescent="0.25">
      <c r="A310" s="37">
        <v>309</v>
      </c>
      <c r="B310">
        <v>7.5147750276729486E-3</v>
      </c>
      <c r="C310">
        <v>7.5006919264066774E-3</v>
      </c>
      <c r="D310">
        <v>7.5212110397393506E-3</v>
      </c>
      <c r="E310">
        <v>7.555987331144598E-3</v>
      </c>
      <c r="F310">
        <v>7.5903185646599702E-3</v>
      </c>
      <c r="G310">
        <v>7.6415626631682887E-3</v>
      </c>
      <c r="H310">
        <v>7.6806601039915989E-3</v>
      </c>
      <c r="I310">
        <v>7.6631509399054387E-3</v>
      </c>
      <c r="J310">
        <v>7.8570198737863972E-3</v>
      </c>
      <c r="K310">
        <v>8.0106001034152552E-3</v>
      </c>
      <c r="L310">
        <v>8.4912463017940976E-3</v>
      </c>
      <c r="M310">
        <v>9.3772092103145965E-3</v>
      </c>
      <c r="N310">
        <v>1.029466577653837E-2</v>
      </c>
      <c r="O310">
        <v>1.1280923536470588E-2</v>
      </c>
      <c r="P310">
        <v>1.2173410092048753E-2</v>
      </c>
      <c r="Q310">
        <v>1.3201212460930867E-2</v>
      </c>
      <c r="R310">
        <v>1.409310220565807E-2</v>
      </c>
      <c r="S310">
        <v>1.4899447028930091E-2</v>
      </c>
      <c r="T310">
        <v>1.5554767847219875E-2</v>
      </c>
      <c r="U310">
        <v>1.662237710126746E-2</v>
      </c>
      <c r="V310">
        <v>1.7600745960443476E-2</v>
      </c>
      <c r="W310">
        <v>1.7912249524424606E-2</v>
      </c>
      <c r="X310">
        <v>1.7584749882887607E-2</v>
      </c>
      <c r="Y310">
        <v>1.7016054715823348E-2</v>
      </c>
      <c r="Z310">
        <v>1.5954940995350775E-2</v>
      </c>
      <c r="AA310">
        <v>1.5218466707698219E-2</v>
      </c>
    </row>
    <row r="311" spans="1:27" x14ac:dyDescent="0.25">
      <c r="A311" s="37">
        <v>310</v>
      </c>
      <c r="B311">
        <v>7.5147750276729486E-3</v>
      </c>
      <c r="C311">
        <v>7.5006919264066774E-3</v>
      </c>
      <c r="D311">
        <v>7.5038699746163839E-3</v>
      </c>
      <c r="E311">
        <v>7.5260996861852281E-3</v>
      </c>
      <c r="F311">
        <v>7.5568292771373002E-3</v>
      </c>
      <c r="G311">
        <v>7.6413050607724298E-3</v>
      </c>
      <c r="H311">
        <v>7.62626137135336E-3</v>
      </c>
      <c r="I311">
        <v>7.6630932317609535E-3</v>
      </c>
      <c r="J311">
        <v>7.7967922935959777E-3</v>
      </c>
      <c r="K311">
        <v>7.8657069053087447E-3</v>
      </c>
      <c r="L311">
        <v>8.3689208411412697E-3</v>
      </c>
      <c r="M311">
        <v>9.2483030065968475E-3</v>
      </c>
      <c r="N311">
        <v>1.0137316433100008E-2</v>
      </c>
      <c r="O311">
        <v>1.1019873551223469E-2</v>
      </c>
      <c r="P311">
        <v>1.2036624186769762E-2</v>
      </c>
      <c r="Q311">
        <v>1.300850629123329E-2</v>
      </c>
      <c r="R311">
        <v>1.3928383152171042E-2</v>
      </c>
      <c r="S311">
        <v>1.4744206432243612E-2</v>
      </c>
      <c r="T311">
        <v>1.547806677403063E-2</v>
      </c>
      <c r="U311">
        <v>1.6630623535081712E-2</v>
      </c>
      <c r="V311">
        <v>1.7609515029843426E-2</v>
      </c>
      <c r="W311">
        <v>1.7851993302408609E-2</v>
      </c>
      <c r="X311">
        <v>1.7508104247896616E-2</v>
      </c>
      <c r="Y311">
        <v>1.7161578202893546E-2</v>
      </c>
      <c r="Z311">
        <v>1.5913393088855088E-2</v>
      </c>
      <c r="AA311">
        <v>1.5180563030535721E-2</v>
      </c>
    </row>
    <row r="312" spans="1:27" x14ac:dyDescent="0.25">
      <c r="A312" s="37">
        <v>311</v>
      </c>
      <c r="B312">
        <v>7.5274235049749283E-3</v>
      </c>
      <c r="C312">
        <v>7.5132727494826579E-3</v>
      </c>
      <c r="D312">
        <v>7.5314700001660739E-3</v>
      </c>
      <c r="E312">
        <v>7.5671311603389135E-3</v>
      </c>
      <c r="F312">
        <v>7.5911790051854666E-3</v>
      </c>
      <c r="G312">
        <v>7.705181200092337E-3</v>
      </c>
      <c r="H312">
        <v>7.6868422169265038E-3</v>
      </c>
      <c r="I312">
        <v>7.709283158775504E-3</v>
      </c>
      <c r="J312">
        <v>7.8734599547420903E-3</v>
      </c>
      <c r="K312">
        <v>8.0503599439385454E-3</v>
      </c>
      <c r="L312">
        <v>8.5113355821127001E-3</v>
      </c>
      <c r="M312">
        <v>9.3766382743383225E-3</v>
      </c>
      <c r="N312">
        <v>1.0228814893269433E-2</v>
      </c>
      <c r="O312">
        <v>1.1120209687083937E-2</v>
      </c>
      <c r="P312">
        <v>1.2088123080516988E-2</v>
      </c>
      <c r="Q312">
        <v>1.3069383768597342E-2</v>
      </c>
      <c r="R312">
        <v>1.3966838521955571E-2</v>
      </c>
      <c r="S312">
        <v>1.4761230532870373E-2</v>
      </c>
      <c r="T312">
        <v>1.5483567731938486E-2</v>
      </c>
      <c r="U312">
        <v>1.6615915691543748E-2</v>
      </c>
      <c r="V312">
        <v>1.7606149365312129E-2</v>
      </c>
      <c r="W312">
        <v>1.7874281911392176E-2</v>
      </c>
      <c r="X312">
        <v>1.7540635929254034E-2</v>
      </c>
      <c r="Y312">
        <v>1.7168365052018686E-2</v>
      </c>
      <c r="Z312">
        <v>1.594671204681064E-2</v>
      </c>
      <c r="AA312">
        <v>1.5212540081156689E-2</v>
      </c>
    </row>
    <row r="313" spans="1:27" x14ac:dyDescent="0.25">
      <c r="A313" s="37">
        <v>312</v>
      </c>
      <c r="B313">
        <v>7.5362000930025985E-3</v>
      </c>
      <c r="C313">
        <v>7.5218747195038294E-3</v>
      </c>
      <c r="D313">
        <v>7.5071351313868995E-3</v>
      </c>
      <c r="E313">
        <v>7.5314787695424101E-3</v>
      </c>
      <c r="F313">
        <v>7.5639643898528508E-3</v>
      </c>
      <c r="G313">
        <v>7.606718028587256E-3</v>
      </c>
      <c r="H313">
        <v>7.6357520532412959E-3</v>
      </c>
      <c r="I313">
        <v>7.6730571679983761E-3</v>
      </c>
      <c r="J313">
        <v>7.7759428500308037E-3</v>
      </c>
      <c r="K313">
        <v>7.938417974556744E-3</v>
      </c>
      <c r="L313">
        <v>8.2727114057448148E-3</v>
      </c>
      <c r="M313">
        <v>9.0010806705960178E-3</v>
      </c>
      <c r="N313">
        <v>9.763686330084953E-3</v>
      </c>
      <c r="O313">
        <v>1.0571468291306285E-2</v>
      </c>
      <c r="P313">
        <v>1.1473871625348631E-2</v>
      </c>
      <c r="Q313">
        <v>1.2399356747971657E-2</v>
      </c>
      <c r="R313">
        <v>1.3314036520778227E-2</v>
      </c>
      <c r="S313">
        <v>1.4138874217502373E-2</v>
      </c>
      <c r="T313">
        <v>1.4915938372747073E-2</v>
      </c>
      <c r="U313">
        <v>1.6051156259192068E-2</v>
      </c>
      <c r="V313">
        <v>1.7061502782226734E-2</v>
      </c>
      <c r="W313">
        <v>1.7412936181438576E-2</v>
      </c>
      <c r="X313">
        <v>1.7159307502719656E-2</v>
      </c>
      <c r="Y313">
        <v>1.6778584888544668E-2</v>
      </c>
      <c r="Z313">
        <v>1.5590089834490284E-2</v>
      </c>
      <c r="AA313">
        <v>1.481890265735375E-2</v>
      </c>
    </row>
    <row r="314" spans="1:27" x14ac:dyDescent="0.25">
      <c r="A314" s="37">
        <v>313</v>
      </c>
      <c r="B314">
        <v>7.5208911763398056E-3</v>
      </c>
      <c r="C314">
        <v>7.5068549955712438E-3</v>
      </c>
      <c r="D314">
        <v>7.4963943579131609E-3</v>
      </c>
      <c r="E314">
        <v>7.5202577613033839E-3</v>
      </c>
      <c r="F314">
        <v>7.5718649392566562E-3</v>
      </c>
      <c r="G314">
        <v>7.6131414775606476E-3</v>
      </c>
      <c r="H314">
        <v>7.62930486753155E-3</v>
      </c>
      <c r="I314">
        <v>7.6459470942185082E-3</v>
      </c>
      <c r="J314">
        <v>7.7842959199609929E-3</v>
      </c>
      <c r="K314">
        <v>7.8703350244049286E-3</v>
      </c>
      <c r="L314">
        <v>8.216485309155086E-3</v>
      </c>
      <c r="M314">
        <v>8.9165933201327263E-3</v>
      </c>
      <c r="N314">
        <v>9.6410312359369588E-3</v>
      </c>
      <c r="O314">
        <v>1.045541551526008E-2</v>
      </c>
      <c r="P314">
        <v>1.1339219814178403E-2</v>
      </c>
      <c r="Q314">
        <v>1.2252182892735108E-2</v>
      </c>
      <c r="R314">
        <v>1.3181657608128061E-2</v>
      </c>
      <c r="S314">
        <v>1.3997682514852672E-2</v>
      </c>
      <c r="T314">
        <v>1.4687461690544357E-2</v>
      </c>
      <c r="U314">
        <v>1.5864977617579212E-2</v>
      </c>
      <c r="V314">
        <v>1.6860968013007405E-2</v>
      </c>
      <c r="W314">
        <v>1.7249130447541727E-2</v>
      </c>
      <c r="X314">
        <v>1.7033044395068586E-2</v>
      </c>
      <c r="Y314">
        <v>1.6664556792199248E-2</v>
      </c>
      <c r="Z314">
        <v>1.546381651646711E-2</v>
      </c>
      <c r="AA314">
        <v>1.4868677638410821E-2</v>
      </c>
    </row>
    <row r="315" spans="1:27" x14ac:dyDescent="0.25">
      <c r="A315" s="37">
        <v>314</v>
      </c>
      <c r="B315">
        <v>7.533692488594701E-3</v>
      </c>
      <c r="C315">
        <v>7.5195130588887604E-3</v>
      </c>
      <c r="D315">
        <v>7.5325446934901841E-3</v>
      </c>
      <c r="E315">
        <v>7.5757839276919814E-3</v>
      </c>
      <c r="F315">
        <v>7.5899178803342515E-3</v>
      </c>
      <c r="G315">
        <v>7.6485397808767619E-3</v>
      </c>
      <c r="H315">
        <v>7.6887959908886749E-3</v>
      </c>
      <c r="I315">
        <v>7.6722306507457372E-3</v>
      </c>
      <c r="J315">
        <v>7.8003892752798176E-3</v>
      </c>
      <c r="K315">
        <v>7.9593574936291933E-3</v>
      </c>
      <c r="L315">
        <v>8.3124188293925982E-3</v>
      </c>
      <c r="M315">
        <v>9.0278455143451009E-3</v>
      </c>
      <c r="N315">
        <v>9.794665267296887E-3</v>
      </c>
      <c r="O315">
        <v>1.0693115958572141E-2</v>
      </c>
      <c r="P315">
        <v>1.1521099005661783E-2</v>
      </c>
      <c r="Q315">
        <v>1.2549180967661E-2</v>
      </c>
      <c r="R315">
        <v>1.349449762978483E-2</v>
      </c>
      <c r="S315">
        <v>1.4285467822364506E-2</v>
      </c>
      <c r="T315">
        <v>1.5026487614151929E-2</v>
      </c>
      <c r="U315">
        <v>1.6142055091969754E-2</v>
      </c>
      <c r="V315">
        <v>1.7141305737603529E-2</v>
      </c>
      <c r="W315">
        <v>1.7576501029351155E-2</v>
      </c>
      <c r="X315">
        <v>1.7314444737710932E-2</v>
      </c>
      <c r="Y315">
        <v>1.6980013260166738E-2</v>
      </c>
      <c r="Z315">
        <v>1.5787502949611287E-2</v>
      </c>
      <c r="AA315">
        <v>1.5068730572961098E-2</v>
      </c>
    </row>
    <row r="316" spans="1:27" x14ac:dyDescent="0.25">
      <c r="A316" s="37">
        <v>315</v>
      </c>
      <c r="B316">
        <v>7.5109399522741427E-3</v>
      </c>
      <c r="C316">
        <v>7.4968672951625237E-3</v>
      </c>
      <c r="D316">
        <v>7.5033210968460384E-3</v>
      </c>
      <c r="E316">
        <v>7.532663872105827E-3</v>
      </c>
      <c r="F316">
        <v>7.535456135171037E-3</v>
      </c>
      <c r="G316">
        <v>7.6393062466812989E-3</v>
      </c>
      <c r="H316">
        <v>7.6240900981139337E-3</v>
      </c>
      <c r="I316">
        <v>7.6607620994424419E-3</v>
      </c>
      <c r="J316">
        <v>7.735564018425567E-3</v>
      </c>
      <c r="K316">
        <v>7.9247860287670058E-3</v>
      </c>
      <c r="L316">
        <v>8.2970557491519603E-3</v>
      </c>
      <c r="M316">
        <v>8.993742066124355E-3</v>
      </c>
      <c r="N316">
        <v>9.7702689330014802E-3</v>
      </c>
      <c r="O316">
        <v>1.0663694864139872E-2</v>
      </c>
      <c r="P316">
        <v>1.1511290206659197E-2</v>
      </c>
      <c r="Q316">
        <v>1.2509483987842129E-2</v>
      </c>
      <c r="R316">
        <v>1.3419714022695484E-2</v>
      </c>
      <c r="S316">
        <v>1.4238754399477305E-2</v>
      </c>
      <c r="T316">
        <v>1.501018238116747E-2</v>
      </c>
      <c r="U316">
        <v>1.616632486541536E-2</v>
      </c>
      <c r="V316">
        <v>1.7212745325165368E-2</v>
      </c>
      <c r="W316">
        <v>1.7629519585080411E-2</v>
      </c>
      <c r="X316">
        <v>1.743707015304552E-2</v>
      </c>
      <c r="Y316">
        <v>1.7087630735752146E-2</v>
      </c>
      <c r="Z316">
        <v>1.5887252844442257E-2</v>
      </c>
      <c r="AA316">
        <v>1.4862342886226232E-2</v>
      </c>
    </row>
    <row r="317" spans="1:27" x14ac:dyDescent="0.25">
      <c r="A317" s="37">
        <v>316</v>
      </c>
      <c r="B317">
        <v>7.4895523004359088E-3</v>
      </c>
      <c r="C317">
        <v>7.4755301838602684E-3</v>
      </c>
      <c r="D317">
        <v>7.4574853936908436E-3</v>
      </c>
      <c r="E317">
        <v>7.4594685100923819E-3</v>
      </c>
      <c r="F317">
        <v>7.4747357425530847E-3</v>
      </c>
      <c r="G317">
        <v>7.5692763728136825E-3</v>
      </c>
      <c r="H317">
        <v>7.5594152920366309E-3</v>
      </c>
      <c r="I317">
        <v>7.5501899216967594E-3</v>
      </c>
      <c r="J317">
        <v>7.6349457500064499E-3</v>
      </c>
      <c r="K317">
        <v>7.76859219085968E-3</v>
      </c>
      <c r="L317">
        <v>8.0653609600229714E-3</v>
      </c>
      <c r="M317">
        <v>8.8246738942097114E-3</v>
      </c>
      <c r="N317">
        <v>9.5670103566249942E-3</v>
      </c>
      <c r="O317">
        <v>1.0352462164974652E-2</v>
      </c>
      <c r="P317">
        <v>1.1240159719096088E-2</v>
      </c>
      <c r="Q317">
        <v>1.2177510431158556E-2</v>
      </c>
      <c r="R317">
        <v>1.310191865883259E-2</v>
      </c>
      <c r="S317">
        <v>1.3895498939681117E-2</v>
      </c>
      <c r="T317">
        <v>1.4615279039858153E-2</v>
      </c>
      <c r="U317">
        <v>1.5756438876357137E-2</v>
      </c>
      <c r="V317">
        <v>1.6813386047311196E-2</v>
      </c>
      <c r="W317">
        <v>1.7213568824746561E-2</v>
      </c>
      <c r="X317">
        <v>1.6989270333022999E-2</v>
      </c>
      <c r="Y317">
        <v>1.6620570961296544E-2</v>
      </c>
      <c r="Z317">
        <v>1.5448016987580582E-2</v>
      </c>
      <c r="AA317">
        <v>1.4734471949951589E-2</v>
      </c>
    </row>
    <row r="318" spans="1:27" x14ac:dyDescent="0.25">
      <c r="A318" s="37">
        <v>317</v>
      </c>
      <c r="B318">
        <v>7.4379014400751675E-3</v>
      </c>
      <c r="C318">
        <v>7.4689131077161353E-3</v>
      </c>
      <c r="D318">
        <v>7.4879411404908947E-3</v>
      </c>
      <c r="E318">
        <v>7.5026826235109478E-3</v>
      </c>
      <c r="F318">
        <v>7.5545641095891014E-3</v>
      </c>
      <c r="G318">
        <v>7.5972628094971295E-3</v>
      </c>
      <c r="H318">
        <v>7.5804678615341015E-3</v>
      </c>
      <c r="I318">
        <v>7.7301331463086598E-3</v>
      </c>
      <c r="J318">
        <v>7.8796455168275159E-3</v>
      </c>
      <c r="K318">
        <v>8.2583260462403274E-3</v>
      </c>
      <c r="L318">
        <v>8.6159418551872147E-3</v>
      </c>
      <c r="M318">
        <v>8.9714678936907433E-3</v>
      </c>
      <c r="N318">
        <v>9.3428954672853948E-3</v>
      </c>
      <c r="O318">
        <v>9.7360034008686647E-3</v>
      </c>
      <c r="P318">
        <v>1.0188509267932577E-2</v>
      </c>
      <c r="Q318">
        <v>1.0629969174982934E-2</v>
      </c>
      <c r="R318">
        <v>1.1025513984813662E-2</v>
      </c>
      <c r="S318">
        <v>1.1442393490243008E-2</v>
      </c>
      <c r="T318">
        <v>1.1968230845987859E-2</v>
      </c>
      <c r="U318">
        <v>1.2485604435547693E-2</v>
      </c>
      <c r="V318">
        <v>1.2958245253806178E-2</v>
      </c>
      <c r="W318">
        <v>1.340359317679396E-2</v>
      </c>
      <c r="X318">
        <v>1.3828779874140995E-2</v>
      </c>
      <c r="Y318">
        <v>1.4208798966033553E-2</v>
      </c>
      <c r="Z318">
        <v>1.4548678777922097E-2</v>
      </c>
      <c r="AA318">
        <v>1.4853981297594521E-2</v>
      </c>
    </row>
    <row r="319" spans="1:27" x14ac:dyDescent="0.25">
      <c r="A319" s="37">
        <v>318</v>
      </c>
      <c r="B319">
        <v>7.4495091825750315E-3</v>
      </c>
      <c r="C319">
        <v>7.4671120918732292E-3</v>
      </c>
      <c r="D319">
        <v>7.503349878980492E-3</v>
      </c>
      <c r="E319">
        <v>7.5259318253022567E-3</v>
      </c>
      <c r="F319">
        <v>7.5472468409376603E-3</v>
      </c>
      <c r="G319">
        <v>7.5989391117263771E-3</v>
      </c>
      <c r="H319">
        <v>7.7290656045396755E-3</v>
      </c>
      <c r="I319">
        <v>7.889328533474016E-3</v>
      </c>
      <c r="J319">
        <v>8.2574260937948729E-3</v>
      </c>
      <c r="K319">
        <v>1.0602394369977786E-2</v>
      </c>
      <c r="L319">
        <v>1.2457218320640173E-2</v>
      </c>
      <c r="M319">
        <v>1.3393410538023121E-2</v>
      </c>
      <c r="N319">
        <v>1.4213009428158951E-2</v>
      </c>
      <c r="O319">
        <v>1.4961569332659463E-2</v>
      </c>
      <c r="P319">
        <v>1.7631117096575277E-2</v>
      </c>
      <c r="Q319">
        <v>1.7423157267949962E-2</v>
      </c>
      <c r="R319">
        <v>1.7091342410419763E-2</v>
      </c>
      <c r="S319">
        <v>1.5969026373812811E-2</v>
      </c>
      <c r="T319">
        <v>1.5267182782950917E-2</v>
      </c>
      <c r="U319">
        <f t="shared" ref="U319:AA319" si="9">(2*U318 + U321)/3</f>
        <v>1.2291651737863138E-2</v>
      </c>
      <c r="V319">
        <f t="shared" si="9"/>
        <v>1.2760016357678872E-2</v>
      </c>
      <c r="W319">
        <f t="shared" si="9"/>
        <v>1.3204759284887846E-2</v>
      </c>
      <c r="X319">
        <f t="shared" si="9"/>
        <v>1.3626795499053435E-2</v>
      </c>
      <c r="Y319">
        <f t="shared" si="9"/>
        <v>1.4007148005089768E-2</v>
      </c>
      <c r="Z319">
        <f t="shared" si="9"/>
        <v>1.4351909168406563E-2</v>
      </c>
      <c r="AA319">
        <f t="shared" si="9"/>
        <v>1.4664943384107435E-2</v>
      </c>
    </row>
    <row r="320" spans="1:27" x14ac:dyDescent="0.25">
      <c r="A320" s="37">
        <v>319</v>
      </c>
      <c r="B320">
        <v>7.4149212907050899E-3</v>
      </c>
      <c r="C320">
        <v>7.4471351887852588E-3</v>
      </c>
      <c r="D320">
        <v>7.4730357064063391E-3</v>
      </c>
      <c r="E320">
        <v>7.5080916232321826E-3</v>
      </c>
      <c r="F320">
        <v>7.5561352376201096E-3</v>
      </c>
      <c r="G320">
        <v>7.5994699322776693E-3</v>
      </c>
      <c r="H320">
        <v>7.71301045055095E-3</v>
      </c>
      <c r="I320">
        <v>7.8915163570758562E-3</v>
      </c>
      <c r="J320">
        <v>8.2573756835344625E-3</v>
      </c>
      <c r="K320">
        <v>1.0602393452072034E-2</v>
      </c>
      <c r="L320">
        <v>1.2482947942083378E-2</v>
      </c>
      <c r="M320">
        <v>1.3392836242924311E-2</v>
      </c>
      <c r="N320">
        <v>1.4233645236136239E-2</v>
      </c>
      <c r="O320">
        <v>1.4960587111637613E-2</v>
      </c>
      <c r="P320">
        <v>1.7621712794994693E-2</v>
      </c>
      <c r="Q320">
        <v>1.7155389874557336E-2</v>
      </c>
      <c r="R320">
        <v>1.5734352454656708E-2</v>
      </c>
      <c r="S320">
        <v>1.5038237255032172E-2</v>
      </c>
      <c r="T320">
        <v>1.5367413667069618E-2</v>
      </c>
      <c r="U320">
        <f t="shared" ref="U320:AA320" si="10">(U318+2*U321)/3</f>
        <v>1.2097699040178581E-2</v>
      </c>
      <c r="V320">
        <f t="shared" si="10"/>
        <v>1.2561787461551566E-2</v>
      </c>
      <c r="W320">
        <f t="shared" si="10"/>
        <v>1.3005925392981732E-2</v>
      </c>
      <c r="X320">
        <f t="shared" si="10"/>
        <v>1.3424811123965874E-2</v>
      </c>
      <c r="Y320">
        <f t="shared" si="10"/>
        <v>1.3805497044145984E-2</v>
      </c>
      <c r="Z320">
        <f t="shared" si="10"/>
        <v>1.4155139558891028E-2</v>
      </c>
      <c r="AA320">
        <f t="shared" si="10"/>
        <v>1.4475905470620351E-2</v>
      </c>
    </row>
    <row r="321" spans="1:27" x14ac:dyDescent="0.25">
      <c r="A321" s="37">
        <v>320</v>
      </c>
      <c r="B321">
        <v>7.4504824286811822E-3</v>
      </c>
      <c r="C321">
        <v>7.4364313575197016E-3</v>
      </c>
      <c r="D321">
        <v>7.445739629064807E-3</v>
      </c>
      <c r="E321">
        <v>7.4730535049820634E-3</v>
      </c>
      <c r="F321">
        <v>7.4992321734144163E-3</v>
      </c>
      <c r="G321">
        <v>7.54753725755819E-3</v>
      </c>
      <c r="H321">
        <v>7.5371702905624449E-3</v>
      </c>
      <c r="I321">
        <v>7.6536611844453262E-3</v>
      </c>
      <c r="J321">
        <v>7.7955337610298159E-3</v>
      </c>
      <c r="K321">
        <v>8.1062231167452481E-3</v>
      </c>
      <c r="L321">
        <v>8.4437356876880809E-3</v>
      </c>
      <c r="M321">
        <v>8.7831567270133526E-3</v>
      </c>
      <c r="N321">
        <v>9.1233840439419733E-3</v>
      </c>
      <c r="O321">
        <v>9.4669183222311215E-3</v>
      </c>
      <c r="P321">
        <v>9.8182358791349955E-3</v>
      </c>
      <c r="Q321">
        <v>1.0186743942664167E-2</v>
      </c>
      <c r="R321">
        <v>1.0612787520512867E-2</v>
      </c>
      <c r="S321">
        <v>1.1044807915600696E-2</v>
      </c>
      <c r="T321">
        <v>1.1474780857624989E-2</v>
      </c>
      <c r="U321">
        <v>1.1903746342494026E-2</v>
      </c>
      <c r="V321">
        <v>1.236355856542426E-2</v>
      </c>
      <c r="W321">
        <v>1.2807091501075618E-2</v>
      </c>
      <c r="X321">
        <v>1.3222826748878314E-2</v>
      </c>
      <c r="Y321">
        <v>1.3603846083202198E-2</v>
      </c>
      <c r="Z321">
        <v>1.3958369949375493E-2</v>
      </c>
      <c r="AA321">
        <v>1.4286867557133265E-2</v>
      </c>
    </row>
    <row r="322" spans="1:27" x14ac:dyDescent="0.25">
      <c r="A322" s="37">
        <v>321</v>
      </c>
      <c r="B322">
        <v>7.4189799555450797E-3</v>
      </c>
      <c r="C322">
        <v>7.4319702389396003E-3</v>
      </c>
      <c r="D322">
        <v>7.4454355993687216E-3</v>
      </c>
      <c r="E322">
        <v>7.4759095093381855E-3</v>
      </c>
      <c r="F322">
        <v>7.5477700731445552E-3</v>
      </c>
      <c r="G322">
        <v>7.5328928109306137E-3</v>
      </c>
      <c r="H322">
        <v>7.5711178064674645E-3</v>
      </c>
      <c r="I322">
        <v>7.6793547253017902E-3</v>
      </c>
      <c r="J322">
        <v>7.8272675606292363E-3</v>
      </c>
      <c r="K322">
        <v>8.1451413353448299E-3</v>
      </c>
      <c r="L322">
        <v>8.5005475616197756E-3</v>
      </c>
      <c r="M322">
        <v>8.8628263998418166E-3</v>
      </c>
      <c r="N322">
        <v>9.2386526632139976E-3</v>
      </c>
      <c r="O322">
        <v>9.6129458037612636E-3</v>
      </c>
      <c r="P322">
        <v>9.9836266900641402E-3</v>
      </c>
      <c r="Q322">
        <v>1.0369075594190313E-2</v>
      </c>
      <c r="R322">
        <v>1.0806620444742565E-2</v>
      </c>
      <c r="S322">
        <v>1.1253277629803549E-2</v>
      </c>
      <c r="T322">
        <v>1.1714101123943887E-2</v>
      </c>
      <c r="U322">
        <v>1.2164536182767582E-2</v>
      </c>
      <c r="V322">
        <v>1.2610371047995672E-2</v>
      </c>
      <c r="W322">
        <v>1.3042360081950033E-2</v>
      </c>
      <c r="X322">
        <v>1.3469177776558094E-2</v>
      </c>
      <c r="Y322">
        <v>1.3866350215628653E-2</v>
      </c>
      <c r="Z322">
        <v>1.4236785788413586E-2</v>
      </c>
      <c r="AA322">
        <v>1.457680921610649E-2</v>
      </c>
    </row>
    <row r="323" spans="1:27" x14ac:dyDescent="0.25">
      <c r="A323" s="37">
        <v>322</v>
      </c>
      <c r="B323">
        <v>7.4315608096700014E-3</v>
      </c>
      <c r="C323">
        <v>7.4163343535815773E-3</v>
      </c>
      <c r="D323">
        <v>7.4258992381972533E-3</v>
      </c>
      <c r="E323">
        <v>7.446685348255988E-3</v>
      </c>
      <c r="F323">
        <v>7.4921088231878485E-3</v>
      </c>
      <c r="G323">
        <v>7.4838311206224528E-3</v>
      </c>
      <c r="H323">
        <v>7.5278440078696551E-3</v>
      </c>
      <c r="I323">
        <v>7.5980558853978586E-3</v>
      </c>
      <c r="J323">
        <v>7.7247623745928529E-3</v>
      </c>
      <c r="K323">
        <v>7.9847185947394816E-3</v>
      </c>
      <c r="L323">
        <v>8.2582611951871332E-3</v>
      </c>
      <c r="M323">
        <v>8.5559579915865935E-3</v>
      </c>
      <c r="N323">
        <v>8.8929430219912842E-3</v>
      </c>
      <c r="O323">
        <v>9.2582373159337816E-3</v>
      </c>
      <c r="P323">
        <v>9.6624798854845206E-3</v>
      </c>
      <c r="Q323">
        <v>1.0086431761955561E-2</v>
      </c>
      <c r="R323">
        <v>1.0539758026135715E-2</v>
      </c>
      <c r="S323">
        <v>1.1001037603797226E-2</v>
      </c>
      <c r="T323">
        <v>1.1469649181996555E-2</v>
      </c>
      <c r="U323">
        <v>1.194366860356233E-2</v>
      </c>
      <c r="V323">
        <v>1.2453602901273175E-2</v>
      </c>
      <c r="W323">
        <v>1.2939558144138052E-2</v>
      </c>
      <c r="X323">
        <v>1.3360038095382887E-2</v>
      </c>
      <c r="Y323">
        <v>1.3738291323969865E-2</v>
      </c>
      <c r="Z323">
        <v>1.4102352208121172E-2</v>
      </c>
      <c r="AA323">
        <v>1.4441006860552275E-2</v>
      </c>
    </row>
    <row r="324" spans="1:27" x14ac:dyDescent="0.25">
      <c r="A324" s="37">
        <v>323</v>
      </c>
      <c r="B324">
        <v>7.418979949079807E-3</v>
      </c>
      <c r="C324">
        <v>7.4275933287646367E-3</v>
      </c>
      <c r="D324">
        <v>7.4189798801738149E-3</v>
      </c>
      <c r="E324">
        <v>7.4424433590745132E-3</v>
      </c>
      <c r="F324">
        <v>7.4864245559023157E-3</v>
      </c>
      <c r="G324">
        <v>7.4780090125048382E-3</v>
      </c>
      <c r="H324">
        <v>7.4711720829541139E-3</v>
      </c>
      <c r="I324">
        <v>7.5468548110755318E-3</v>
      </c>
      <c r="J324">
        <v>7.6392897633310586E-3</v>
      </c>
      <c r="K324">
        <v>7.8842266438934328E-3</v>
      </c>
      <c r="L324">
        <v>8.1296289156840285E-3</v>
      </c>
      <c r="M324">
        <v>8.4060783370460967E-3</v>
      </c>
      <c r="N324">
        <v>8.717251298988371E-3</v>
      </c>
      <c r="O324">
        <v>9.0691815537300435E-3</v>
      </c>
      <c r="P324">
        <v>9.4680346761726319E-3</v>
      </c>
      <c r="Q324">
        <v>9.8966229391470595E-3</v>
      </c>
      <c r="R324">
        <v>1.0361160610241837E-2</v>
      </c>
      <c r="S324">
        <v>1.0840309815618676E-2</v>
      </c>
      <c r="T324">
        <v>1.1341572499134811E-2</v>
      </c>
      <c r="U324">
        <v>1.1828034616423899E-2</v>
      </c>
      <c r="V324">
        <v>1.2295982704830122E-2</v>
      </c>
      <c r="W324">
        <v>1.2743777833490677E-2</v>
      </c>
      <c r="X324">
        <v>1.3179398110217511E-2</v>
      </c>
      <c r="Y324">
        <v>1.3580385948227747E-2</v>
      </c>
      <c r="Z324">
        <v>1.3929548544937553E-2</v>
      </c>
      <c r="AA324">
        <v>1.4241962727453483E-2</v>
      </c>
    </row>
    <row r="325" spans="1:27" x14ac:dyDescent="0.25">
      <c r="A325" s="37">
        <v>324</v>
      </c>
      <c r="B325">
        <v>7.4353852602675463E-3</v>
      </c>
      <c r="C325">
        <v>7.4342602442201144E-3</v>
      </c>
      <c r="D325">
        <v>7.4418991389093581E-3</v>
      </c>
      <c r="E325">
        <v>7.4611483556397129E-3</v>
      </c>
      <c r="F325">
        <v>7.4929005143962168E-3</v>
      </c>
      <c r="G325">
        <v>7.4852117938506435E-3</v>
      </c>
      <c r="H325">
        <v>7.5297714510904612E-3</v>
      </c>
      <c r="I325">
        <v>7.6058899957065496E-3</v>
      </c>
      <c r="J325">
        <v>7.7191866271699716E-3</v>
      </c>
      <c r="K325">
        <v>7.9851390797618382E-3</v>
      </c>
      <c r="L325">
        <v>8.2637755791343803E-3</v>
      </c>
      <c r="M325">
        <v>8.5676917856289947E-3</v>
      </c>
      <c r="N325">
        <v>8.9042186729593187E-3</v>
      </c>
      <c r="O325">
        <v>9.2713776588313479E-3</v>
      </c>
      <c r="P325">
        <v>9.6537955694055988E-3</v>
      </c>
      <c r="Q325">
        <v>1.0061863534181148E-2</v>
      </c>
      <c r="R325">
        <v>1.0523600621693774E-2</v>
      </c>
      <c r="S325">
        <v>1.0990944569551075E-2</v>
      </c>
      <c r="T325">
        <v>1.1450510548594028E-2</v>
      </c>
      <c r="U325">
        <v>1.1905403563554184E-2</v>
      </c>
      <c r="V325">
        <v>1.2370488487615017E-2</v>
      </c>
      <c r="W325">
        <v>1.282173656438812E-2</v>
      </c>
      <c r="X325">
        <v>1.3239793130940924E-2</v>
      </c>
      <c r="Y325">
        <v>1.3638242249680577E-2</v>
      </c>
      <c r="Z325">
        <v>1.4042996566155264E-2</v>
      </c>
      <c r="AA325">
        <v>1.441764120087341E-2</v>
      </c>
    </row>
    <row r="326" spans="1:27" x14ac:dyDescent="0.25">
      <c r="A326" s="37">
        <v>325</v>
      </c>
      <c r="B326">
        <v>7.4416254449132246E-3</v>
      </c>
      <c r="C326">
        <v>7.4177916542714772E-3</v>
      </c>
      <c r="D326">
        <v>7.3983986354126952E-3</v>
      </c>
      <c r="E326">
        <v>7.3688647123959505E-3</v>
      </c>
      <c r="F326">
        <v>7.3739824014047439E-3</v>
      </c>
      <c r="G326">
        <v>7.3789075100125778E-3</v>
      </c>
      <c r="H326">
        <v>7.3823920068507576E-3</v>
      </c>
      <c r="I326">
        <v>7.374714794401882E-3</v>
      </c>
      <c r="J326">
        <v>7.4465565109729237E-3</v>
      </c>
      <c r="K326">
        <v>7.6227144276042047E-3</v>
      </c>
      <c r="L326">
        <v>7.8554771934862266E-3</v>
      </c>
      <c r="M326">
        <v>8.1344569793584398E-3</v>
      </c>
      <c r="N326">
        <v>8.4586699481694616E-3</v>
      </c>
      <c r="O326">
        <v>8.8038595959503141E-3</v>
      </c>
      <c r="P326">
        <v>9.1513261131372925E-3</v>
      </c>
      <c r="Q326">
        <v>9.53553513910399E-3</v>
      </c>
      <c r="R326">
        <v>9.9992811417524141E-3</v>
      </c>
      <c r="S326">
        <v>1.0473985188357959E-2</v>
      </c>
      <c r="T326">
        <v>1.0928461133859813E-2</v>
      </c>
      <c r="U326">
        <v>1.1377677242441431E-2</v>
      </c>
      <c r="V326">
        <v>1.1836442469695507E-2</v>
      </c>
      <c r="W326">
        <v>1.2289756735752722E-2</v>
      </c>
      <c r="X326">
        <v>1.2738690134280306E-2</v>
      </c>
      <c r="Y326">
        <v>1.3158955525258254E-2</v>
      </c>
      <c r="Z326">
        <v>1.3553594086488152E-2</v>
      </c>
      <c r="AA326">
        <v>1.3915459215023906E-2</v>
      </c>
    </row>
    <row r="327" spans="1:27" x14ac:dyDescent="0.25">
      <c r="A327" s="37">
        <v>326</v>
      </c>
      <c r="B327">
        <v>7.4278366881546098E-3</v>
      </c>
      <c r="C327">
        <v>7.4158856601072021E-3</v>
      </c>
      <c r="D327">
        <v>7.4023229637187882E-3</v>
      </c>
      <c r="E327">
        <v>7.391163612494589E-3</v>
      </c>
      <c r="F327">
        <v>7.368872511948954E-3</v>
      </c>
      <c r="G327">
        <v>7.3727308999731456E-3</v>
      </c>
      <c r="H327">
        <v>7.3754285968912203E-3</v>
      </c>
      <c r="I327">
        <v>7.4280517792142398E-3</v>
      </c>
      <c r="J327">
        <v>7.4587013826370452E-3</v>
      </c>
      <c r="K327">
        <v>7.6478688579815213E-3</v>
      </c>
      <c r="L327">
        <v>7.8609508576734655E-3</v>
      </c>
      <c r="M327">
        <v>8.1242751351686682E-3</v>
      </c>
      <c r="N327">
        <v>8.4483911830961489E-3</v>
      </c>
      <c r="O327">
        <v>8.8035414886065144E-3</v>
      </c>
      <c r="P327">
        <v>9.1732381558842224E-3</v>
      </c>
      <c r="Q327">
        <v>9.5773840161592627E-3</v>
      </c>
      <c r="R327">
        <v>1.0043312187087095E-2</v>
      </c>
      <c r="S327">
        <v>1.0520354359094153E-2</v>
      </c>
      <c r="T327">
        <v>1.0987086603638341E-2</v>
      </c>
      <c r="U327">
        <v>1.1449823449015906E-2</v>
      </c>
      <c r="V327">
        <v>1.192313160225611E-2</v>
      </c>
      <c r="W327">
        <v>1.2388856178367602E-2</v>
      </c>
      <c r="X327">
        <v>1.2820722174979871E-2</v>
      </c>
      <c r="Y327">
        <v>1.3225942797448154E-2</v>
      </c>
      <c r="Z327">
        <v>1.3620188879225559E-2</v>
      </c>
      <c r="AA327">
        <v>1.3983155689655469E-2</v>
      </c>
    </row>
    <row r="328" spans="1:27" x14ac:dyDescent="0.25">
      <c r="A328" s="37">
        <v>327</v>
      </c>
      <c r="B328">
        <v>7.4214961230183452E-3</v>
      </c>
      <c r="C328">
        <v>7.4579341000631239E-3</v>
      </c>
      <c r="D328">
        <v>7.4309316311627072E-3</v>
      </c>
      <c r="E328">
        <v>7.4022496530141701E-3</v>
      </c>
      <c r="F328">
        <v>7.4264420145386811E-3</v>
      </c>
      <c r="G328">
        <v>7.3697673885475545E-3</v>
      </c>
      <c r="H328">
        <v>7.3772113017467333E-3</v>
      </c>
      <c r="I328">
        <v>7.4028070231033638E-3</v>
      </c>
      <c r="J328">
        <v>7.4013293724732865E-3</v>
      </c>
      <c r="K328">
        <v>7.5420936572687669E-3</v>
      </c>
      <c r="L328">
        <v>7.6910178250515493E-3</v>
      </c>
      <c r="M328">
        <v>7.8922745977902942E-3</v>
      </c>
      <c r="N328">
        <v>8.1506242761466563E-3</v>
      </c>
      <c r="O328">
        <v>8.4480510206819126E-3</v>
      </c>
      <c r="P328">
        <v>8.774496172516244E-3</v>
      </c>
      <c r="Q328">
        <v>9.1405701797897532E-3</v>
      </c>
      <c r="R328">
        <v>9.5691942275966113E-3</v>
      </c>
      <c r="S328">
        <v>1.0021887911054295E-2</v>
      </c>
      <c r="T328">
        <v>1.0491874890964592E-2</v>
      </c>
      <c r="U328">
        <v>1.095866628847153E-2</v>
      </c>
      <c r="V328">
        <v>1.1420000929396767E-2</v>
      </c>
      <c r="W328">
        <v>1.1865500330113132E-2</v>
      </c>
      <c r="X328">
        <v>1.2299127810696531E-2</v>
      </c>
      <c r="Y328">
        <v>1.2709653734829685E-2</v>
      </c>
      <c r="Z328">
        <v>1.3098014142110204E-2</v>
      </c>
      <c r="AA328">
        <v>1.3457535236508278E-2</v>
      </c>
    </row>
    <row r="329" spans="1:27" x14ac:dyDescent="0.25">
      <c r="A329" s="37">
        <v>328</v>
      </c>
      <c r="B329">
        <v>7.4555147749590933E-3</v>
      </c>
      <c r="C329">
        <v>7.480235895730436E-3</v>
      </c>
      <c r="D329">
        <v>7.4771794284382853E-3</v>
      </c>
      <c r="E329">
        <v>7.4472236557943106E-3</v>
      </c>
      <c r="F329">
        <v>7.4400163361358906E-3</v>
      </c>
      <c r="G329">
        <v>7.4397932156042845E-3</v>
      </c>
      <c r="H329">
        <v>7.4393091854561E-3</v>
      </c>
      <c r="I329">
        <v>7.4618411441476074E-3</v>
      </c>
      <c r="J329">
        <v>7.4976539563280653E-3</v>
      </c>
      <c r="K329">
        <v>7.6625942028294425E-3</v>
      </c>
      <c r="L329">
        <v>7.8474258120737606E-3</v>
      </c>
      <c r="M329">
        <v>8.0783541524458435E-3</v>
      </c>
      <c r="N329">
        <v>8.3659881225899291E-3</v>
      </c>
      <c r="O329">
        <v>8.6903639489119833E-3</v>
      </c>
      <c r="P329">
        <v>9.0330470378832128E-3</v>
      </c>
      <c r="Q329">
        <v>9.4209265904956485E-3</v>
      </c>
      <c r="R329">
        <v>9.8923189070627693E-3</v>
      </c>
      <c r="S329">
        <v>1.0382823396488439E-2</v>
      </c>
      <c r="T329">
        <v>1.0874149873181693E-2</v>
      </c>
      <c r="U329">
        <v>1.135143634557112E-2</v>
      </c>
      <c r="V329">
        <v>1.1821661537339656E-2</v>
      </c>
      <c r="W329">
        <v>1.2275920248320693E-2</v>
      </c>
      <c r="X329">
        <v>1.271409715396743E-2</v>
      </c>
      <c r="Y329">
        <v>1.3129067333061517E-2</v>
      </c>
      <c r="Z329">
        <v>1.3519284262072606E-2</v>
      </c>
      <c r="AA329">
        <v>1.3881152584400924E-2</v>
      </c>
    </row>
    <row r="330" spans="1:27" x14ac:dyDescent="0.25">
      <c r="A330" s="37">
        <v>329</v>
      </c>
      <c r="B330">
        <v>7.4429339172217279E-3</v>
      </c>
      <c r="C330">
        <v>7.4699339087487271E-3</v>
      </c>
      <c r="D330">
        <v>7.4924994660412469E-3</v>
      </c>
      <c r="E330">
        <v>7.4866911020068372E-3</v>
      </c>
      <c r="F330">
        <v>7.4954213348208398E-3</v>
      </c>
      <c r="G330">
        <v>7.4337558817207938E-3</v>
      </c>
      <c r="H330">
        <v>7.4830091412609878E-3</v>
      </c>
      <c r="I330">
        <v>7.5414672583662412E-3</v>
      </c>
      <c r="J330">
        <v>7.5940788706649887E-3</v>
      </c>
      <c r="K330">
        <v>7.7885114868880834E-3</v>
      </c>
      <c r="L330">
        <v>8.0129453400734629E-3</v>
      </c>
      <c r="M330">
        <v>8.2801221908481715E-3</v>
      </c>
      <c r="N330">
        <v>8.594587742640325E-3</v>
      </c>
      <c r="O330">
        <v>8.9480230657492665E-3</v>
      </c>
      <c r="P330">
        <v>9.3234587493216114E-3</v>
      </c>
      <c r="Q330">
        <v>9.7274525093462572E-3</v>
      </c>
      <c r="R330">
        <v>1.0183612670132236E-2</v>
      </c>
      <c r="S330">
        <v>1.065064725372844E-2</v>
      </c>
      <c r="T330">
        <v>1.1122227457909029E-2</v>
      </c>
      <c r="U330">
        <v>1.1590981927563249E-2</v>
      </c>
      <c r="V330">
        <v>1.2063875494142007E-2</v>
      </c>
      <c r="W330">
        <v>1.2524372466843348E-2</v>
      </c>
      <c r="X330">
        <v>1.2961241212668728E-2</v>
      </c>
      <c r="Y330">
        <v>1.3372855256649441E-2</v>
      </c>
      <c r="Z330">
        <v>1.3770214886977827E-2</v>
      </c>
      <c r="AA330">
        <v>1.4135260374398273E-2</v>
      </c>
    </row>
    <row r="331" spans="1:27" x14ac:dyDescent="0.25">
      <c r="A331" s="37">
        <v>330</v>
      </c>
      <c r="B331">
        <v>7.4555147962040991E-3</v>
      </c>
      <c r="C331">
        <v>7.4977231194501837E-3</v>
      </c>
      <c r="D331">
        <v>7.5221983807227666E-3</v>
      </c>
      <c r="E331">
        <v>7.5412808807380216E-3</v>
      </c>
      <c r="F331">
        <v>7.5609192311196782E-3</v>
      </c>
      <c r="G331">
        <v>7.5487673776002406E-3</v>
      </c>
      <c r="H331">
        <v>7.5895509085486257E-3</v>
      </c>
      <c r="I331">
        <v>7.6820973942492987E-3</v>
      </c>
      <c r="J331">
        <v>7.7958942718805435E-3</v>
      </c>
      <c r="K331">
        <v>8.0653141057702715E-3</v>
      </c>
      <c r="L331">
        <v>8.3430479770141286E-3</v>
      </c>
      <c r="M331">
        <v>8.6529302480320425E-3</v>
      </c>
      <c r="N331">
        <v>9.018212687023075E-3</v>
      </c>
      <c r="O331">
        <v>9.404237777625557E-3</v>
      </c>
      <c r="P331">
        <v>9.7917720190023871E-3</v>
      </c>
      <c r="Q331">
        <v>1.02121033230409E-2</v>
      </c>
      <c r="R331">
        <v>1.0704438040390007E-2</v>
      </c>
      <c r="S331">
        <v>1.1209763156202701E-2</v>
      </c>
      <c r="T331">
        <v>1.170663559935603E-2</v>
      </c>
      <c r="U331">
        <v>1.2196258475531963E-2</v>
      </c>
      <c r="V331">
        <v>1.268983655375866E-2</v>
      </c>
      <c r="W331">
        <v>1.316517769118164E-2</v>
      </c>
      <c r="X331">
        <v>1.3607753578346538E-2</v>
      </c>
      <c r="Y331">
        <v>1.4021380835453234E-2</v>
      </c>
      <c r="Z331">
        <v>1.4431468344085152E-2</v>
      </c>
      <c r="AA331">
        <v>1.4811767303592793E-2</v>
      </c>
    </row>
    <row r="332" spans="1:27" x14ac:dyDescent="0.25">
      <c r="A332" s="37">
        <v>331</v>
      </c>
      <c r="B332">
        <v>7.4680959108517353E-3</v>
      </c>
      <c r="C332">
        <v>7.529759188865226E-3</v>
      </c>
      <c r="D332">
        <v>7.5520380251847818E-3</v>
      </c>
      <c r="E332">
        <v>7.565569160722152E-3</v>
      </c>
      <c r="F332">
        <v>7.6250263083659231E-3</v>
      </c>
      <c r="G332">
        <v>7.6087798158290809E-3</v>
      </c>
      <c r="H332">
        <v>7.6459449182881833E-3</v>
      </c>
      <c r="I332">
        <v>7.7366349170164828E-3</v>
      </c>
      <c r="J332">
        <v>7.8619654006018003E-3</v>
      </c>
      <c r="K332">
        <v>8.1356914831174354E-3</v>
      </c>
      <c r="L332">
        <v>8.3887207719524071E-3</v>
      </c>
      <c r="M332">
        <v>8.6627137199004611E-3</v>
      </c>
      <c r="N332">
        <v>8.9879808932142868E-3</v>
      </c>
      <c r="O332">
        <v>9.3323528751665386E-3</v>
      </c>
      <c r="P332">
        <v>9.6677395256830057E-3</v>
      </c>
      <c r="Q332">
        <v>1.0049767903988815E-2</v>
      </c>
      <c r="R332">
        <v>1.0535662393965417E-2</v>
      </c>
      <c r="S332">
        <v>1.1035435996335163E-2</v>
      </c>
      <c r="T332">
        <v>1.1506211149685752E-2</v>
      </c>
      <c r="U332">
        <v>1.1966336380560216E-2</v>
      </c>
      <c r="V332">
        <v>1.2430694614320226E-2</v>
      </c>
      <c r="W332">
        <v>1.2890683014297855E-2</v>
      </c>
      <c r="X332">
        <v>1.3331557746485201E-2</v>
      </c>
      <c r="Y332">
        <v>1.3745635829863989E-2</v>
      </c>
      <c r="Z332">
        <v>1.4136449261254569E-2</v>
      </c>
      <c r="AA332">
        <v>1.4497925149966173E-2</v>
      </c>
    </row>
    <row r="333" spans="1:27" x14ac:dyDescent="0.25">
      <c r="A333" s="37">
        <v>332</v>
      </c>
      <c r="B333">
        <v>7.4680959108517353E-3</v>
      </c>
      <c r="C333">
        <v>7.5420029685115964E-3</v>
      </c>
      <c r="D333">
        <v>7.5784591327043849E-3</v>
      </c>
      <c r="E333">
        <v>7.5859750199869236E-3</v>
      </c>
      <c r="F333">
        <v>7.6255372363547291E-3</v>
      </c>
      <c r="G333">
        <v>7.6087172033896255E-3</v>
      </c>
      <c r="H333">
        <v>7.645887353161962E-3</v>
      </c>
      <c r="I333">
        <v>7.7806462659089082E-3</v>
      </c>
      <c r="J333">
        <v>7.871943275843396E-3</v>
      </c>
      <c r="K333">
        <v>8.1860592393068199E-3</v>
      </c>
      <c r="L333">
        <v>8.4671095397395035E-3</v>
      </c>
      <c r="M333">
        <v>8.7735575955822931E-3</v>
      </c>
      <c r="N333">
        <v>9.1295924472329926E-3</v>
      </c>
      <c r="O333">
        <v>9.5127201974118947E-3</v>
      </c>
      <c r="P333">
        <v>9.9208319710257786E-3</v>
      </c>
      <c r="Q333">
        <v>1.0344341423002446E-2</v>
      </c>
      <c r="R333">
        <v>1.0783971755351951E-2</v>
      </c>
      <c r="S333">
        <v>1.1243304351832517E-2</v>
      </c>
      <c r="T333">
        <v>1.1745345062317947E-2</v>
      </c>
      <c r="U333">
        <v>1.2242106720312451E-2</v>
      </c>
      <c r="V333">
        <v>1.2716194398374014E-2</v>
      </c>
      <c r="W333">
        <v>1.3169207606445354E-2</v>
      </c>
      <c r="X333">
        <v>1.3611292096207261E-2</v>
      </c>
      <c r="Y333">
        <v>1.4027495026118553E-2</v>
      </c>
      <c r="Z333">
        <v>1.4418503748991451E-2</v>
      </c>
      <c r="AA333">
        <v>1.4775336727267385E-2</v>
      </c>
    </row>
    <row r="334" spans="1:27" x14ac:dyDescent="0.25">
      <c r="A334" s="37">
        <v>333</v>
      </c>
      <c r="B334">
        <v>7.47816083848174E-3</v>
      </c>
      <c r="C334">
        <v>7.5265702728513073E-3</v>
      </c>
      <c r="D334">
        <v>7.5658778922773617E-3</v>
      </c>
      <c r="E334">
        <v>7.5755867794558007E-3</v>
      </c>
      <c r="F334">
        <v>7.5695661019798965E-3</v>
      </c>
      <c r="G334">
        <v>7.6132629550662578E-3</v>
      </c>
      <c r="H334">
        <v>7.5999447384103025E-3</v>
      </c>
      <c r="I334">
        <v>7.7148932983199803E-3</v>
      </c>
      <c r="J334">
        <v>7.8087599718050793E-3</v>
      </c>
      <c r="K334">
        <v>8.0297783031535452E-3</v>
      </c>
      <c r="L334">
        <v>8.305034936723521E-3</v>
      </c>
      <c r="M334">
        <v>8.6019146034388427E-3</v>
      </c>
      <c r="N334">
        <v>8.9130181484695647E-3</v>
      </c>
      <c r="O334">
        <v>9.249998070727905E-3</v>
      </c>
      <c r="P334">
        <v>9.6111054317247202E-3</v>
      </c>
      <c r="Q334">
        <v>1.0003681191627534E-2</v>
      </c>
      <c r="R334">
        <v>1.0452779146230995E-2</v>
      </c>
      <c r="S334">
        <v>1.0913251064579743E-2</v>
      </c>
      <c r="T334">
        <v>1.1369780782266581E-2</v>
      </c>
      <c r="U334">
        <v>1.1823044705180807E-2</v>
      </c>
      <c r="V334">
        <v>1.2302462144677673E-2</v>
      </c>
      <c r="W334">
        <v>1.2759309808657138E-2</v>
      </c>
      <c r="X334">
        <v>1.3159558067084687E-2</v>
      </c>
      <c r="Y334">
        <v>1.3531829769819481E-2</v>
      </c>
      <c r="Z334">
        <v>1.3892611387384068E-2</v>
      </c>
      <c r="AA334">
        <v>1.4236151803070696E-2</v>
      </c>
    </row>
    <row r="335" spans="1:27" x14ac:dyDescent="0.25">
      <c r="A335" s="37">
        <v>334</v>
      </c>
      <c r="B335">
        <v>7.4781606891058949E-3</v>
      </c>
      <c r="C335">
        <v>7.5441047611481959E-3</v>
      </c>
      <c r="D335">
        <v>7.5651646515648707E-3</v>
      </c>
      <c r="E335">
        <v>7.5887211179650471E-3</v>
      </c>
      <c r="F335">
        <v>7.6000329798604493E-3</v>
      </c>
      <c r="G335">
        <v>7.6129148331560703E-3</v>
      </c>
      <c r="H335">
        <v>7.650700147950884E-3</v>
      </c>
      <c r="I335">
        <v>7.754570437702446E-3</v>
      </c>
      <c r="J335">
        <v>7.8768722917965661E-3</v>
      </c>
      <c r="K335">
        <v>8.1808937379415081E-3</v>
      </c>
      <c r="L335">
        <v>8.5142827092390405E-3</v>
      </c>
      <c r="M335">
        <v>8.8645535039715284E-3</v>
      </c>
      <c r="N335">
        <v>9.2226959902783623E-3</v>
      </c>
      <c r="O335">
        <v>9.6245350170245381E-3</v>
      </c>
      <c r="P335">
        <v>1.0093517084255321E-2</v>
      </c>
      <c r="Q335">
        <v>1.0558005371646972E-2</v>
      </c>
      <c r="R335">
        <v>1.097775172480886E-2</v>
      </c>
      <c r="S335">
        <v>1.141110009209978E-2</v>
      </c>
      <c r="T335">
        <v>1.1919336916044632E-2</v>
      </c>
      <c r="U335">
        <v>1.2426072508033403E-2</v>
      </c>
      <c r="V335">
        <v>1.2899131876759284E-2</v>
      </c>
      <c r="W335">
        <v>1.3351337448979983E-2</v>
      </c>
      <c r="X335">
        <v>1.3786205351327352E-2</v>
      </c>
      <c r="Y335">
        <v>1.4191255664270042E-2</v>
      </c>
      <c r="Z335">
        <v>1.4567730906018372E-2</v>
      </c>
      <c r="AA335">
        <v>1.4912671097874197E-2</v>
      </c>
    </row>
    <row r="336" spans="1:27" x14ac:dyDescent="0.25">
      <c r="A336" s="37">
        <v>335</v>
      </c>
      <c r="B336">
        <v>7.4731283822488948E-3</v>
      </c>
      <c r="C336">
        <v>7.5608399343534138E-3</v>
      </c>
      <c r="D336">
        <v>7.5943186979070543E-3</v>
      </c>
      <c r="E336">
        <v>7.6004466439099083E-3</v>
      </c>
      <c r="F336">
        <v>7.6886933564144222E-3</v>
      </c>
      <c r="G336">
        <v>7.6656658384985921E-3</v>
      </c>
      <c r="H336">
        <v>7.6982662832096871E-3</v>
      </c>
      <c r="I336">
        <v>7.8534107893413196E-3</v>
      </c>
      <c r="J336">
        <v>8.0025105157772725E-3</v>
      </c>
      <c r="K336">
        <v>8.3420425303353252E-3</v>
      </c>
      <c r="L336">
        <v>8.716253100480742E-3</v>
      </c>
      <c r="M336">
        <v>9.0965465385706157E-3</v>
      </c>
      <c r="N336">
        <v>9.480212263435428E-3</v>
      </c>
      <c r="O336">
        <v>9.8688055810918218E-3</v>
      </c>
      <c r="P336">
        <v>1.0258708845944264E-2</v>
      </c>
      <c r="Q336">
        <v>1.0668167392084316E-2</v>
      </c>
      <c r="R336">
        <v>1.1128888017439609E-2</v>
      </c>
      <c r="S336">
        <v>1.1593474012816074E-2</v>
      </c>
      <c r="T336">
        <v>1.2040127357126895E-2</v>
      </c>
      <c r="U336">
        <v>1.2484111606932968E-2</v>
      </c>
      <c r="V336">
        <v>1.2947083054125175E-2</v>
      </c>
      <c r="W336">
        <v>1.3399709095706758E-2</v>
      </c>
      <c r="X336">
        <v>1.3828522027827139E-2</v>
      </c>
      <c r="Y336">
        <v>1.4229500605247969E-2</v>
      </c>
      <c r="Z336">
        <v>1.4617437613735573E-2</v>
      </c>
      <c r="AA336">
        <v>1.497799158525126E-2</v>
      </c>
    </row>
    <row r="337" spans="1:27" x14ac:dyDescent="0.25">
      <c r="A337" s="37">
        <v>336</v>
      </c>
      <c r="B337">
        <v>7.4731283822488948E-3</v>
      </c>
      <c r="C337">
        <v>7.5694349781618708E-3</v>
      </c>
      <c r="D337">
        <v>7.6023643172087318E-3</v>
      </c>
      <c r="E337">
        <v>7.6273035797282951E-3</v>
      </c>
      <c r="F337">
        <v>7.6866766366991968E-3</v>
      </c>
      <c r="G337">
        <v>7.7196627435678344E-3</v>
      </c>
      <c r="H337">
        <v>7.7483532425655088E-3</v>
      </c>
      <c r="I337">
        <v>7.9055056873054141E-3</v>
      </c>
      <c r="J337">
        <v>8.0694192731260994E-3</v>
      </c>
      <c r="K337">
        <v>8.4326747696799043E-3</v>
      </c>
      <c r="L337">
        <v>8.7838385207668068E-3</v>
      </c>
      <c r="M337">
        <v>9.1266374634761949E-3</v>
      </c>
      <c r="N337">
        <v>9.4741005431453473E-3</v>
      </c>
      <c r="O337">
        <v>9.8377440053580845E-3</v>
      </c>
      <c r="P337">
        <v>1.0222125385584091E-2</v>
      </c>
      <c r="Q337">
        <v>1.0629681922467382E-2</v>
      </c>
      <c r="R337">
        <v>1.1075690929694959E-2</v>
      </c>
      <c r="S337">
        <v>1.1531721973234044E-2</v>
      </c>
      <c r="T337">
        <v>1.198980602260713E-2</v>
      </c>
      <c r="U337">
        <v>1.2446643614701713E-2</v>
      </c>
      <c r="V337">
        <v>1.2912727075133912E-2</v>
      </c>
      <c r="W337">
        <v>1.3371779759762559E-2</v>
      </c>
      <c r="X337">
        <v>1.3798818827077897E-2</v>
      </c>
      <c r="Y337">
        <v>1.4197789350215206E-2</v>
      </c>
      <c r="Z337">
        <v>1.457998565923746E-2</v>
      </c>
      <c r="AA337">
        <v>1.4933534276104554E-2</v>
      </c>
    </row>
    <row r="338" spans="1:27" x14ac:dyDescent="0.25">
      <c r="A338" s="37">
        <v>337</v>
      </c>
      <c r="B338">
        <v>7.4844010689416596E-3</v>
      </c>
      <c r="C338">
        <v>7.5701410717468054E-3</v>
      </c>
      <c r="D338">
        <v>7.6127319498839885E-3</v>
      </c>
      <c r="E338">
        <v>7.6245892840907104E-3</v>
      </c>
      <c r="F338">
        <v>7.67379797844292E-3</v>
      </c>
      <c r="G338">
        <v>7.7002320454697681E-3</v>
      </c>
      <c r="H338">
        <v>7.779015893286223E-3</v>
      </c>
      <c r="I338">
        <v>7.9832916398778764E-3</v>
      </c>
      <c r="J338">
        <v>8.2036393056892365E-3</v>
      </c>
      <c r="K338">
        <v>8.644382606336265E-3</v>
      </c>
      <c r="L338">
        <v>9.0770319452053716E-3</v>
      </c>
      <c r="M338">
        <v>9.5001067937567907E-3</v>
      </c>
      <c r="N338">
        <v>9.932398556464328E-3</v>
      </c>
      <c r="O338">
        <v>1.037273114662085E-2</v>
      </c>
      <c r="P338">
        <v>1.0825772705803205E-2</v>
      </c>
      <c r="Q338">
        <v>1.1285937917489219E-2</v>
      </c>
      <c r="R338">
        <v>1.1761093825717328E-2</v>
      </c>
      <c r="S338">
        <v>1.2245737026876036E-2</v>
      </c>
      <c r="T338">
        <v>1.2754080837366066E-2</v>
      </c>
      <c r="U338">
        <v>1.3252692763796148E-2</v>
      </c>
      <c r="V338">
        <v>1.373607419774725E-2</v>
      </c>
      <c r="W338">
        <v>1.4193525258240358E-2</v>
      </c>
      <c r="X338">
        <v>1.4625066502795381E-2</v>
      </c>
      <c r="Y338">
        <v>1.5028395694673069E-2</v>
      </c>
      <c r="Z338">
        <v>1.5410182847102494E-2</v>
      </c>
      <c r="AA338">
        <v>1.5763101039783178E-2</v>
      </c>
    </row>
    <row r="339" spans="1:27" x14ac:dyDescent="0.25">
      <c r="A339" s="37">
        <v>338</v>
      </c>
      <c r="B339">
        <v>7.5033232298007402E-3</v>
      </c>
      <c r="C339">
        <v>7.5560403189403047E-3</v>
      </c>
      <c r="D339">
        <v>7.5872669314924757E-3</v>
      </c>
      <c r="E339">
        <v>7.6440599632703332E-3</v>
      </c>
      <c r="F339">
        <v>7.700107096053177E-3</v>
      </c>
      <c r="G339">
        <v>7.7333615834602742E-3</v>
      </c>
      <c r="H339">
        <v>7.8117052948409871E-3</v>
      </c>
      <c r="I339">
        <v>8.0037891180282372E-3</v>
      </c>
      <c r="J339">
        <v>8.2342288447394552E-3</v>
      </c>
      <c r="K339">
        <v>8.7090073584346062E-3</v>
      </c>
      <c r="L339">
        <v>9.1612631858459803E-3</v>
      </c>
      <c r="M339">
        <v>9.6005643372456539E-3</v>
      </c>
      <c r="N339">
        <v>1.0044946520149312E-2</v>
      </c>
      <c r="O339">
        <v>1.0504320283191593E-2</v>
      </c>
      <c r="P339">
        <v>1.0991646009337552E-2</v>
      </c>
      <c r="Q339">
        <v>1.147606922643396E-2</v>
      </c>
      <c r="R339">
        <v>1.1944327642574581E-2</v>
      </c>
      <c r="S339">
        <v>1.2418713419540595E-2</v>
      </c>
      <c r="T339">
        <v>1.2935834172806526E-2</v>
      </c>
      <c r="U339">
        <v>1.3438211509538611E-2</v>
      </c>
      <c r="V339">
        <v>1.3915510209436599E-2</v>
      </c>
      <c r="W339">
        <v>1.436743246435368E-2</v>
      </c>
      <c r="X339">
        <v>1.4791784732558932E-2</v>
      </c>
      <c r="Y339">
        <v>1.5191099086402815E-2</v>
      </c>
      <c r="Z339">
        <v>1.5572504732180636E-2</v>
      </c>
      <c r="AA339">
        <v>1.5927157893343313E-2</v>
      </c>
    </row>
    <row r="340" spans="1:27" x14ac:dyDescent="0.25">
      <c r="A340" s="37">
        <v>339</v>
      </c>
      <c r="B340">
        <v>7.4969823201864738E-3</v>
      </c>
      <c r="C340">
        <v>7.581360548198246E-3</v>
      </c>
      <c r="D340">
        <v>7.6149108813186039E-3</v>
      </c>
      <c r="E340">
        <v>7.6684798402784082E-3</v>
      </c>
      <c r="F340">
        <v>7.7588921438325187E-3</v>
      </c>
      <c r="G340">
        <v>7.7845443196182806E-3</v>
      </c>
      <c r="H340">
        <v>7.8101576525750893E-3</v>
      </c>
      <c r="I340">
        <v>8.0460257174754801E-3</v>
      </c>
      <c r="J340">
        <v>8.2582274083256024E-3</v>
      </c>
      <c r="K340">
        <v>8.7551772045779686E-3</v>
      </c>
      <c r="L340">
        <v>9.2460908336902126E-3</v>
      </c>
      <c r="M340">
        <v>9.7227155404973065E-3</v>
      </c>
      <c r="N340">
        <v>1.0188714526535358E-2</v>
      </c>
      <c r="O340">
        <v>1.0656970632309193E-2</v>
      </c>
      <c r="P340">
        <v>1.1110270289431456E-2</v>
      </c>
      <c r="Q340">
        <v>1.1569388160227234E-2</v>
      </c>
      <c r="R340">
        <v>1.2064875898837535E-2</v>
      </c>
      <c r="S340">
        <v>1.2561643257057664E-2</v>
      </c>
      <c r="T340">
        <v>1.3061523036810962E-2</v>
      </c>
      <c r="U340">
        <v>1.3548550520009917E-2</v>
      </c>
      <c r="V340">
        <v>1.4022692680605076E-2</v>
      </c>
      <c r="W340">
        <v>1.447764564557219E-2</v>
      </c>
      <c r="X340">
        <v>1.4906726521236369E-2</v>
      </c>
      <c r="Y340">
        <v>1.5310769691248671E-2</v>
      </c>
      <c r="Z340">
        <v>1.5705363110213089E-2</v>
      </c>
      <c r="AA340">
        <v>1.6067836823630666E-2</v>
      </c>
    </row>
    <row r="341" spans="1:27" x14ac:dyDescent="0.25">
      <c r="A341" s="37">
        <v>340</v>
      </c>
      <c r="B341">
        <v>7.4969823201864738E-3</v>
      </c>
      <c r="C341">
        <v>7.5728205887963806E-3</v>
      </c>
      <c r="D341">
        <v>7.6379470638590075E-3</v>
      </c>
      <c r="E341">
        <v>7.6886021156288287E-3</v>
      </c>
      <c r="F341">
        <v>7.7583111429126994E-3</v>
      </c>
      <c r="G341">
        <v>7.7963311137110303E-3</v>
      </c>
      <c r="H341">
        <v>7.8552277595254072E-3</v>
      </c>
      <c r="I341">
        <v>8.1100221859899957E-3</v>
      </c>
      <c r="J341">
        <v>8.3822035876612855E-3</v>
      </c>
      <c r="K341">
        <v>8.9366352184956366E-3</v>
      </c>
      <c r="L341">
        <v>9.4948557606706618E-3</v>
      </c>
      <c r="M341">
        <v>1.0036033447833326E-2</v>
      </c>
      <c r="N341">
        <v>1.0571294182475599E-2</v>
      </c>
      <c r="O341">
        <v>1.1095599736226758E-2</v>
      </c>
      <c r="P341">
        <v>1.1612580706511721E-2</v>
      </c>
      <c r="Q341">
        <v>1.2121973006204767E-2</v>
      </c>
      <c r="R341">
        <v>1.263461266390542E-2</v>
      </c>
      <c r="S341">
        <v>1.3143630971073295E-2</v>
      </c>
      <c r="T341">
        <v>1.3660584066099934E-2</v>
      </c>
      <c r="U341">
        <v>1.4163486818179694E-2</v>
      </c>
      <c r="V341">
        <v>1.4648931533089549E-2</v>
      </c>
      <c r="W341">
        <v>1.5115328920942472E-2</v>
      </c>
      <c r="X341">
        <v>1.5564903931349905E-2</v>
      </c>
      <c r="Y341">
        <v>1.5981967007795861E-2</v>
      </c>
      <c r="Z341">
        <v>1.6377635450703254E-2</v>
      </c>
      <c r="AA341">
        <v>1.674058416057167E-2</v>
      </c>
    </row>
    <row r="342" spans="1:27" x14ac:dyDescent="0.25">
      <c r="A342" s="37">
        <v>341</v>
      </c>
      <c r="B342">
        <v>7.4969823201864738E-3</v>
      </c>
      <c r="C342">
        <v>7.555441994348655E-3</v>
      </c>
      <c r="D342">
        <v>7.6234266720835997E-3</v>
      </c>
      <c r="E342">
        <v>7.6582271926011192E-3</v>
      </c>
      <c r="F342">
        <v>7.7553741273468368E-3</v>
      </c>
      <c r="G342">
        <v>7.784646433936615E-3</v>
      </c>
      <c r="H342">
        <v>7.8601828927600259E-3</v>
      </c>
      <c r="I342">
        <v>8.0797417115194836E-3</v>
      </c>
      <c r="J342">
        <v>8.3452310897582649E-3</v>
      </c>
      <c r="K342">
        <v>8.8458194253411282E-3</v>
      </c>
      <c r="L342">
        <v>9.3515430024058155E-3</v>
      </c>
      <c r="M342">
        <v>9.8337848721534726E-3</v>
      </c>
      <c r="N342">
        <v>1.0308479732002329E-2</v>
      </c>
      <c r="O342">
        <v>1.078047352470235E-2</v>
      </c>
      <c r="P342">
        <v>1.1248434141217123E-2</v>
      </c>
      <c r="Q342">
        <v>1.1724860981562113E-2</v>
      </c>
      <c r="R342">
        <v>1.2233456637693152E-2</v>
      </c>
      <c r="S342">
        <v>1.2735487668007917E-2</v>
      </c>
      <c r="T342">
        <v>1.3215641051147253E-2</v>
      </c>
      <c r="U342">
        <v>1.3681284247632819E-2</v>
      </c>
      <c r="V342">
        <v>1.4145922592239124E-2</v>
      </c>
      <c r="W342">
        <v>1.4600370988732569E-2</v>
      </c>
      <c r="X342">
        <v>1.5023878041094729E-2</v>
      </c>
      <c r="Y342">
        <v>1.5423132681925411E-2</v>
      </c>
      <c r="Z342">
        <v>1.5816001150606773E-2</v>
      </c>
      <c r="AA342">
        <v>1.6180619923488182E-2</v>
      </c>
    </row>
    <row r="343" spans="1:27" x14ac:dyDescent="0.25">
      <c r="A343" s="37">
        <v>342</v>
      </c>
      <c r="B343">
        <v>7.4781606891058949E-3</v>
      </c>
      <c r="C343">
        <v>7.5263460789225523E-3</v>
      </c>
      <c r="D343">
        <v>7.5658778922773617E-3</v>
      </c>
      <c r="E343">
        <v>7.6118748499232058E-3</v>
      </c>
      <c r="F343">
        <v>7.6884921086268765E-3</v>
      </c>
      <c r="G343">
        <v>7.7214587687797209E-3</v>
      </c>
      <c r="H343">
        <v>7.8005500976248143E-3</v>
      </c>
      <c r="I343">
        <v>7.9995224123348141E-3</v>
      </c>
      <c r="J343">
        <v>8.2517142425038159E-3</v>
      </c>
      <c r="K343">
        <v>8.7551267527432586E-3</v>
      </c>
      <c r="L343">
        <v>9.2390612364607883E-3</v>
      </c>
      <c r="M343">
        <v>9.7020946303303379E-3</v>
      </c>
      <c r="N343">
        <v>1.0159313401397085E-2</v>
      </c>
      <c r="O343">
        <v>1.0616021511342666E-2</v>
      </c>
      <c r="P343">
        <v>1.1074666462445704E-2</v>
      </c>
      <c r="Q343">
        <v>1.1542253809870173E-2</v>
      </c>
      <c r="R343">
        <v>1.2042708703671634E-2</v>
      </c>
      <c r="S343">
        <v>1.2542351422574205E-2</v>
      </c>
      <c r="T343">
        <v>1.3040218594833508E-2</v>
      </c>
      <c r="U343">
        <v>1.3508783543465519E-2</v>
      </c>
      <c r="V343">
        <v>1.3918027163875912E-2</v>
      </c>
      <c r="W343">
        <v>1.4329774967434705E-2</v>
      </c>
      <c r="X343">
        <v>1.4815771814010059E-2</v>
      </c>
      <c r="Y343">
        <v>1.5283449118717929E-2</v>
      </c>
      <c r="Z343">
        <v>1.568299820062502E-2</v>
      </c>
      <c r="AA343">
        <v>1.6040494360870738E-2</v>
      </c>
    </row>
    <row r="344" spans="1:27" x14ac:dyDescent="0.25">
      <c r="A344" s="37">
        <v>343</v>
      </c>
      <c r="B344">
        <v>7.47816083848174E-3</v>
      </c>
      <c r="C344">
        <v>7.5265702728513073E-3</v>
      </c>
      <c r="D344">
        <v>7.5507800506693368E-3</v>
      </c>
      <c r="E344">
        <v>7.5880195494211211E-3</v>
      </c>
      <c r="F344">
        <v>7.6891814485691157E-3</v>
      </c>
      <c r="G344">
        <v>7.7213952333730074E-3</v>
      </c>
      <c r="H344">
        <v>7.7959957867372864E-3</v>
      </c>
      <c r="I344">
        <v>7.978011890058978E-3</v>
      </c>
      <c r="J344">
        <v>8.2393569668548494E-3</v>
      </c>
      <c r="K344">
        <v>8.7198058972151049E-3</v>
      </c>
      <c r="L344">
        <v>9.1895101644734467E-3</v>
      </c>
      <c r="M344">
        <v>9.6414514611875557E-3</v>
      </c>
      <c r="N344">
        <v>1.0089934544924573E-2</v>
      </c>
      <c r="O344">
        <v>1.0535187319392847E-2</v>
      </c>
      <c r="P344">
        <v>1.0963370418472396E-2</v>
      </c>
      <c r="Q344">
        <v>1.1409948212940835E-2</v>
      </c>
      <c r="R344">
        <v>1.1919004180398263E-2</v>
      </c>
      <c r="S344">
        <v>1.243026400108449E-2</v>
      </c>
      <c r="T344">
        <v>1.2926593618830751E-2</v>
      </c>
      <c r="U344">
        <v>1.3390958016648469E-2</v>
      </c>
      <c r="V344">
        <v>1.3851957406040949E-2</v>
      </c>
      <c r="W344">
        <v>1.4295692743978128E-2</v>
      </c>
      <c r="X344">
        <v>1.4735031271990495E-2</v>
      </c>
      <c r="Y344">
        <v>1.5147314578606741E-2</v>
      </c>
      <c r="Z344">
        <v>1.5515788719175472E-2</v>
      </c>
      <c r="AA344">
        <v>1.5855545067994692E-2</v>
      </c>
    </row>
    <row r="345" spans="1:27" x14ac:dyDescent="0.25">
      <c r="A345" s="37">
        <v>344</v>
      </c>
      <c r="B345">
        <v>7.5139678876652294E-3</v>
      </c>
      <c r="C345">
        <v>7.5344191806876459E-3</v>
      </c>
      <c r="D345">
        <v>7.6331847697383992E-3</v>
      </c>
      <c r="E345">
        <v>7.6781811733155347E-3</v>
      </c>
      <c r="F345">
        <v>7.7196742797760454E-3</v>
      </c>
      <c r="G345">
        <v>7.7867143814338569E-3</v>
      </c>
      <c r="H345">
        <v>8.0080139852281018E-3</v>
      </c>
      <c r="I345">
        <v>8.2334823289123005E-3</v>
      </c>
      <c r="J345">
        <v>8.7247497123039697E-3</v>
      </c>
      <c r="K345">
        <v>9.682172129902078E-3</v>
      </c>
      <c r="L345">
        <v>1.0514828260943521E-2</v>
      </c>
      <c r="M345">
        <v>1.1410034181364548E-2</v>
      </c>
      <c r="N345">
        <v>1.2342847638609378E-2</v>
      </c>
      <c r="O345">
        <v>1.339229880313253E-2</v>
      </c>
      <c r="P345">
        <v>1.429985356697272E-2</v>
      </c>
      <c r="Q345">
        <v>1.5137690726702235E-2</v>
      </c>
      <c r="R345">
        <v>1.5824124578999621E-2</v>
      </c>
      <c r="S345">
        <v>1.7000577728250699E-2</v>
      </c>
      <c r="T345">
        <v>1.8031852208827193E-2</v>
      </c>
      <c r="U345">
        <v>1.8491588242989909E-2</v>
      </c>
      <c r="V345">
        <v>1.8085062007174635E-2</v>
      </c>
      <c r="W345">
        <v>1.7979028109871287E-2</v>
      </c>
      <c r="X345">
        <v>1.6826787915914077E-2</v>
      </c>
      <c r="Y345">
        <v>1.6169024385304986E-2</v>
      </c>
      <c r="Z345">
        <v>1.6184045853047779E-2</v>
      </c>
      <c r="AA345">
        <f>(AA344+AA346)/2</f>
        <v>1.5531066114123693E-2</v>
      </c>
    </row>
    <row r="346" spans="1:27" x14ac:dyDescent="0.25">
      <c r="A346" s="37">
        <v>345</v>
      </c>
      <c r="B346">
        <v>7.4416255021827471E-3</v>
      </c>
      <c r="C346">
        <v>7.4696413851305099E-3</v>
      </c>
      <c r="D346">
        <v>7.5071612435315682E-3</v>
      </c>
      <c r="E346">
        <v>7.4810278075019276E-3</v>
      </c>
      <c r="F346">
        <v>7.5520884460387183E-3</v>
      </c>
      <c r="G346">
        <v>7.595766564977513E-3</v>
      </c>
      <c r="H346">
        <v>7.6304506747331136E-3</v>
      </c>
      <c r="I346">
        <v>7.7568771118530222E-3</v>
      </c>
      <c r="J346">
        <v>7.9433650897009489E-3</v>
      </c>
      <c r="K346">
        <v>8.3621100091959555E-3</v>
      </c>
      <c r="L346">
        <v>8.7789096233088504E-3</v>
      </c>
      <c r="M346">
        <v>9.1832058455585397E-3</v>
      </c>
      <c r="N346">
        <v>9.5807924077520035E-3</v>
      </c>
      <c r="O346">
        <v>9.9785086464676542E-3</v>
      </c>
      <c r="P346">
        <v>1.0361923368451542E-2</v>
      </c>
      <c r="Q346">
        <v>1.0770461912634088E-2</v>
      </c>
      <c r="R346">
        <v>1.1272929080090588E-2</v>
      </c>
      <c r="S346">
        <v>1.1779437467885678E-2</v>
      </c>
      <c r="T346">
        <v>1.2269486459562495E-2</v>
      </c>
      <c r="U346">
        <v>1.2739404035223112E-2</v>
      </c>
      <c r="V346">
        <v>1.3208165612295319E-2</v>
      </c>
      <c r="W346">
        <v>1.3655741051338488E-2</v>
      </c>
      <c r="X346">
        <v>1.4089527277531655E-2</v>
      </c>
      <c r="Y346">
        <v>1.4489918454990924E-2</v>
      </c>
      <c r="Z346">
        <v>1.4864355613729563E-2</v>
      </c>
      <c r="AA346">
        <v>1.5206587160252694E-2</v>
      </c>
    </row>
    <row r="347" spans="1:27" x14ac:dyDescent="0.25">
      <c r="A347" s="37">
        <v>346</v>
      </c>
      <c r="B347">
        <v>7.385062445917745E-3</v>
      </c>
      <c r="C347">
        <v>7.4351154606269176E-3</v>
      </c>
      <c r="D347">
        <v>7.4517734354182519E-3</v>
      </c>
      <c r="E347">
        <v>7.4689932916700563E-3</v>
      </c>
      <c r="F347">
        <v>7.4697121766436059E-3</v>
      </c>
      <c r="G347">
        <v>7.5152495800856478E-3</v>
      </c>
      <c r="H347">
        <v>7.5520382447618051E-3</v>
      </c>
      <c r="I347">
        <v>7.725459606900742E-3</v>
      </c>
      <c r="J347">
        <v>7.8953833491426373E-3</v>
      </c>
      <c r="K347">
        <v>8.2864328379581575E-3</v>
      </c>
      <c r="L347">
        <v>8.6795335890768044E-3</v>
      </c>
      <c r="M347">
        <v>9.0754614635240038E-3</v>
      </c>
      <c r="N347">
        <v>9.4712337066495955E-3</v>
      </c>
      <c r="O347">
        <v>9.8768304592504741E-3</v>
      </c>
      <c r="P347">
        <v>1.032142008336856E-2</v>
      </c>
      <c r="Q347">
        <v>1.07647050238453E-2</v>
      </c>
      <c r="R347">
        <v>1.1207560180467091E-2</v>
      </c>
      <c r="S347">
        <v>1.1655995878684378E-2</v>
      </c>
      <c r="T347">
        <v>1.2145849108360141E-2</v>
      </c>
      <c r="U347">
        <v>1.2625750729154284E-2</v>
      </c>
      <c r="V347">
        <v>1.3098276108145734E-2</v>
      </c>
      <c r="W347">
        <v>1.3542457103215444E-2</v>
      </c>
      <c r="X347">
        <v>1.3969440206412553E-2</v>
      </c>
      <c r="Y347">
        <v>1.4362447131022194E-2</v>
      </c>
      <c r="Z347">
        <v>1.4737258711212231E-2</v>
      </c>
      <c r="AA347">
        <v>1.5079926829997925E-2</v>
      </c>
    </row>
    <row r="348" spans="1:27" x14ac:dyDescent="0.25">
      <c r="A348" s="37">
        <v>347</v>
      </c>
      <c r="B348">
        <v>7.3724819139768805E-3</v>
      </c>
      <c r="C348">
        <v>7.3992093398898007E-3</v>
      </c>
      <c r="D348">
        <v>7.4032078424737247E-3</v>
      </c>
      <c r="E348">
        <v>7.3907388922405115E-3</v>
      </c>
      <c r="F348">
        <v>7.4048968808575477E-3</v>
      </c>
      <c r="G348">
        <v>7.4548098795563789E-3</v>
      </c>
      <c r="H348">
        <v>7.4455974292786387E-3</v>
      </c>
      <c r="I348">
        <v>7.5712229448527957E-3</v>
      </c>
      <c r="J348">
        <v>7.7052441435430108E-3</v>
      </c>
      <c r="K348">
        <v>8.0249847292179766E-3</v>
      </c>
      <c r="L348">
        <v>8.4031758692215686E-3</v>
      </c>
      <c r="M348">
        <v>8.7836793107618494E-3</v>
      </c>
      <c r="N348">
        <v>9.1513266201665999E-3</v>
      </c>
      <c r="O348">
        <v>9.5240442518749191E-3</v>
      </c>
      <c r="P348">
        <v>9.9166761901472444E-3</v>
      </c>
      <c r="Q348">
        <v>1.0325476479107865E-2</v>
      </c>
      <c r="R348">
        <v>1.0779190655079818E-2</v>
      </c>
      <c r="S348">
        <v>1.1240850250552104E-2</v>
      </c>
      <c r="T348">
        <v>1.1725678048946975E-2</v>
      </c>
      <c r="U348">
        <v>1.2195906999719952E-2</v>
      </c>
      <c r="V348">
        <v>1.2657480892194206E-2</v>
      </c>
      <c r="W348">
        <v>1.3098450700563369E-2</v>
      </c>
      <c r="X348">
        <v>1.3509483425707458E-2</v>
      </c>
      <c r="Y348">
        <v>1.3885676213707621E-2</v>
      </c>
      <c r="Z348">
        <v>1.4248458432812416E-2</v>
      </c>
      <c r="AA348">
        <v>1.4586252739610339E-2</v>
      </c>
    </row>
    <row r="349" spans="1:27" x14ac:dyDescent="0.25">
      <c r="A349" s="37">
        <v>348</v>
      </c>
      <c r="B349">
        <v>7.3409805641238002E-3</v>
      </c>
      <c r="C349">
        <v>7.3087069234556434E-3</v>
      </c>
      <c r="D349">
        <v>7.2894706233199713E-3</v>
      </c>
      <c r="E349">
        <v>7.3031920771455816E-3</v>
      </c>
      <c r="F349">
        <v>7.2722892111523052E-3</v>
      </c>
      <c r="G349">
        <v>7.2764688500996932E-3</v>
      </c>
      <c r="H349">
        <v>7.3302073276180213E-3</v>
      </c>
      <c r="I349">
        <v>7.4034907835101027E-3</v>
      </c>
      <c r="J349">
        <v>7.5158215186819088E-3</v>
      </c>
      <c r="K349">
        <v>7.81228089938657E-3</v>
      </c>
      <c r="L349">
        <v>8.1422316547601348E-3</v>
      </c>
      <c r="M349">
        <v>8.4810291603003574E-3</v>
      </c>
      <c r="N349">
        <v>8.8331430220369711E-3</v>
      </c>
      <c r="O349">
        <v>9.2111597318467187E-3</v>
      </c>
      <c r="P349">
        <v>9.6374227624960174E-3</v>
      </c>
      <c r="Q349">
        <v>1.0073250874944817E-2</v>
      </c>
      <c r="R349">
        <v>1.0527848812480256E-2</v>
      </c>
      <c r="S349">
        <v>1.0984523392389312E-2</v>
      </c>
      <c r="T349">
        <v>1.1463102064344755E-2</v>
      </c>
      <c r="U349">
        <v>1.1939906123885402E-2</v>
      </c>
      <c r="V349">
        <v>1.240930952151631E-2</v>
      </c>
      <c r="W349">
        <v>1.2854615536800784E-2</v>
      </c>
      <c r="X349">
        <v>1.3289297529699651E-2</v>
      </c>
      <c r="Y349">
        <v>1.3694253610330387E-2</v>
      </c>
      <c r="Z349">
        <v>1.4084303576144652E-2</v>
      </c>
      <c r="AA349">
        <v>1.444308507485359E-2</v>
      </c>
    </row>
    <row r="350" spans="1:27" x14ac:dyDescent="0.25">
      <c r="A350" s="37">
        <v>349</v>
      </c>
      <c r="B350">
        <v>7.3208522601551085E-3</v>
      </c>
      <c r="C350">
        <v>7.279972860223749E-3</v>
      </c>
      <c r="D350">
        <v>7.2243800921838464E-3</v>
      </c>
      <c r="E350">
        <v>7.1854799487900411E-3</v>
      </c>
      <c r="F350">
        <v>7.2040698727269259E-3</v>
      </c>
      <c r="G350">
        <v>7.2127363176022197E-3</v>
      </c>
      <c r="H350">
        <v>7.2202598939932194E-3</v>
      </c>
      <c r="I350">
        <v>7.2401633638030649E-3</v>
      </c>
      <c r="J350">
        <v>7.3424072618808456E-3</v>
      </c>
      <c r="K350">
        <v>7.5868626404469452E-3</v>
      </c>
      <c r="L350">
        <v>7.9018294698061098E-3</v>
      </c>
      <c r="M350">
        <v>8.2504012294770668E-3</v>
      </c>
      <c r="N350">
        <v>8.6330926248634476E-3</v>
      </c>
      <c r="O350">
        <v>9.0308985487379534E-3</v>
      </c>
      <c r="P350">
        <v>9.4440425316013599E-3</v>
      </c>
      <c r="Q350">
        <v>9.879974448903317E-3</v>
      </c>
      <c r="R350">
        <v>1.0382143874772876E-2</v>
      </c>
      <c r="S350">
        <v>1.08887568594358E-2</v>
      </c>
      <c r="T350">
        <v>1.1404940398625163E-2</v>
      </c>
      <c r="U350">
        <v>1.190334289421191E-2</v>
      </c>
      <c r="V350">
        <v>1.2393280051253619E-2</v>
      </c>
      <c r="W350">
        <v>1.2859946127105726E-2</v>
      </c>
      <c r="X350">
        <v>1.3314786862484329E-2</v>
      </c>
      <c r="Y350">
        <v>1.3732411530375632E-2</v>
      </c>
      <c r="Z350">
        <v>1.4122064612650531E-2</v>
      </c>
      <c r="AA350">
        <v>1.4484673765017497E-2</v>
      </c>
    </row>
    <row r="351" spans="1:27" x14ac:dyDescent="0.25">
      <c r="A351" s="37">
        <v>350</v>
      </c>
      <c r="B351">
        <v>7.3208522601551085E-3</v>
      </c>
      <c r="C351">
        <v>7.2885282863333067E-3</v>
      </c>
      <c r="D351">
        <v>7.2540940631760087E-3</v>
      </c>
      <c r="E351">
        <v>7.2189407683116436E-3</v>
      </c>
      <c r="F351">
        <v>7.2043381071995594E-3</v>
      </c>
      <c r="G351">
        <v>7.2124138652118752E-3</v>
      </c>
      <c r="H351">
        <v>7.2675707216507401E-3</v>
      </c>
      <c r="I351">
        <v>7.268314581909685E-3</v>
      </c>
      <c r="J351">
        <v>7.3839484213293893E-3</v>
      </c>
      <c r="K351">
        <v>7.6169758183866065E-3</v>
      </c>
      <c r="L351">
        <v>7.9453715635322553E-3</v>
      </c>
      <c r="M351">
        <v>8.2955559935160572E-3</v>
      </c>
      <c r="N351">
        <v>8.6485516436276555E-3</v>
      </c>
      <c r="O351">
        <v>9.0297382042463514E-3</v>
      </c>
      <c r="P351">
        <v>9.4507774979062376E-3</v>
      </c>
      <c r="Q351">
        <v>9.8850660583493788E-3</v>
      </c>
      <c r="R351">
        <v>1.0350669850196725E-2</v>
      </c>
      <c r="S351">
        <v>1.0826292918253433E-2</v>
      </c>
      <c r="T351">
        <v>1.1335482586912304E-2</v>
      </c>
      <c r="U351">
        <v>1.183038750237575E-2</v>
      </c>
      <c r="V351">
        <v>1.2307892472551485E-2</v>
      </c>
      <c r="W351">
        <v>1.2760633210013639E-2</v>
      </c>
      <c r="X351">
        <v>1.3198615055003415E-2</v>
      </c>
      <c r="Y351">
        <v>1.3605026251011232E-2</v>
      </c>
      <c r="Z351">
        <v>1.399273551536484E-2</v>
      </c>
      <c r="AA351">
        <v>1.4347515925842158E-2</v>
      </c>
    </row>
    <row r="352" spans="1:27" x14ac:dyDescent="0.25">
      <c r="A352" s="37">
        <v>351</v>
      </c>
      <c r="B352">
        <v>7.3334323231246668E-3</v>
      </c>
      <c r="C352">
        <v>7.2822733030437625E-3</v>
      </c>
      <c r="D352">
        <v>7.264510585643702E-3</v>
      </c>
      <c r="E352">
        <v>7.2360140618836777E-3</v>
      </c>
      <c r="F352">
        <v>7.2090516300156171E-3</v>
      </c>
      <c r="G352">
        <v>7.2399473539774828E-3</v>
      </c>
      <c r="H352">
        <v>7.2763441656444883E-3</v>
      </c>
      <c r="I352">
        <v>7.290500937110922E-3</v>
      </c>
      <c r="J352">
        <v>7.4177277150300203E-3</v>
      </c>
      <c r="K352">
        <v>7.6704173917050422E-3</v>
      </c>
      <c r="L352">
        <v>7.9771262766796802E-3</v>
      </c>
      <c r="M352">
        <v>8.3201837821136326E-3</v>
      </c>
      <c r="N352">
        <v>8.6969777497816203E-3</v>
      </c>
      <c r="O352">
        <v>9.0901075951177468E-3</v>
      </c>
      <c r="P352">
        <v>9.5068897019192633E-3</v>
      </c>
      <c r="Q352">
        <v>9.9388149598347297E-3</v>
      </c>
      <c r="R352">
        <v>1.041225922575495E-2</v>
      </c>
      <c r="S352">
        <v>1.0892451032157968E-2</v>
      </c>
      <c r="T352">
        <v>1.1392247282163925E-2</v>
      </c>
      <c r="U352">
        <v>1.1875858442062626E-2</v>
      </c>
      <c r="V352">
        <v>1.235110971666642E-2</v>
      </c>
      <c r="W352">
        <v>1.2797818548572204E-2</v>
      </c>
      <c r="X352">
        <v>1.3228701784248731E-2</v>
      </c>
      <c r="Y352">
        <v>1.3625826282657183E-2</v>
      </c>
      <c r="Z352">
        <v>1.4004486794266802E-2</v>
      </c>
      <c r="AA352">
        <v>1.4352985171371069E-2</v>
      </c>
    </row>
    <row r="353" spans="1:27" x14ac:dyDescent="0.25">
      <c r="A353" s="37">
        <v>352</v>
      </c>
      <c r="B353">
        <v>7.3208521676835225E-3</v>
      </c>
      <c r="C353">
        <v>7.3229937954466529E-3</v>
      </c>
      <c r="D353">
        <v>7.2764118485226792E-3</v>
      </c>
      <c r="E353">
        <v>7.2790242358564683E-3</v>
      </c>
      <c r="F353">
        <v>7.323605158743085E-3</v>
      </c>
      <c r="G353">
        <v>7.3215568337712256E-3</v>
      </c>
      <c r="H353">
        <v>7.3694135311379583E-3</v>
      </c>
      <c r="I353">
        <v>7.4002378258577473E-3</v>
      </c>
      <c r="J353">
        <v>7.5474007323672598E-3</v>
      </c>
      <c r="K353">
        <v>7.8164715966173581E-3</v>
      </c>
      <c r="L353">
        <v>8.1635520437237652E-3</v>
      </c>
      <c r="M353">
        <v>8.530424152958016E-3</v>
      </c>
      <c r="N353">
        <v>8.9125410829078433E-3</v>
      </c>
      <c r="O353">
        <v>9.3114726830176853E-3</v>
      </c>
      <c r="P353">
        <v>9.7422132710738296E-3</v>
      </c>
      <c r="Q353">
        <v>1.0184030591712245E-2</v>
      </c>
      <c r="R353">
        <v>1.0653216742914751E-2</v>
      </c>
      <c r="S353">
        <v>1.1129962436442709E-2</v>
      </c>
      <c r="T353">
        <v>1.1642344262834614E-2</v>
      </c>
      <c r="U353">
        <v>1.2137203173992139E-2</v>
      </c>
      <c r="V353">
        <v>1.2609918804623366E-2</v>
      </c>
      <c r="W353">
        <v>1.3065514133090872E-2</v>
      </c>
      <c r="X353">
        <v>1.3508460042860992E-2</v>
      </c>
      <c r="Y353">
        <v>1.3915985392944474E-2</v>
      </c>
      <c r="Z353">
        <v>1.4301064321865509E-2</v>
      </c>
      <c r="AA353">
        <v>1.4653963218907773E-2</v>
      </c>
    </row>
    <row r="354" spans="1:27" x14ac:dyDescent="0.25">
      <c r="A354" s="37">
        <v>353</v>
      </c>
      <c r="B354">
        <v>7.3460126952704652E-3</v>
      </c>
      <c r="C354">
        <v>7.3266484652374508E-3</v>
      </c>
      <c r="D354">
        <v>7.2674789883884205E-3</v>
      </c>
      <c r="E354">
        <v>7.2007601239061358E-3</v>
      </c>
      <c r="F354">
        <v>7.244719776992703E-3</v>
      </c>
      <c r="G354">
        <v>7.2701818902118909E-3</v>
      </c>
      <c r="H354">
        <v>7.3323572352033128E-3</v>
      </c>
      <c r="I354">
        <v>7.3136695777704652E-3</v>
      </c>
      <c r="J354">
        <v>7.4669185294664597E-3</v>
      </c>
      <c r="K354">
        <v>7.6791248235221765E-3</v>
      </c>
      <c r="L354">
        <v>8.0319180718757544E-3</v>
      </c>
      <c r="M354">
        <v>8.3988492235795853E-3</v>
      </c>
      <c r="N354">
        <v>8.7495344044310475E-3</v>
      </c>
      <c r="O354">
        <v>9.1141722365919442E-3</v>
      </c>
      <c r="P354">
        <v>9.5058745415779189E-3</v>
      </c>
      <c r="Q354">
        <v>9.9201464891005564E-3</v>
      </c>
      <c r="R354">
        <v>1.0401106169302121E-2</v>
      </c>
      <c r="S354">
        <v>1.0872640919910692E-2</v>
      </c>
      <c r="T354">
        <v>1.1308768782424039E-2</v>
      </c>
      <c r="U354">
        <v>1.1744676899412498E-2</v>
      </c>
      <c r="V354">
        <v>1.2210621696063129E-2</v>
      </c>
      <c r="W354">
        <v>1.2659067722877726E-2</v>
      </c>
      <c r="X354">
        <v>1.3086479921354366E-2</v>
      </c>
      <c r="Y354">
        <v>1.3487709163527484E-2</v>
      </c>
      <c r="Z354">
        <v>1.3887898406836241E-2</v>
      </c>
      <c r="AA354">
        <v>1.4257043875244069E-2</v>
      </c>
    </row>
    <row r="355" spans="1:27" x14ac:dyDescent="0.25">
      <c r="A355" s="37">
        <v>354</v>
      </c>
      <c r="B355">
        <v>7.3523531389561025E-3</v>
      </c>
      <c r="C355">
        <v>7.3017482004398282E-3</v>
      </c>
      <c r="D355">
        <v>7.2393449105796481E-3</v>
      </c>
      <c r="E355">
        <v>7.2644832258281777E-3</v>
      </c>
      <c r="F355">
        <v>7.2522389715383717E-3</v>
      </c>
      <c r="G355">
        <v>7.3022892520719918E-3</v>
      </c>
      <c r="H355">
        <v>7.285598190346354E-3</v>
      </c>
      <c r="I355">
        <v>7.3196762656808634E-3</v>
      </c>
      <c r="J355">
        <v>7.439700538423244E-3</v>
      </c>
      <c r="K355">
        <v>7.707451066427895E-3</v>
      </c>
      <c r="L355">
        <v>8.0425815319360439E-3</v>
      </c>
      <c r="M355">
        <v>8.4016092092555894E-3</v>
      </c>
      <c r="N355">
        <v>8.7824161757208419E-3</v>
      </c>
      <c r="O355">
        <v>9.1825046720785952E-3</v>
      </c>
      <c r="P355">
        <v>9.6206258126645405E-3</v>
      </c>
      <c r="Q355">
        <v>1.0064182017596845E-2</v>
      </c>
      <c r="R355">
        <v>1.0526642861252933E-2</v>
      </c>
      <c r="S355">
        <v>1.0988988248948228E-2</v>
      </c>
      <c r="T355">
        <v>1.1476624996466844E-2</v>
      </c>
      <c r="U355">
        <v>1.1951866221369345E-2</v>
      </c>
      <c r="V355">
        <v>1.2418718211055557E-2</v>
      </c>
      <c r="W355">
        <v>1.2867119738391164E-2</v>
      </c>
      <c r="X355">
        <v>1.3311890259612769E-2</v>
      </c>
      <c r="Y355">
        <v>1.372395118355163E-2</v>
      </c>
      <c r="Z355">
        <v>1.410990545752755E-2</v>
      </c>
      <c r="AA355">
        <v>1.4471161835908131E-2</v>
      </c>
    </row>
    <row r="356" spans="1:27" x14ac:dyDescent="0.25">
      <c r="A356" s="37">
        <v>355</v>
      </c>
      <c r="B356">
        <v>7.3523531389561025E-3</v>
      </c>
      <c r="C356">
        <v>7.3189082838656105E-3</v>
      </c>
      <c r="D356">
        <v>7.2765158043639477E-3</v>
      </c>
      <c r="E356">
        <v>7.2682243754389475E-3</v>
      </c>
      <c r="F356">
        <v>7.2901664681799261E-3</v>
      </c>
      <c r="G356">
        <v>7.2911977893845847E-3</v>
      </c>
      <c r="H356">
        <v>7.3353995395928351E-3</v>
      </c>
      <c r="I356">
        <v>7.3259138163441762E-3</v>
      </c>
      <c r="J356">
        <v>7.4593260986373089E-3</v>
      </c>
      <c r="K356">
        <v>7.6821436556624434E-3</v>
      </c>
      <c r="L356">
        <v>7.9990641444902533E-3</v>
      </c>
      <c r="M356">
        <v>8.3354910538426807E-3</v>
      </c>
      <c r="N356">
        <v>8.6799897454450381E-3</v>
      </c>
      <c r="O356">
        <v>9.0499161573251996E-3</v>
      </c>
      <c r="P356">
        <v>9.4514622689287897E-3</v>
      </c>
      <c r="Q356">
        <v>9.8674978507067301E-3</v>
      </c>
      <c r="R356">
        <v>1.0330598362948029E-2</v>
      </c>
      <c r="S356">
        <v>1.0785079573890632E-2</v>
      </c>
      <c r="T356">
        <v>1.1205445309179662E-2</v>
      </c>
      <c r="U356">
        <v>1.1638863713764103E-2</v>
      </c>
      <c r="V356">
        <v>1.2164570033946553E-2</v>
      </c>
      <c r="W356">
        <v>1.2668797640032814E-2</v>
      </c>
      <c r="X356">
        <v>1.3088304242021342E-2</v>
      </c>
      <c r="Y356">
        <v>1.3470279231544646E-2</v>
      </c>
      <c r="Z356">
        <v>1.3860913317475632E-2</v>
      </c>
      <c r="AA356">
        <v>1.4223437017844676E-2</v>
      </c>
    </row>
    <row r="357" spans="1:27" x14ac:dyDescent="0.25">
      <c r="A357" s="37">
        <v>356</v>
      </c>
      <c r="B357">
        <v>7.3523531389561025E-3</v>
      </c>
      <c r="C357">
        <v>7.3363229846235001E-3</v>
      </c>
      <c r="D357">
        <v>7.3215472171925811E-3</v>
      </c>
      <c r="E357">
        <v>7.3404012240574357E-3</v>
      </c>
      <c r="F357">
        <v>7.4094355654046318E-3</v>
      </c>
      <c r="G357">
        <v>7.3979063959037639E-3</v>
      </c>
      <c r="H357">
        <v>7.4350559913323178E-3</v>
      </c>
      <c r="I357">
        <v>7.5205348006373018E-3</v>
      </c>
      <c r="J357">
        <v>7.6754394090252642E-3</v>
      </c>
      <c r="K357">
        <v>7.9880625297872321E-3</v>
      </c>
      <c r="L357">
        <v>8.3544092065368503E-3</v>
      </c>
      <c r="M357">
        <v>8.7433444270519356E-3</v>
      </c>
      <c r="N357">
        <v>9.1484207584688892E-3</v>
      </c>
      <c r="O357">
        <v>9.564937494850323E-3</v>
      </c>
      <c r="P357">
        <v>1.0009848339972205E-2</v>
      </c>
      <c r="Q357">
        <v>1.0460477509355748E-2</v>
      </c>
      <c r="R357">
        <v>1.0937531228450093E-2</v>
      </c>
      <c r="S357">
        <v>1.1410125619023992E-2</v>
      </c>
      <c r="T357">
        <v>1.1885198416043075E-2</v>
      </c>
      <c r="U357">
        <v>1.2348185674481149E-2</v>
      </c>
      <c r="V357">
        <v>1.2822718290378399E-2</v>
      </c>
      <c r="W357">
        <v>1.3274986108629871E-2</v>
      </c>
      <c r="X357">
        <v>1.3713461467980803E-2</v>
      </c>
      <c r="Y357">
        <v>1.4115549602835786E-2</v>
      </c>
      <c r="Z357">
        <v>1.4489895569096412E-2</v>
      </c>
      <c r="AA357">
        <v>1.4832817158090261E-2</v>
      </c>
    </row>
    <row r="358" spans="1:27" x14ac:dyDescent="0.25">
      <c r="A358" s="37">
        <v>357</v>
      </c>
      <c r="B358">
        <v>7.4026753268667811E-3</v>
      </c>
      <c r="C358">
        <v>7.3951366508913097E-3</v>
      </c>
      <c r="D358">
        <v>7.3642186922271424E-3</v>
      </c>
      <c r="E358">
        <v>7.3409643169810579E-3</v>
      </c>
      <c r="F358">
        <v>7.3942930792001427E-3</v>
      </c>
      <c r="G358">
        <v>7.4602797722549408E-3</v>
      </c>
      <c r="H358">
        <v>7.5097877398475621E-3</v>
      </c>
      <c r="I358">
        <v>7.5770537534967097E-3</v>
      </c>
      <c r="J358">
        <v>7.7992964036606161E-3</v>
      </c>
      <c r="K358">
        <v>8.1840265410801916E-3</v>
      </c>
      <c r="L358">
        <v>8.5637482684244315E-3</v>
      </c>
      <c r="M358">
        <v>8.933966675633398E-3</v>
      </c>
      <c r="N358">
        <v>9.3217690312039636E-3</v>
      </c>
      <c r="O358">
        <v>9.7156757856606824E-3</v>
      </c>
      <c r="P358">
        <v>1.0120502345585036E-2</v>
      </c>
      <c r="Q358">
        <v>1.0540046973730899E-2</v>
      </c>
      <c r="R358">
        <v>1.1010725180427672E-2</v>
      </c>
      <c r="S358">
        <v>1.1484878175136659E-2</v>
      </c>
      <c r="T358">
        <v>1.1963673518575968E-2</v>
      </c>
      <c r="U358">
        <v>1.2437042717420743E-2</v>
      </c>
      <c r="V358">
        <v>1.2943651007201407E-2</v>
      </c>
      <c r="W358">
        <v>1.3417369107519006E-2</v>
      </c>
      <c r="X358">
        <v>1.3801438936422272E-2</v>
      </c>
      <c r="Y358">
        <v>1.4146607333747285E-2</v>
      </c>
      <c r="Z358">
        <v>1.4509825399121157E-2</v>
      </c>
      <c r="AA358">
        <v>1.4853482496994586E-2</v>
      </c>
    </row>
    <row r="359" spans="1:27" x14ac:dyDescent="0.25">
      <c r="A359" s="37">
        <v>358</v>
      </c>
      <c r="B359">
        <v>7.4026753398079848E-3</v>
      </c>
      <c r="C359">
        <v>7.3778884309261272E-3</v>
      </c>
      <c r="D359">
        <v>7.3414655259018691E-3</v>
      </c>
      <c r="E359">
        <v>7.3828217539300134E-3</v>
      </c>
      <c r="F359">
        <v>7.4273436769871637E-3</v>
      </c>
      <c r="G359">
        <v>7.4761874863678024E-3</v>
      </c>
      <c r="H359">
        <v>7.5100793194324833E-3</v>
      </c>
      <c r="I359">
        <v>7.6048996099831179E-3</v>
      </c>
      <c r="J359">
        <v>7.8268166896360292E-3</v>
      </c>
      <c r="K359">
        <v>8.228042903942745E-3</v>
      </c>
      <c r="L359">
        <v>8.6313235525932175E-3</v>
      </c>
      <c r="M359">
        <v>9.0242585151563137E-3</v>
      </c>
      <c r="N359">
        <v>9.4335629078454719E-3</v>
      </c>
      <c r="O359">
        <v>9.8472034459831104E-3</v>
      </c>
      <c r="P359">
        <v>1.0263680025207833E-2</v>
      </c>
      <c r="Q359">
        <v>1.0694361182618906E-2</v>
      </c>
      <c r="R359">
        <v>1.118704118974656E-2</v>
      </c>
      <c r="S359">
        <v>1.1675812532337071E-2</v>
      </c>
      <c r="T359">
        <v>1.2152249877199095E-2</v>
      </c>
      <c r="U359">
        <v>1.2620029512761199E-2</v>
      </c>
      <c r="V359">
        <v>1.3087442273596483E-2</v>
      </c>
      <c r="W359">
        <v>1.3525858130316148E-2</v>
      </c>
      <c r="X359">
        <v>1.3938686034659309E-2</v>
      </c>
      <c r="Y359">
        <v>1.4320643364693852E-2</v>
      </c>
      <c r="Z359">
        <v>1.4694238856424624E-2</v>
      </c>
      <c r="AA359">
        <v>1.504140491714212E-2</v>
      </c>
    </row>
    <row r="360" spans="1:27" x14ac:dyDescent="0.25">
      <c r="A360" s="37">
        <v>359</v>
      </c>
      <c r="B360">
        <v>7.3900946029936687E-3</v>
      </c>
      <c r="C360">
        <v>7.3674595341421956E-3</v>
      </c>
      <c r="D360">
        <v>7.3608304357486443E-3</v>
      </c>
      <c r="E360">
        <v>7.3879171482320594E-3</v>
      </c>
      <c r="F360">
        <v>7.3914469452460718E-3</v>
      </c>
      <c r="G360">
        <v>7.4254281658732157E-3</v>
      </c>
      <c r="H360">
        <v>7.4537830613730094E-3</v>
      </c>
      <c r="I360">
        <v>7.589197024544081E-3</v>
      </c>
      <c r="J360">
        <v>7.7838132923726544E-3</v>
      </c>
      <c r="K360">
        <v>8.205727660007156E-3</v>
      </c>
      <c r="L360">
        <v>8.6386627520438353E-3</v>
      </c>
      <c r="M360">
        <v>9.0569561646891561E-3</v>
      </c>
      <c r="N360">
        <v>9.474851956083663E-3</v>
      </c>
      <c r="O360">
        <v>9.8997881505413776E-3</v>
      </c>
      <c r="P360">
        <v>1.0359817006382555E-2</v>
      </c>
      <c r="Q360">
        <v>1.0813515672227769E-2</v>
      </c>
      <c r="R360">
        <v>1.1268739483673462E-2</v>
      </c>
      <c r="S360">
        <v>1.1719418110680557E-2</v>
      </c>
      <c r="T360">
        <v>1.2199167195214189E-2</v>
      </c>
      <c r="U360">
        <v>1.2663404708640469E-2</v>
      </c>
      <c r="V360">
        <v>1.311177594939128E-2</v>
      </c>
      <c r="W360">
        <v>1.3538449502104255E-2</v>
      </c>
      <c r="X360">
        <v>1.3958024792512402E-2</v>
      </c>
      <c r="Y360">
        <v>1.4343352377014229E-2</v>
      </c>
      <c r="Z360">
        <v>1.4698455560521406E-2</v>
      </c>
      <c r="AA360">
        <v>1.5034085226419913E-2</v>
      </c>
    </row>
    <row r="361" spans="1:27" x14ac:dyDescent="0.25">
      <c r="A361" s="37">
        <v>360</v>
      </c>
      <c r="B361">
        <v>7.3523531389561025E-3</v>
      </c>
      <c r="C361">
        <v>7.3663282179634582E-3</v>
      </c>
      <c r="D361">
        <v>7.3775420964843352E-3</v>
      </c>
      <c r="E361">
        <v>7.4187403771406313E-3</v>
      </c>
      <c r="F361">
        <v>7.445778536113723E-3</v>
      </c>
      <c r="G361">
        <v>7.5482263772348457E-3</v>
      </c>
      <c r="H361">
        <v>7.5842808872952361E-3</v>
      </c>
      <c r="I361">
        <v>7.7670089492429817E-3</v>
      </c>
      <c r="J361">
        <v>8.0456518293725576E-3</v>
      </c>
      <c r="K361">
        <v>8.5886552544744976E-3</v>
      </c>
      <c r="L361">
        <v>9.0751246058995427E-3</v>
      </c>
      <c r="M361">
        <v>9.5171764394206271E-3</v>
      </c>
      <c r="N361">
        <v>9.9507293163556554E-3</v>
      </c>
      <c r="O361">
        <v>1.0394558569114309E-2</v>
      </c>
      <c r="P361">
        <v>1.0872090084650621E-2</v>
      </c>
      <c r="Q361">
        <v>1.1330075949354423E-2</v>
      </c>
      <c r="R361">
        <v>1.1764216330321098E-2</v>
      </c>
      <c r="S361">
        <v>1.2195773204945803E-2</v>
      </c>
      <c r="T361">
        <v>1.2670863335806137E-2</v>
      </c>
      <c r="U361">
        <v>1.3130492151640416E-2</v>
      </c>
      <c r="V361">
        <v>1.3565639164828669E-2</v>
      </c>
      <c r="W361">
        <v>1.3974993724356954E-2</v>
      </c>
      <c r="X361">
        <v>1.436845390000574E-2</v>
      </c>
      <c r="Y361">
        <v>1.4732233552010587E-2</v>
      </c>
      <c r="Z361">
        <v>1.5077919910217341E-2</v>
      </c>
      <c r="AA361">
        <v>1.5399252512521722E-2</v>
      </c>
    </row>
    <row r="362" spans="1:27" x14ac:dyDescent="0.25">
      <c r="A362" s="37">
        <v>361</v>
      </c>
      <c r="B362">
        <v>7.3711735263712885E-3</v>
      </c>
      <c r="C362">
        <v>7.3690417482576986E-3</v>
      </c>
      <c r="D362">
        <v>7.3709948814375537E-3</v>
      </c>
      <c r="E362">
        <v>7.4102742064363625E-3</v>
      </c>
      <c r="F362">
        <v>7.4718203829686747E-3</v>
      </c>
      <c r="G362">
        <v>7.5115587798109118E-3</v>
      </c>
      <c r="H362">
        <v>7.5937031211801287E-3</v>
      </c>
      <c r="I362">
        <v>7.7615301918332325E-3</v>
      </c>
      <c r="J362">
        <v>8.0484285572626213E-3</v>
      </c>
      <c r="K362">
        <v>8.5800749742901417E-3</v>
      </c>
      <c r="L362">
        <v>9.0825917659389521E-3</v>
      </c>
      <c r="M362">
        <v>9.5504266710506602E-3</v>
      </c>
      <c r="N362">
        <v>1.0001501668176926E-2</v>
      </c>
      <c r="O362">
        <v>1.0434459048302092E-2</v>
      </c>
      <c r="P362">
        <v>1.086311741828716E-2</v>
      </c>
      <c r="Q362">
        <v>1.128854111372557E-2</v>
      </c>
      <c r="R362">
        <v>1.1745130420824035E-2</v>
      </c>
      <c r="S362">
        <v>1.2195601282203095E-2</v>
      </c>
      <c r="T362">
        <v>1.2644290022458815E-2</v>
      </c>
      <c r="U362">
        <v>1.3078323134225078E-2</v>
      </c>
      <c r="V362">
        <v>1.3520193180422302E-2</v>
      </c>
      <c r="W362">
        <v>1.393873634758358E-2</v>
      </c>
      <c r="X362">
        <v>1.4339369729202245E-2</v>
      </c>
      <c r="Y362">
        <v>1.4706467274872903E-2</v>
      </c>
      <c r="Z362">
        <v>1.505331415621014E-2</v>
      </c>
      <c r="AA362">
        <v>1.5371299804015637E-2</v>
      </c>
    </row>
    <row r="363" spans="1:27" x14ac:dyDescent="0.25">
      <c r="A363" s="37">
        <v>362</v>
      </c>
      <c r="B363">
        <v>7.3837540440395699E-3</v>
      </c>
      <c r="C363">
        <v>7.3837540663941326E-3</v>
      </c>
      <c r="D363">
        <v>7.3589307440637963E-3</v>
      </c>
      <c r="E363">
        <v>7.3236206221602984E-3</v>
      </c>
      <c r="F363">
        <v>7.3781161076740265E-3</v>
      </c>
      <c r="G363">
        <v>7.4467088232548218E-3</v>
      </c>
      <c r="H363">
        <v>7.5495610492093412E-3</v>
      </c>
      <c r="I363">
        <v>7.6622124858833907E-3</v>
      </c>
      <c r="J363">
        <v>7.9647492013512622E-3</v>
      </c>
      <c r="K363">
        <v>8.4692555410565973E-3</v>
      </c>
      <c r="L363">
        <v>8.9497420057480515E-3</v>
      </c>
      <c r="M363">
        <v>9.3869944525437621E-3</v>
      </c>
      <c r="N363">
        <v>9.8079649319635642E-3</v>
      </c>
      <c r="O363">
        <v>1.022063956120256E-2</v>
      </c>
      <c r="P363">
        <v>1.0644122628491459E-2</v>
      </c>
      <c r="Q363">
        <v>1.1063216150594579E-2</v>
      </c>
      <c r="R363">
        <v>1.1495583148009691E-2</v>
      </c>
      <c r="S363">
        <v>1.1929769913564092E-2</v>
      </c>
      <c r="T363">
        <v>1.2396884313776946E-2</v>
      </c>
      <c r="U363">
        <v>1.284486059126988E-2</v>
      </c>
      <c r="V363">
        <v>1.3267291530310255E-2</v>
      </c>
      <c r="W363">
        <v>1.3671217574592109E-2</v>
      </c>
      <c r="X363">
        <v>1.4058219437167674E-2</v>
      </c>
      <c r="Y363">
        <v>1.4417201275191083E-2</v>
      </c>
      <c r="Z363">
        <v>1.476839296048138E-2</v>
      </c>
      <c r="AA363">
        <v>1.5095514025033063E-2</v>
      </c>
    </row>
    <row r="364" spans="1:27" x14ac:dyDescent="0.25">
      <c r="A364" s="37">
        <v>363</v>
      </c>
      <c r="B364">
        <v>7.3837539849948008E-3</v>
      </c>
      <c r="C364">
        <v>7.3493282440624252E-3</v>
      </c>
      <c r="D364">
        <v>7.3664044529579975E-3</v>
      </c>
      <c r="E364">
        <v>7.4945723830850408E-3</v>
      </c>
      <c r="F364">
        <v>7.5065267496277066E-3</v>
      </c>
      <c r="G364">
        <v>7.5028139875779054E-3</v>
      </c>
      <c r="H364">
        <v>7.4852008922670077E-3</v>
      </c>
      <c r="I364">
        <v>7.7366050695242272E-3</v>
      </c>
      <c r="J364">
        <v>7.9276586782492942E-3</v>
      </c>
      <c r="K364">
        <v>8.4575230663563872E-3</v>
      </c>
      <c r="L364">
        <v>8.9453196060853557E-3</v>
      </c>
      <c r="M364">
        <v>9.3897039584309727E-3</v>
      </c>
      <c r="N364">
        <v>9.8145169365704277E-3</v>
      </c>
      <c r="O364">
        <v>1.0228032451727875E-2</v>
      </c>
      <c r="P364">
        <v>1.0638363599341671E-2</v>
      </c>
      <c r="Q364">
        <v>1.1050775128011558E-2</v>
      </c>
      <c r="R364">
        <v>1.1505961975351475E-2</v>
      </c>
      <c r="S364">
        <v>1.1953671522160203E-2</v>
      </c>
      <c r="T364">
        <v>1.2393232316575409E-2</v>
      </c>
      <c r="U364">
        <v>1.2823058158384137E-2</v>
      </c>
      <c r="V364">
        <v>1.324709618023201E-2</v>
      </c>
      <c r="W364">
        <v>1.3645774442155423E-2</v>
      </c>
      <c r="X364">
        <v>1.4027828891813199E-2</v>
      </c>
      <c r="Y364">
        <v>1.4380954330375006E-2</v>
      </c>
      <c r="Z364">
        <v>1.4720499357697037E-2</v>
      </c>
      <c r="AA364">
        <v>1.5034352419744046E-2</v>
      </c>
    </row>
    <row r="365" spans="1:27" x14ac:dyDescent="0.25">
      <c r="A365" s="37">
        <v>364</v>
      </c>
      <c r="B365">
        <v>7.351411804733754E-3</v>
      </c>
      <c r="C365">
        <v>7.343908073716765E-3</v>
      </c>
      <c r="D365">
        <v>7.348593038094986E-3</v>
      </c>
      <c r="E365">
        <v>7.3708380597410361E-3</v>
      </c>
      <c r="F365">
        <v>7.42030375651348E-3</v>
      </c>
      <c r="G365">
        <v>7.485405961371816E-3</v>
      </c>
      <c r="H365">
        <v>7.6539602315006672E-3</v>
      </c>
      <c r="I365">
        <v>7.9516827901100484E-3</v>
      </c>
      <c r="J365">
        <v>8.4574917285655804E-3</v>
      </c>
      <c r="K365">
        <v>9.3849251233644182E-3</v>
      </c>
      <c r="L365">
        <v>1.1051138601376742E-2</v>
      </c>
      <c r="M365">
        <v>1.1936786491009155E-2</v>
      </c>
      <c r="N365">
        <v>1.2823971225249808E-2</v>
      </c>
      <c r="O365">
        <v>1.3657305556459276E-2</v>
      </c>
      <c r="P365">
        <v>1.4392350587868696E-2</v>
      </c>
      <c r="Q365">
        <v>1.5035001600914866E-2</v>
      </c>
      <c r="R365">
        <v>1.6144273266577525E-2</v>
      </c>
      <c r="S365">
        <v>1.7153011728890277E-2</v>
      </c>
      <c r="T365">
        <v>1.7583055009990689E-2</v>
      </c>
      <c r="U365">
        <v>1.7354559228336397E-2</v>
      </c>
      <c r="V365">
        <v>1.6909971097776699E-2</v>
      </c>
      <c r="W365">
        <v>1.6002782214952438E-2</v>
      </c>
      <c r="X365">
        <v>1.5345868883882119E-2</v>
      </c>
      <c r="Y365">
        <v>1.5112795475658691E-2</v>
      </c>
      <c r="Z365">
        <f t="shared" ref="Z365:AA365" si="11">(Z364+Z366)/2</f>
        <v>1.4758430759437835E-2</v>
      </c>
      <c r="AA365">
        <f t="shared" si="11"/>
        <v>1.5074877678656784E-2</v>
      </c>
    </row>
    <row r="366" spans="1:27" x14ac:dyDescent="0.25">
      <c r="A366" s="37">
        <v>365</v>
      </c>
      <c r="B366">
        <v>7.383754082460614E-3</v>
      </c>
      <c r="C366">
        <v>7.3275496475386781E-3</v>
      </c>
      <c r="D366">
        <v>7.297348998065889E-3</v>
      </c>
      <c r="E366">
        <v>7.4229390993465483E-3</v>
      </c>
      <c r="F366">
        <v>7.4295740276160149E-3</v>
      </c>
      <c r="G366">
        <v>7.4970381567225353E-3</v>
      </c>
      <c r="H366">
        <v>7.4953697930186802E-3</v>
      </c>
      <c r="I366">
        <v>7.6596427054527183E-3</v>
      </c>
      <c r="J366">
        <v>7.9229915158829378E-3</v>
      </c>
      <c r="K366">
        <v>8.3397656596224667E-3</v>
      </c>
      <c r="L366">
        <v>8.8386735484540235E-3</v>
      </c>
      <c r="M366">
        <v>9.307266107198453E-3</v>
      </c>
      <c r="N366">
        <v>9.7389791162494355E-3</v>
      </c>
      <c r="O366">
        <v>1.0163232829531799E-2</v>
      </c>
      <c r="P366">
        <v>1.0596913998157431E-2</v>
      </c>
      <c r="Q366">
        <v>1.1027725379232134E-2</v>
      </c>
      <c r="R366">
        <v>1.1473248273127679E-2</v>
      </c>
      <c r="S366">
        <v>1.1920456142322733E-2</v>
      </c>
      <c r="T366">
        <v>1.2384706534965373E-2</v>
      </c>
      <c r="U366">
        <v>1.2833804699708518E-2</v>
      </c>
      <c r="V366">
        <v>1.3272399460305007E-2</v>
      </c>
      <c r="W366">
        <v>1.3688621003405288E-2</v>
      </c>
      <c r="X366">
        <v>1.4084229061956277E-2</v>
      </c>
      <c r="Y366">
        <v>1.4450794815961343E-2</v>
      </c>
      <c r="Z366">
        <v>1.4796362161178633E-2</v>
      </c>
      <c r="AA366">
        <v>1.5115402937569522E-2</v>
      </c>
    </row>
    <row r="367" spans="1:27" x14ac:dyDescent="0.25">
      <c r="A367" s="37">
        <v>366</v>
      </c>
      <c r="B367">
        <v>7.3397728444242194E-3</v>
      </c>
      <c r="C367">
        <v>7.3081506125269868E-3</v>
      </c>
      <c r="D367">
        <v>7.2643769189957297E-3</v>
      </c>
      <c r="E367">
        <v>7.2771461523881698E-3</v>
      </c>
      <c r="F367">
        <v>7.3394555416894658E-3</v>
      </c>
      <c r="G367">
        <v>7.3370847145903806E-3</v>
      </c>
      <c r="H367">
        <v>7.3783453368259089E-3</v>
      </c>
      <c r="I367">
        <v>7.4737970593086178E-3</v>
      </c>
      <c r="J367">
        <v>7.6921115038746102E-3</v>
      </c>
      <c r="K367">
        <v>8.1048008674489136E-3</v>
      </c>
      <c r="L367">
        <v>8.5246859118226492E-3</v>
      </c>
      <c r="M367">
        <v>8.9256590047812612E-3</v>
      </c>
      <c r="N367">
        <v>9.3247117076999952E-3</v>
      </c>
      <c r="O367">
        <v>9.7192556730383295E-3</v>
      </c>
      <c r="P367">
        <v>1.0094675642676965E-2</v>
      </c>
      <c r="Q367">
        <v>1.0490884490245156E-2</v>
      </c>
      <c r="R367">
        <v>1.0947824913989823E-2</v>
      </c>
      <c r="S367">
        <v>1.1413762496162549E-2</v>
      </c>
      <c r="T367">
        <v>1.1866455063794801E-2</v>
      </c>
      <c r="U367">
        <v>1.2320465680429438E-2</v>
      </c>
      <c r="V367">
        <v>1.2813111086454887E-2</v>
      </c>
      <c r="W367">
        <v>1.3273524494803679E-2</v>
      </c>
      <c r="X367">
        <v>1.3616004992263342E-2</v>
      </c>
      <c r="Y367">
        <v>1.3927266229176949E-2</v>
      </c>
      <c r="Z367">
        <v>1.4274416886487673E-2</v>
      </c>
      <c r="AA367">
        <v>1.4606672597663906E-2</v>
      </c>
    </row>
    <row r="368" spans="1:27" x14ac:dyDescent="0.25">
      <c r="A368" s="37">
        <v>367</v>
      </c>
      <c r="B368">
        <v>7.3208520919860742E-3</v>
      </c>
      <c r="C368">
        <v>7.2368968392237942E-3</v>
      </c>
      <c r="D368">
        <v>7.1915887148286117E-3</v>
      </c>
      <c r="E368">
        <v>7.3132822986778923E-3</v>
      </c>
      <c r="F368">
        <v>7.3015113456362801E-3</v>
      </c>
      <c r="G368">
        <v>7.2607634026222723E-3</v>
      </c>
      <c r="H368">
        <v>7.2685644109387049E-3</v>
      </c>
      <c r="I368">
        <v>7.3703093110173423E-3</v>
      </c>
      <c r="J368">
        <v>7.4593550163521982E-3</v>
      </c>
      <c r="K368">
        <v>7.7724877601736964E-3</v>
      </c>
      <c r="L368">
        <v>8.1484873941839453E-3</v>
      </c>
      <c r="M368">
        <v>8.5319966308246009E-3</v>
      </c>
      <c r="N368">
        <v>8.9159378935859124E-3</v>
      </c>
      <c r="O368">
        <v>9.3029754608844328E-3</v>
      </c>
      <c r="P368">
        <v>9.6845683736981325E-3</v>
      </c>
      <c r="Q368">
        <v>1.0083260941292638E-2</v>
      </c>
      <c r="R368">
        <v>1.0532046306607645E-2</v>
      </c>
      <c r="S368">
        <v>1.0987896922063145E-2</v>
      </c>
      <c r="T368">
        <v>1.1438896186751979E-2</v>
      </c>
      <c r="U368">
        <v>1.1878256095652961E-2</v>
      </c>
      <c r="V368">
        <v>1.2312530786741327E-2</v>
      </c>
      <c r="W368">
        <v>1.272730317844939E-2</v>
      </c>
      <c r="X368">
        <v>1.3120159668514875E-2</v>
      </c>
      <c r="Y368">
        <v>1.3489714820197785E-2</v>
      </c>
      <c r="Z368">
        <v>1.3843763640620121E-2</v>
      </c>
      <c r="AA368">
        <v>1.4173254686159487E-2</v>
      </c>
    </row>
    <row r="369" spans="1:27" x14ac:dyDescent="0.25">
      <c r="A369" s="37">
        <v>368</v>
      </c>
      <c r="B369">
        <v>7.2805961419781795E-3</v>
      </c>
      <c r="C369">
        <v>7.204866093741602E-3</v>
      </c>
      <c r="D369">
        <v>7.1134950312299328E-3</v>
      </c>
      <c r="E369">
        <v>7.1279189731074943E-3</v>
      </c>
      <c r="F369">
        <v>7.11089196919934E-3</v>
      </c>
      <c r="G369">
        <v>7.1083426482294598E-3</v>
      </c>
      <c r="H369">
        <v>7.0739430487338772E-3</v>
      </c>
      <c r="I369">
        <v>7.0564950216973621E-3</v>
      </c>
      <c r="J369">
        <v>7.1052030959448675E-3</v>
      </c>
      <c r="K369">
        <v>7.2737767346218174E-3</v>
      </c>
      <c r="L369">
        <v>7.5709766533127443E-3</v>
      </c>
      <c r="M369">
        <v>7.9169816349873301E-3</v>
      </c>
      <c r="N369">
        <v>8.2632994407527693E-3</v>
      </c>
      <c r="O369">
        <v>8.6470824649675926E-3</v>
      </c>
      <c r="P369">
        <v>9.098720323952314E-3</v>
      </c>
      <c r="Q369">
        <v>9.5408395861042994E-3</v>
      </c>
      <c r="R369">
        <v>9.927406279934603E-3</v>
      </c>
      <c r="S369">
        <v>1.0318344515779065E-2</v>
      </c>
      <c r="T369">
        <v>1.0763966406503567E-2</v>
      </c>
      <c r="U369">
        <v>1.1207305626751207E-2</v>
      </c>
      <c r="V369">
        <v>1.1641935331365927E-2</v>
      </c>
      <c r="W369">
        <v>1.2060010749363137E-2</v>
      </c>
      <c r="X369">
        <v>1.2452912719980613E-2</v>
      </c>
      <c r="Y369">
        <v>1.2825773366419435E-2</v>
      </c>
      <c r="Z369">
        <v>1.3188886421441115E-2</v>
      </c>
      <c r="AA369">
        <v>1.3526720039885864E-2</v>
      </c>
    </row>
    <row r="370" spans="1:27" x14ac:dyDescent="0.25">
      <c r="A370" s="37">
        <v>369</v>
      </c>
      <c r="B370">
        <v>7.2176974373898695E-3</v>
      </c>
      <c r="C370">
        <v>7.1435987976986581E-3</v>
      </c>
      <c r="D370">
        <v>7.0684450821503209E-3</v>
      </c>
      <c r="E370">
        <v>7.1123201887015597E-3</v>
      </c>
      <c r="F370">
        <v>7.0437229617341668E-3</v>
      </c>
      <c r="G370">
        <v>7.0341269660403327E-3</v>
      </c>
      <c r="H370">
        <v>7.0162061870644443E-3</v>
      </c>
      <c r="I370">
        <v>7.0153388584339726E-3</v>
      </c>
      <c r="J370">
        <v>7.0484293613048976E-3</v>
      </c>
      <c r="K370">
        <v>7.1787483511709382E-3</v>
      </c>
      <c r="L370">
        <v>7.414169252062619E-3</v>
      </c>
      <c r="M370">
        <v>7.7113401515125357E-3</v>
      </c>
      <c r="N370">
        <v>8.0661439432296866E-3</v>
      </c>
      <c r="O370">
        <v>8.4512721458487317E-3</v>
      </c>
      <c r="P370">
        <v>8.8344515715073069E-3</v>
      </c>
      <c r="Q370">
        <v>9.2349959264947934E-3</v>
      </c>
      <c r="R370">
        <v>9.6796888665680036E-3</v>
      </c>
      <c r="S370">
        <v>1.0132615095501007E-2</v>
      </c>
      <c r="T370">
        <v>1.0592459205189142E-2</v>
      </c>
      <c r="U370">
        <v>1.1046952501130303E-2</v>
      </c>
      <c r="V370">
        <v>1.1503543219524959E-2</v>
      </c>
      <c r="W370">
        <v>1.1938702065290352E-2</v>
      </c>
      <c r="X370">
        <v>1.2326727807957294E-2</v>
      </c>
      <c r="Y370">
        <v>1.2690684326349455E-2</v>
      </c>
      <c r="Z370">
        <v>1.3060950550109363E-2</v>
      </c>
      <c r="AA370">
        <v>1.3404349153923967E-2</v>
      </c>
    </row>
    <row r="371" spans="1:27" x14ac:dyDescent="0.25">
      <c r="A371" s="37">
        <v>370</v>
      </c>
      <c r="B371">
        <v>7.2302769279102286E-3</v>
      </c>
      <c r="C371">
        <v>7.1882905616966752E-3</v>
      </c>
      <c r="D371">
        <v>7.1161493413651744E-3</v>
      </c>
      <c r="E371">
        <v>7.0134407981348179E-3</v>
      </c>
      <c r="F371">
        <v>7.0358976720732436E-3</v>
      </c>
      <c r="G371">
        <v>7.0624745223637486E-3</v>
      </c>
      <c r="H371">
        <v>7.0725723504041493E-3</v>
      </c>
      <c r="I371">
        <v>6.9967792503524695E-3</v>
      </c>
      <c r="J371">
        <v>7.1564000685044871E-3</v>
      </c>
      <c r="K371">
        <v>7.3396797317573093E-3</v>
      </c>
      <c r="L371">
        <v>7.6095946625676092E-3</v>
      </c>
      <c r="M371">
        <v>7.9126741125568056E-3</v>
      </c>
      <c r="N371">
        <v>8.2533360911978271E-3</v>
      </c>
      <c r="O371">
        <v>8.6139130188094271E-3</v>
      </c>
      <c r="P371">
        <v>8.9844133286209882E-3</v>
      </c>
      <c r="Q371">
        <v>9.3753574320893929E-3</v>
      </c>
      <c r="R371">
        <v>9.8103274471443846E-3</v>
      </c>
      <c r="S371">
        <v>1.0252830115255129E-2</v>
      </c>
      <c r="T371">
        <v>1.0692565837807644E-2</v>
      </c>
      <c r="U371">
        <v>1.1125979975115774E-2</v>
      </c>
      <c r="V371">
        <v>1.1559854724636054E-2</v>
      </c>
      <c r="W371">
        <v>1.1981560549766623E-2</v>
      </c>
      <c r="X371">
        <v>1.2385822323712992E-2</v>
      </c>
      <c r="Y371">
        <v>1.2760266463758718E-2</v>
      </c>
      <c r="Z371">
        <v>1.3113961256437934E-2</v>
      </c>
      <c r="AA371">
        <v>1.3440302550518757E-2</v>
      </c>
    </row>
    <row r="372" spans="1:27" x14ac:dyDescent="0.25">
      <c r="A372" s="37">
        <v>371</v>
      </c>
      <c r="B372">
        <v>7.1925385568389899E-3</v>
      </c>
      <c r="C372">
        <v>7.1397617160866567E-3</v>
      </c>
      <c r="D372">
        <v>7.0685211503871415E-3</v>
      </c>
      <c r="E372">
        <v>7.0230209578541203E-3</v>
      </c>
      <c r="F372">
        <v>7.0038394957765426E-3</v>
      </c>
      <c r="G372">
        <v>7.0018614093214637E-3</v>
      </c>
      <c r="H372">
        <v>7.003504238232594E-3</v>
      </c>
      <c r="I372">
        <v>7.026769659512544E-3</v>
      </c>
      <c r="J372">
        <v>7.1137699425036782E-3</v>
      </c>
      <c r="K372">
        <v>7.3649794404879732E-3</v>
      </c>
      <c r="L372">
        <v>7.6370448109965849E-3</v>
      </c>
      <c r="M372">
        <v>7.9328878370492628E-3</v>
      </c>
      <c r="N372">
        <v>8.2689094447245814E-3</v>
      </c>
      <c r="O372">
        <v>8.6237200713712436E-3</v>
      </c>
      <c r="P372">
        <v>8.9863092352018281E-3</v>
      </c>
      <c r="Q372">
        <v>9.3650617587850427E-3</v>
      </c>
      <c r="R372">
        <v>9.7736017392719976E-3</v>
      </c>
      <c r="S372">
        <v>1.0191146749381597E-2</v>
      </c>
      <c r="T372">
        <v>1.0618899165433904E-2</v>
      </c>
      <c r="U372">
        <v>1.1038272825800277E-2</v>
      </c>
      <c r="V372">
        <v>1.1442751554753494E-2</v>
      </c>
      <c r="W372">
        <v>1.1841552967493563E-2</v>
      </c>
      <c r="X372">
        <v>1.2228081976441096E-2</v>
      </c>
      <c r="Y372">
        <v>1.2593682568480036E-2</v>
      </c>
      <c r="Z372">
        <v>1.2944194011957899E-2</v>
      </c>
      <c r="AA372">
        <v>1.3270197655771421E-2</v>
      </c>
    </row>
    <row r="373" spans="1:27" x14ac:dyDescent="0.25">
      <c r="A373" s="37">
        <v>372</v>
      </c>
      <c r="B373">
        <v>7.1862992712281581E-3</v>
      </c>
      <c r="C373">
        <v>7.1048949173160292E-3</v>
      </c>
      <c r="D373">
        <v>7.0517809254579955E-3</v>
      </c>
      <c r="E373">
        <v>7.1351649408746276E-3</v>
      </c>
      <c r="F373">
        <v>7.1111106890344722E-3</v>
      </c>
      <c r="G373">
        <v>7.0833431397059332E-3</v>
      </c>
      <c r="H373">
        <v>7.0504464288854152E-3</v>
      </c>
      <c r="I373">
        <v>7.1341540854585883E-3</v>
      </c>
      <c r="J373">
        <v>7.1946998573884091E-3</v>
      </c>
      <c r="K373">
        <v>7.4454013796743101E-3</v>
      </c>
      <c r="L373">
        <v>7.742368782108322E-3</v>
      </c>
      <c r="M373">
        <v>8.0533996400939944E-3</v>
      </c>
      <c r="N373">
        <v>8.3740211048779489E-3</v>
      </c>
      <c r="O373">
        <v>8.7123803063016148E-3</v>
      </c>
      <c r="P373">
        <v>9.0743737086469434E-3</v>
      </c>
      <c r="Q373">
        <v>9.4455806604696324E-3</v>
      </c>
      <c r="R373">
        <v>9.8284164802053819E-3</v>
      </c>
      <c r="S373">
        <v>1.0220527329626972E-2</v>
      </c>
      <c r="T373">
        <v>1.06320126412347E-2</v>
      </c>
      <c r="U373">
        <v>1.1041894717841227E-2</v>
      </c>
      <c r="V373">
        <v>1.1452000127950113E-2</v>
      </c>
      <c r="W373">
        <v>1.1847022374952054E-2</v>
      </c>
      <c r="X373">
        <v>1.2222238112181483E-2</v>
      </c>
      <c r="Y373">
        <v>1.2575887864935131E-2</v>
      </c>
      <c r="Z373">
        <v>1.2914067974484356E-2</v>
      </c>
      <c r="AA373">
        <v>1.3231199224302159E-2</v>
      </c>
    </row>
    <row r="374" spans="1:27" x14ac:dyDescent="0.25">
      <c r="A374" s="37">
        <v>373</v>
      </c>
      <c r="B374">
        <v>7.2114579674811274E-3</v>
      </c>
      <c r="C374">
        <v>7.1684206156263919E-3</v>
      </c>
      <c r="D374">
        <v>7.1561670077362471E-3</v>
      </c>
      <c r="E374">
        <v>7.2376416654857945E-3</v>
      </c>
      <c r="F374">
        <v>7.1745396900488867E-3</v>
      </c>
      <c r="G374">
        <v>7.1430246107824225E-3</v>
      </c>
      <c r="H374">
        <v>7.1633837739970563E-3</v>
      </c>
      <c r="I374">
        <v>7.2386385103031525E-3</v>
      </c>
      <c r="J374">
        <v>7.276826591290142E-3</v>
      </c>
      <c r="K374">
        <v>7.4956801259056238E-3</v>
      </c>
      <c r="L374">
        <v>7.7655655745183516E-3</v>
      </c>
      <c r="M374">
        <v>8.0633389654258814E-3</v>
      </c>
      <c r="N374">
        <v>8.4023956990926241E-3</v>
      </c>
      <c r="O374">
        <v>8.7631645423700277E-3</v>
      </c>
      <c r="P374">
        <v>9.1395010212409478E-3</v>
      </c>
      <c r="Q374">
        <v>9.5166614939137251E-3</v>
      </c>
      <c r="R374">
        <v>9.891593069143001E-3</v>
      </c>
      <c r="S374">
        <v>1.0270959098722665E-2</v>
      </c>
      <c r="T374">
        <v>1.0674719146587908E-2</v>
      </c>
      <c r="U374">
        <v>1.1068835179907976E-2</v>
      </c>
      <c r="V374">
        <v>1.1449435019554199E-2</v>
      </c>
      <c r="W374">
        <v>1.1819032640422389E-2</v>
      </c>
      <c r="X374">
        <v>1.218130899690717E-2</v>
      </c>
      <c r="Y374">
        <v>1.2526938024515433E-2</v>
      </c>
      <c r="Z374">
        <v>1.2854149372834245E-2</v>
      </c>
      <c r="AA374">
        <v>1.3161404893341722E-2</v>
      </c>
    </row>
    <row r="375" spans="1:27" x14ac:dyDescent="0.25">
      <c r="A375" s="37">
        <v>374</v>
      </c>
      <c r="B375">
        <v>7.1988785778642761E-3</v>
      </c>
      <c r="C375">
        <v>7.1835747879365197E-3</v>
      </c>
      <c r="D375">
        <v>7.0256353320592435E-3</v>
      </c>
      <c r="E375">
        <v>6.7480150181415954E-3</v>
      </c>
      <c r="F375">
        <v>6.893316120390125E-3</v>
      </c>
      <c r="G375">
        <v>6.9445246716592912E-3</v>
      </c>
      <c r="H375">
        <v>7.0064149824531352E-3</v>
      </c>
      <c r="I375">
        <v>6.8383441374062492E-3</v>
      </c>
      <c r="J375">
        <v>7.0687447284656368E-3</v>
      </c>
      <c r="K375">
        <v>7.2792713969522804E-3</v>
      </c>
      <c r="L375">
        <v>7.503986340890112E-3</v>
      </c>
      <c r="M375">
        <v>7.7665057628528711E-3</v>
      </c>
      <c r="N375">
        <v>8.090049553735712E-3</v>
      </c>
      <c r="O375">
        <v>8.4355156201951775E-3</v>
      </c>
      <c r="P375">
        <v>8.7686042298045219E-3</v>
      </c>
      <c r="Q375">
        <v>9.1119210182175614E-3</v>
      </c>
      <c r="R375">
        <v>9.4897488132736907E-3</v>
      </c>
      <c r="S375">
        <v>9.8757075003050865E-3</v>
      </c>
      <c r="T375">
        <v>1.0272273634627682E-2</v>
      </c>
      <c r="U375">
        <v>1.0665265508931654E-2</v>
      </c>
      <c r="V375">
        <v>1.1054620992683395E-2</v>
      </c>
      <c r="W375">
        <v>1.1436165279624433E-2</v>
      </c>
      <c r="X375">
        <v>1.1807424834660241E-2</v>
      </c>
      <c r="Y375">
        <v>1.2155490056609208E-2</v>
      </c>
      <c r="Z375">
        <v>1.2479114696612337E-2</v>
      </c>
      <c r="AA375">
        <v>1.2777970267610517E-2</v>
      </c>
    </row>
    <row r="376" spans="1:27" x14ac:dyDescent="0.25">
      <c r="A376" s="37">
        <v>375</v>
      </c>
      <c r="B376">
        <v>7.1548008916180184E-3</v>
      </c>
      <c r="C376">
        <v>7.0385505581287422E-3</v>
      </c>
      <c r="D376">
        <v>6.931080242587484E-3</v>
      </c>
      <c r="E376">
        <v>7.0125186168741305E-3</v>
      </c>
      <c r="F376">
        <v>6.9656355095799594E-3</v>
      </c>
      <c r="G376">
        <v>6.9633178506598448E-3</v>
      </c>
      <c r="H376">
        <v>6.8840619728613994E-3</v>
      </c>
      <c r="I376">
        <v>6.874871707123642E-3</v>
      </c>
      <c r="J376">
        <v>6.8732428460589468E-3</v>
      </c>
      <c r="K376">
        <v>6.9925999759996582E-3</v>
      </c>
      <c r="L376">
        <v>7.1386525523799982E-3</v>
      </c>
      <c r="M376">
        <v>7.3385636493519257E-3</v>
      </c>
      <c r="N376">
        <v>7.6027889384400194E-3</v>
      </c>
      <c r="O376">
        <v>7.8970957771535844E-3</v>
      </c>
      <c r="P376">
        <v>8.2051176875310716E-3</v>
      </c>
      <c r="Q376">
        <v>8.5353629272286735E-3</v>
      </c>
      <c r="R376">
        <v>8.9047875040642044E-3</v>
      </c>
      <c r="S376">
        <v>9.2881503930011267E-3</v>
      </c>
      <c r="T376">
        <v>9.6841753495524596E-3</v>
      </c>
      <c r="U376">
        <v>1.0076301308318047E-2</v>
      </c>
      <c r="V376">
        <v>1.0458188060885165E-2</v>
      </c>
      <c r="W376">
        <v>1.0834373155571564E-2</v>
      </c>
      <c r="X376">
        <v>1.1213923117944447E-2</v>
      </c>
      <c r="Y376">
        <v>1.1569068141305872E-2</v>
      </c>
      <c r="Z376">
        <v>1.1896497964786423E-2</v>
      </c>
      <c r="AA376">
        <v>1.2201380177361054E-2</v>
      </c>
    </row>
    <row r="377" spans="1:27" x14ac:dyDescent="0.25">
      <c r="A377" s="37">
        <v>376</v>
      </c>
      <c r="B377">
        <v>7.1422218042862529E-3</v>
      </c>
      <c r="C377">
        <v>7.0195615433636949E-3</v>
      </c>
      <c r="D377">
        <v>6.9345913562226524E-3</v>
      </c>
      <c r="E377">
        <v>7.075407185879623E-3</v>
      </c>
      <c r="F377">
        <v>7.0166797997399666E-3</v>
      </c>
      <c r="G377">
        <v>6.9770457599289681E-3</v>
      </c>
      <c r="H377">
        <v>6.8777129231176737E-3</v>
      </c>
      <c r="I377">
        <v>6.9164502184719812E-3</v>
      </c>
      <c r="J377">
        <v>6.8421822806783439E-3</v>
      </c>
      <c r="K377">
        <v>6.9624204788223398E-3</v>
      </c>
      <c r="L377">
        <v>7.1106037498485097E-3</v>
      </c>
      <c r="M377">
        <v>7.3083812039094198E-3</v>
      </c>
      <c r="N377">
        <v>7.5681011083248428E-3</v>
      </c>
      <c r="O377">
        <v>7.8462556963865282E-3</v>
      </c>
      <c r="P377">
        <v>8.1103558302291212E-3</v>
      </c>
      <c r="Q377">
        <v>8.4034874098450896E-3</v>
      </c>
      <c r="R377">
        <v>8.7588431330762884E-3</v>
      </c>
      <c r="S377">
        <v>9.1359579439933558E-3</v>
      </c>
      <c r="T377">
        <v>9.5273965316926557E-3</v>
      </c>
      <c r="U377">
        <v>9.9191243243521576E-3</v>
      </c>
      <c r="V377">
        <v>1.0307993496560641E-2</v>
      </c>
      <c r="W377">
        <v>1.0693757191649889E-2</v>
      </c>
      <c r="X377">
        <v>1.1063235349586309E-2</v>
      </c>
      <c r="Y377">
        <v>1.1411427994052259E-2</v>
      </c>
      <c r="Z377">
        <v>1.1744029479787699E-2</v>
      </c>
      <c r="AA377">
        <v>1.2053609851653269E-2</v>
      </c>
    </row>
    <row r="378" spans="1:27" x14ac:dyDescent="0.25">
      <c r="A378" s="37">
        <v>377</v>
      </c>
      <c r="B378">
        <v>7.1485615523685375E-3</v>
      </c>
      <c r="C378">
        <v>7.0044016892072403E-3</v>
      </c>
      <c r="D378">
        <v>6.9360909174349672E-3</v>
      </c>
      <c r="E378">
        <v>7.1627065708468329E-3</v>
      </c>
      <c r="F378">
        <v>7.0701266666151064E-3</v>
      </c>
      <c r="G378">
        <v>7.0014696175135782E-3</v>
      </c>
      <c r="H378">
        <v>6.8808350149280884E-3</v>
      </c>
      <c r="I378">
        <v>6.9713684348573501E-3</v>
      </c>
      <c r="J378">
        <v>6.8946736452941693E-3</v>
      </c>
      <c r="K378">
        <v>7.0378177112668805E-3</v>
      </c>
      <c r="L378">
        <v>7.2221415598585637E-3</v>
      </c>
      <c r="M378">
        <v>7.4389583071625687E-3</v>
      </c>
      <c r="N378">
        <v>7.6925550171784707E-3</v>
      </c>
      <c r="O378">
        <v>7.9756367036138975E-3</v>
      </c>
      <c r="P378">
        <v>8.2847339679046339E-3</v>
      </c>
      <c r="Q378">
        <v>8.6157812484470853E-3</v>
      </c>
      <c r="R378">
        <v>8.979224239446415E-3</v>
      </c>
      <c r="S378">
        <v>9.3583430048860272E-3</v>
      </c>
      <c r="T378">
        <v>9.7552035182901786E-3</v>
      </c>
      <c r="U378">
        <v>1.0151800972822755E-2</v>
      </c>
      <c r="V378">
        <v>1.0549120130367351E-2</v>
      </c>
      <c r="W378">
        <v>1.0933949715078217E-2</v>
      </c>
      <c r="X378">
        <v>1.1304739882200154E-2</v>
      </c>
      <c r="Y378">
        <v>1.1655202593639835E-2</v>
      </c>
      <c r="Z378">
        <v>1.1987574032306325E-2</v>
      </c>
      <c r="AA378">
        <v>1.2297917527624769E-2</v>
      </c>
    </row>
    <row r="379" spans="1:27" x14ac:dyDescent="0.25">
      <c r="A379" s="37">
        <v>378</v>
      </c>
      <c r="B379">
        <v>7.1799591481860325E-3</v>
      </c>
      <c r="C379">
        <v>7.1029667468747171E-3</v>
      </c>
      <c r="D379">
        <v>7.0571242341457285E-3</v>
      </c>
      <c r="E379">
        <v>7.2335122796518547E-3</v>
      </c>
      <c r="F379">
        <v>7.1890267182586065E-3</v>
      </c>
      <c r="G379">
        <v>7.0898019489418207E-3</v>
      </c>
      <c r="H379">
        <v>7.0474668844506816E-3</v>
      </c>
      <c r="I379">
        <v>7.1591563080048992E-3</v>
      </c>
      <c r="J379">
        <v>7.1259768645994814E-3</v>
      </c>
      <c r="K379">
        <v>7.2801117895502365E-3</v>
      </c>
      <c r="L379">
        <v>7.4521667126259405E-3</v>
      </c>
      <c r="M379">
        <v>7.6608393199935065E-3</v>
      </c>
      <c r="N379">
        <v>7.9075547297804416E-3</v>
      </c>
      <c r="O379">
        <v>8.1877940998085208E-3</v>
      </c>
      <c r="P379">
        <v>8.5011886737942355E-3</v>
      </c>
      <c r="Q379">
        <v>8.8281896194317699E-3</v>
      </c>
      <c r="R379">
        <v>9.1642174868573623E-3</v>
      </c>
      <c r="S379">
        <v>9.5149456131746746E-3</v>
      </c>
      <c r="T379">
        <v>9.8966522066363805E-3</v>
      </c>
      <c r="U379">
        <v>1.0283088296590526E-2</v>
      </c>
      <c r="V379">
        <v>1.0679752666566067E-2</v>
      </c>
      <c r="W379">
        <v>1.1070800141404602E-2</v>
      </c>
      <c r="X379">
        <v>1.1448511385492521E-2</v>
      </c>
      <c r="Y379">
        <v>1.1808234716232935E-2</v>
      </c>
      <c r="Z379">
        <v>1.2149299169184058E-2</v>
      </c>
      <c r="AA379">
        <v>1.2467254663657723E-2</v>
      </c>
    </row>
    <row r="380" spans="1:27" x14ac:dyDescent="0.25">
      <c r="A380" s="37">
        <v>379</v>
      </c>
      <c r="B380">
        <v>7.3214560644652149E-3</v>
      </c>
      <c r="C380">
        <v>7.3039165853834298E-3</v>
      </c>
      <c r="D380">
        <v>7.3410406955718432E-3</v>
      </c>
      <c r="E380">
        <v>7.4853020567242634E-3</v>
      </c>
      <c r="F380">
        <v>7.4538228476563884E-3</v>
      </c>
      <c r="G380">
        <v>7.4562661824943977E-3</v>
      </c>
      <c r="H380">
        <v>7.4683544871101404E-3</v>
      </c>
      <c r="I380">
        <v>7.6749144787306989E-3</v>
      </c>
      <c r="J380">
        <v>7.7671176156168809E-3</v>
      </c>
      <c r="K380">
        <v>8.1242002321717521E-3</v>
      </c>
      <c r="L380">
        <v>8.4193496255231537E-3</v>
      </c>
      <c r="M380">
        <v>8.7025747337889925E-3</v>
      </c>
      <c r="N380">
        <v>8.9952185746473567E-3</v>
      </c>
      <c r="O380">
        <v>9.3017396203629588E-3</v>
      </c>
      <c r="P380">
        <v>9.6090849185797023E-3</v>
      </c>
      <c r="Q380">
        <v>9.9282254103130185E-3</v>
      </c>
      <c r="R380">
        <v>1.0278581281164545E-2</v>
      </c>
      <c r="S380">
        <v>1.0642092298613237E-2</v>
      </c>
      <c r="T380">
        <v>1.1028130661972391E-2</v>
      </c>
      <c r="U380">
        <v>1.1412454134391625E-2</v>
      </c>
      <c r="V380">
        <v>1.1785509739481448E-2</v>
      </c>
      <c r="W380">
        <v>1.2154154817992868E-2</v>
      </c>
      <c r="X380">
        <v>1.2521475998530152E-2</v>
      </c>
      <c r="Y380">
        <v>1.2875567614498928E-2</v>
      </c>
      <c r="Z380">
        <v>1.3223275808304846E-2</v>
      </c>
      <c r="AA380">
        <v>1.3547571813844916E-2</v>
      </c>
    </row>
    <row r="381" spans="1:27" x14ac:dyDescent="0.25">
      <c r="A381" s="37">
        <v>380</v>
      </c>
      <c r="B381">
        <v>7.3277964939764129E-3</v>
      </c>
      <c r="C381">
        <v>7.2958481622602545E-3</v>
      </c>
      <c r="D381">
        <v>7.2825319276519362E-3</v>
      </c>
      <c r="E381">
        <v>7.3654047462117234E-3</v>
      </c>
      <c r="F381">
        <v>7.3833870942396906E-3</v>
      </c>
      <c r="G381">
        <v>7.4511987830472304E-3</v>
      </c>
      <c r="H381">
        <v>7.42636751218817E-3</v>
      </c>
      <c r="I381">
        <v>7.5871483147660346E-3</v>
      </c>
      <c r="J381">
        <v>7.7475416202712477E-3</v>
      </c>
      <c r="K381">
        <v>8.0839212318442044E-3</v>
      </c>
      <c r="L381">
        <v>8.4360208846294693E-3</v>
      </c>
      <c r="M381">
        <v>8.7836201430075977E-3</v>
      </c>
      <c r="N381">
        <v>9.110661174575263E-3</v>
      </c>
      <c r="O381">
        <v>9.450501600404948E-3</v>
      </c>
      <c r="P381">
        <v>9.8209752834621522E-3</v>
      </c>
      <c r="Q381">
        <v>1.0197760425704194E-2</v>
      </c>
      <c r="R381">
        <v>1.0582332836814201E-2</v>
      </c>
      <c r="S381">
        <v>1.0968675952126583E-2</v>
      </c>
      <c r="T381">
        <v>1.1359724710199526E-2</v>
      </c>
      <c r="U381">
        <v>1.175007770604064E-2</v>
      </c>
      <c r="V381">
        <v>1.2147245600097945E-2</v>
      </c>
      <c r="W381">
        <v>1.2539602204655775E-2</v>
      </c>
      <c r="X381">
        <v>1.2921535092555558E-2</v>
      </c>
      <c r="Y381">
        <v>1.3282883312938143E-2</v>
      </c>
      <c r="Z381">
        <v>1.3638102645862293E-2</v>
      </c>
      <c r="AA381">
        <v>1.3968041373459528E-2</v>
      </c>
    </row>
    <row r="382" spans="1:27" x14ac:dyDescent="0.25">
      <c r="A382" s="37">
        <v>381</v>
      </c>
      <c r="B382">
        <v>7.2931760958896419E-3</v>
      </c>
      <c r="C382">
        <v>7.2520743245299002E-3</v>
      </c>
      <c r="D382">
        <v>7.2510718550382602E-3</v>
      </c>
      <c r="E382">
        <v>7.3709608928529402E-3</v>
      </c>
      <c r="F382">
        <v>7.3827868296327814E-3</v>
      </c>
      <c r="G382">
        <v>7.3948979896183431E-3</v>
      </c>
      <c r="H382">
        <v>7.4039630341202756E-3</v>
      </c>
      <c r="I382">
        <v>7.5945097288863117E-3</v>
      </c>
      <c r="J382">
        <v>7.7225563030107747E-3</v>
      </c>
      <c r="K382">
        <v>8.0890047414423627E-3</v>
      </c>
      <c r="L382">
        <v>8.4496873684265505E-3</v>
      </c>
      <c r="M382">
        <v>8.8140014320960969E-3</v>
      </c>
      <c r="N382">
        <v>9.2047719134467076E-3</v>
      </c>
      <c r="O382">
        <v>9.6027666639098008E-3</v>
      </c>
      <c r="P382">
        <v>1.0000712530506384E-2</v>
      </c>
      <c r="Q382">
        <v>1.0396134962854076E-2</v>
      </c>
      <c r="R382">
        <v>1.0791102519450257E-2</v>
      </c>
      <c r="S382">
        <v>1.1187957983201713E-2</v>
      </c>
      <c r="T382">
        <v>1.1597608775923307E-2</v>
      </c>
      <c r="U382">
        <v>1.2005611950737904E-2</v>
      </c>
      <c r="V382">
        <v>1.2416887541401467E-2</v>
      </c>
      <c r="W382">
        <v>1.2820288571614213E-2</v>
      </c>
      <c r="X382">
        <v>1.3188223968264134E-2</v>
      </c>
      <c r="Y382">
        <v>1.3537690230785548E-2</v>
      </c>
      <c r="Z382">
        <v>1.3895375343011107E-2</v>
      </c>
      <c r="AA382">
        <v>1.4229856813927855E-2</v>
      </c>
    </row>
    <row r="383" spans="1:27" x14ac:dyDescent="0.25">
      <c r="A383" s="37">
        <v>382</v>
      </c>
      <c r="B383">
        <v>7.3309162814556572E-3</v>
      </c>
      <c r="C383">
        <v>7.296444899586918E-3</v>
      </c>
      <c r="D383">
        <v>7.2981493055621627E-3</v>
      </c>
      <c r="E383">
        <v>7.4374707268007878E-3</v>
      </c>
      <c r="F383">
        <v>7.4425194225840041E-3</v>
      </c>
      <c r="G383">
        <v>7.4586793616848723E-3</v>
      </c>
      <c r="H383">
        <v>7.5155230811860818E-3</v>
      </c>
      <c r="I383">
        <v>7.7617115750903132E-3</v>
      </c>
      <c r="J383">
        <v>7.9744649214332775E-3</v>
      </c>
      <c r="K383">
        <v>8.4505514423116601E-3</v>
      </c>
      <c r="L383">
        <v>8.8828615630944796E-3</v>
      </c>
      <c r="M383">
        <v>9.2963225868401E-3</v>
      </c>
      <c r="N383">
        <v>9.7180019415552543E-3</v>
      </c>
      <c r="O383">
        <v>1.0145664004381771E-2</v>
      </c>
      <c r="P383">
        <v>1.0591996396057013E-2</v>
      </c>
      <c r="Q383">
        <v>1.1024398426788373E-2</v>
      </c>
      <c r="R383">
        <v>1.1430699645758713E-2</v>
      </c>
      <c r="S383">
        <v>1.1832884424404666E-2</v>
      </c>
      <c r="T383">
        <v>1.2251884865942309E-2</v>
      </c>
      <c r="U383">
        <v>1.266821514325378E-2</v>
      </c>
      <c r="V383">
        <v>1.3094689868512033E-2</v>
      </c>
      <c r="W383">
        <v>1.3497804323100882E-2</v>
      </c>
      <c r="X383">
        <v>1.3866482964893789E-2</v>
      </c>
      <c r="Y383">
        <v>1.4215769104610088E-2</v>
      </c>
      <c r="Z383">
        <v>1.4554009955061842E-2</v>
      </c>
      <c r="AA383">
        <v>1.4869549394235015E-2</v>
      </c>
    </row>
    <row r="384" spans="1:27" x14ac:dyDescent="0.25">
      <c r="A384" s="37">
        <v>383</v>
      </c>
      <c r="B384">
        <v>6.9095731101271873E-3</v>
      </c>
      <c r="C384">
        <v>6.4694041436661465E-3</v>
      </c>
      <c r="D384">
        <v>6.2870053872094989E-3</v>
      </c>
      <c r="E384">
        <v>7.3045651836025627E-3</v>
      </c>
      <c r="F384">
        <v>7.0384207662452791E-3</v>
      </c>
      <c r="G384">
        <v>6.6860421259387071E-3</v>
      </c>
      <c r="H384">
        <v>6.3195345326096941E-3</v>
      </c>
      <c r="I384">
        <v>6.6131316652713323E-3</v>
      </c>
      <c r="J384">
        <v>6.1668233529756922E-3</v>
      </c>
      <c r="K384">
        <v>6.0496773554845618E-3</v>
      </c>
      <c r="L384">
        <v>6.0695975086246801E-3</v>
      </c>
      <c r="M384">
        <v>6.2303305423820898E-3</v>
      </c>
      <c r="N384">
        <v>6.5299686232755949E-3</v>
      </c>
      <c r="O384">
        <v>6.8930150162258563E-3</v>
      </c>
      <c r="P384">
        <v>7.2908411828107589E-3</v>
      </c>
      <c r="Q384">
        <v>7.7042688171518048E-3</v>
      </c>
      <c r="R384">
        <v>8.1317501196518371E-3</v>
      </c>
      <c r="S384">
        <v>8.5577605134412593E-3</v>
      </c>
      <c r="T384">
        <v>8.978425107738941E-3</v>
      </c>
      <c r="U384">
        <v>9.3971714146314778E-3</v>
      </c>
      <c r="V384">
        <v>9.8518450440003846E-3</v>
      </c>
      <c r="W384">
        <v>1.0295323829800918E-2</v>
      </c>
      <c r="X384">
        <v>1.0685170775835973E-2</v>
      </c>
      <c r="Y384">
        <v>1.1061759604369392E-2</v>
      </c>
      <c r="Z384">
        <v>1.1447698757257152E-2</v>
      </c>
      <c r="AA384">
        <v>1.1807359256038374E-2</v>
      </c>
    </row>
    <row r="385" spans="1:27" x14ac:dyDescent="0.25">
      <c r="A385" s="37">
        <v>384</v>
      </c>
      <c r="B385">
        <v>6.5888196595804693E-3</v>
      </c>
      <c r="C385">
        <v>6.1282823488675309E-3</v>
      </c>
      <c r="D385">
        <v>5.8740508208452447E-3</v>
      </c>
      <c r="E385">
        <v>6.6722089748272317E-3</v>
      </c>
      <c r="F385">
        <v>6.4916950967133236E-3</v>
      </c>
      <c r="G385">
        <v>6.1729757197188651E-3</v>
      </c>
      <c r="H385">
        <v>5.8235320113095845E-3</v>
      </c>
      <c r="I385">
        <v>5.9639644899047717E-3</v>
      </c>
      <c r="J385">
        <v>5.4765181099554194E-3</v>
      </c>
      <c r="K385">
        <v>5.2449330506270098E-3</v>
      </c>
      <c r="L385">
        <v>5.1247398338765127E-3</v>
      </c>
      <c r="M385">
        <v>5.1133835900205593E-3</v>
      </c>
      <c r="N385">
        <v>5.1773245196997664E-3</v>
      </c>
      <c r="O385">
        <v>5.3258281602293067E-3</v>
      </c>
      <c r="P385">
        <v>5.5631289139788098E-3</v>
      </c>
      <c r="Q385">
        <v>5.8503882258138518E-3</v>
      </c>
      <c r="R385">
        <v>6.1715756753768503E-3</v>
      </c>
      <c r="S385">
        <v>6.5424410275505274E-3</v>
      </c>
      <c r="T385">
        <v>7.0074135848323671E-3</v>
      </c>
      <c r="U385">
        <v>7.4765274505192991E-3</v>
      </c>
      <c r="V385">
        <v>7.8958018288541876E-3</v>
      </c>
      <c r="W385">
        <v>8.3052256826574578E-3</v>
      </c>
      <c r="X385">
        <v>8.7298605941956708E-3</v>
      </c>
      <c r="Y385">
        <v>9.1315015087467533E-3</v>
      </c>
      <c r="Z385">
        <v>9.4967169456328104E-3</v>
      </c>
      <c r="AA385">
        <v>9.8268295025922825E-3</v>
      </c>
    </row>
    <row r="386" spans="1:27" x14ac:dyDescent="0.25">
      <c r="A386" s="37">
        <v>385</v>
      </c>
      <c r="B386">
        <v>6.6391228207312025E-3</v>
      </c>
      <c r="C386">
        <v>6.3594825177719638E-3</v>
      </c>
      <c r="D386">
        <v>6.1316190117863822E-3</v>
      </c>
      <c r="E386">
        <v>6.3341175134707939E-3</v>
      </c>
      <c r="F386">
        <v>6.275943088135838E-3</v>
      </c>
      <c r="G386">
        <v>6.2028752818801269E-3</v>
      </c>
      <c r="H386">
        <v>6.0740966359094095E-3</v>
      </c>
      <c r="I386">
        <v>5.9199960021019127E-3</v>
      </c>
      <c r="J386">
        <v>5.8176357921337907E-3</v>
      </c>
      <c r="K386">
        <v>5.6011018707489146E-3</v>
      </c>
      <c r="L386">
        <v>5.5295395803232061E-3</v>
      </c>
      <c r="M386">
        <v>5.5497910071449219E-3</v>
      </c>
      <c r="N386">
        <v>5.633687383535424E-3</v>
      </c>
      <c r="O386">
        <v>5.7935087859861678E-3</v>
      </c>
      <c r="P386">
        <v>6.0393349892005066E-3</v>
      </c>
      <c r="Q386">
        <v>6.3328440946190945E-3</v>
      </c>
      <c r="R386">
        <v>6.6656769820374606E-3</v>
      </c>
      <c r="S386">
        <v>7.0309391067808757E-3</v>
      </c>
      <c r="T386">
        <v>7.4394125549399615E-3</v>
      </c>
      <c r="U386">
        <v>7.8551022023796158E-3</v>
      </c>
      <c r="V386">
        <v>8.2640692948665606E-3</v>
      </c>
      <c r="W386">
        <v>8.6654510831087883E-3</v>
      </c>
      <c r="X386">
        <v>9.0588262718418466E-3</v>
      </c>
      <c r="Y386">
        <v>9.4295696358868142E-3</v>
      </c>
      <c r="Z386">
        <v>9.7873713540483909E-3</v>
      </c>
      <c r="AA386">
        <v>1.0119346751953362E-2</v>
      </c>
    </row>
    <row r="387" spans="1:27" x14ac:dyDescent="0.25">
      <c r="A387" s="37">
        <v>386</v>
      </c>
      <c r="B387">
        <v>6.7360098667077484E-3</v>
      </c>
      <c r="C387">
        <v>6.4164525858281252E-3</v>
      </c>
      <c r="D387">
        <v>6.2366684800463368E-3</v>
      </c>
      <c r="E387">
        <v>6.6889491197834605E-3</v>
      </c>
      <c r="F387">
        <v>6.5057855311645429E-3</v>
      </c>
      <c r="G387">
        <v>6.3138120820915855E-3</v>
      </c>
      <c r="H387">
        <v>6.1225332451886327E-3</v>
      </c>
      <c r="I387">
        <v>6.1600182356942312E-3</v>
      </c>
      <c r="J387">
        <v>5.8498753108788826E-3</v>
      </c>
      <c r="K387">
        <v>5.6864027195833167E-3</v>
      </c>
      <c r="L387">
        <v>5.6521855829272383E-3</v>
      </c>
      <c r="M387">
        <v>5.7003965513529042E-3</v>
      </c>
      <c r="N387">
        <v>5.8016934634701478E-3</v>
      </c>
      <c r="O387">
        <v>5.9694144853752462E-3</v>
      </c>
      <c r="P387">
        <v>6.2123867091707918E-3</v>
      </c>
      <c r="Q387">
        <v>6.4991855938334453E-3</v>
      </c>
      <c r="R387">
        <v>6.8184922136953485E-3</v>
      </c>
      <c r="S387">
        <v>7.1721601985865746E-3</v>
      </c>
      <c r="T387">
        <v>7.5789778603447822E-3</v>
      </c>
      <c r="U387">
        <v>7.991486089081512E-3</v>
      </c>
      <c r="V387">
        <v>8.3868784958651688E-3</v>
      </c>
      <c r="W387">
        <v>8.7712834166200349E-3</v>
      </c>
      <c r="X387">
        <v>9.1533471276759037E-3</v>
      </c>
      <c r="Y387">
        <v>9.5148396447444217E-3</v>
      </c>
      <c r="Z387">
        <v>9.8664293832944061E-3</v>
      </c>
      <c r="AA387">
        <v>1.0190275326994458E-2</v>
      </c>
    </row>
    <row r="388" spans="1:27" x14ac:dyDescent="0.25">
      <c r="A388" s="37">
        <v>387</v>
      </c>
      <c r="B388">
        <v>6.8051315621302511E-3</v>
      </c>
      <c r="C388">
        <v>5.7463373480037827E-3</v>
      </c>
      <c r="D388">
        <v>5.5545076818268591E-3</v>
      </c>
      <c r="E388">
        <v>8.2764723856469935E-3</v>
      </c>
      <c r="F388">
        <v>7.4189115275782314E-3</v>
      </c>
      <c r="G388">
        <v>6.5184168678147358E-3</v>
      </c>
      <c r="H388">
        <v>5.7061609317725637E-3</v>
      </c>
      <c r="I388">
        <v>6.7111486178919044E-3</v>
      </c>
      <c r="J388">
        <v>5.2492111262325558E-3</v>
      </c>
      <c r="K388">
        <v>5.0140715144524339E-3</v>
      </c>
      <c r="L388">
        <v>4.9479506495384573E-3</v>
      </c>
      <c r="M388">
        <v>4.9930838077576478E-3</v>
      </c>
      <c r="N388">
        <v>5.1205438671297898E-3</v>
      </c>
      <c r="O388">
        <v>5.346288479666006E-3</v>
      </c>
      <c r="P388">
        <v>5.7068327794154161E-3</v>
      </c>
      <c r="Q388">
        <v>6.0931221232816135E-3</v>
      </c>
      <c r="R388">
        <v>6.4509962785710417E-3</v>
      </c>
      <c r="S388">
        <v>6.8159540607681812E-3</v>
      </c>
      <c r="T388">
        <v>7.2077070458282932E-3</v>
      </c>
      <c r="U388">
        <v>7.6090591065611779E-3</v>
      </c>
      <c r="V388">
        <v>8.0233004748080372E-3</v>
      </c>
      <c r="W388">
        <v>8.4344471567241452E-3</v>
      </c>
      <c r="X388">
        <v>8.8361760033253134E-3</v>
      </c>
      <c r="Y388">
        <v>9.2138117207229975E-3</v>
      </c>
      <c r="Z388">
        <v>9.577332403479577E-3</v>
      </c>
      <c r="AA388">
        <v>9.9140807557867028E-3</v>
      </c>
    </row>
    <row r="389" spans="1:27" x14ac:dyDescent="0.25">
      <c r="A389" s="37">
        <v>388</v>
      </c>
      <c r="B389">
        <v>6.3183254713177206E-3</v>
      </c>
      <c r="C389">
        <v>5.6695076638684228E-3</v>
      </c>
      <c r="D389">
        <v>5.4822566775669657E-3</v>
      </c>
      <c r="E389">
        <v>7.0353739429351858E-3</v>
      </c>
      <c r="F389">
        <v>6.6123980195529342E-3</v>
      </c>
      <c r="G389">
        <v>6.0439703289880686E-3</v>
      </c>
      <c r="H389">
        <v>5.5171013082870868E-3</v>
      </c>
      <c r="I389">
        <v>6.0527375162149344E-3</v>
      </c>
      <c r="J389">
        <v>5.2155961105635473E-3</v>
      </c>
      <c r="K389">
        <v>5.0659044777274786E-3</v>
      </c>
      <c r="L389">
        <v>5.0275107821051712E-3</v>
      </c>
      <c r="M389">
        <v>5.0915245519356223E-3</v>
      </c>
      <c r="N389">
        <v>5.2439344102570562E-3</v>
      </c>
      <c r="O389">
        <v>5.4585654581267296E-3</v>
      </c>
      <c r="P389">
        <v>5.7358828096778502E-3</v>
      </c>
      <c r="Q389">
        <v>6.0430834904448005E-3</v>
      </c>
      <c r="R389">
        <v>6.3793285274342804E-3</v>
      </c>
      <c r="S389">
        <v>6.7437778248673474E-3</v>
      </c>
      <c r="T389">
        <v>7.1458140211972943E-3</v>
      </c>
      <c r="U389">
        <v>7.5559781915177648E-3</v>
      </c>
      <c r="V389">
        <v>7.9644644724568003E-3</v>
      </c>
      <c r="W389">
        <v>8.3573981301583444E-3</v>
      </c>
      <c r="X389">
        <v>8.738502882177368E-3</v>
      </c>
      <c r="Y389">
        <v>9.0998546026503924E-3</v>
      </c>
      <c r="Z389">
        <v>9.463587523414807E-3</v>
      </c>
      <c r="AA389">
        <v>9.7992743005836935E-3</v>
      </c>
    </row>
    <row r="390" spans="1:27" x14ac:dyDescent="0.25">
      <c r="A390" s="37">
        <v>389</v>
      </c>
      <c r="B390">
        <v>6.2112165780521256E-3</v>
      </c>
      <c r="C390">
        <v>5.3427666607579472E-3</v>
      </c>
      <c r="D390">
        <v>5.1395206214666089E-3</v>
      </c>
      <c r="E390">
        <v>7.1592027750464471E-3</v>
      </c>
      <c r="F390">
        <v>6.6869644951186302E-3</v>
      </c>
      <c r="G390">
        <v>5.9716178232240846E-3</v>
      </c>
      <c r="H390">
        <v>5.363647707069541E-3</v>
      </c>
      <c r="I390">
        <v>6.0501339849070579E-3</v>
      </c>
      <c r="J390">
        <v>5.0620928694147249E-3</v>
      </c>
      <c r="K390">
        <v>4.9460225658495283E-3</v>
      </c>
      <c r="L390">
        <v>4.9360382591872032E-3</v>
      </c>
      <c r="M390">
        <v>5.0033123083828013E-3</v>
      </c>
      <c r="N390">
        <v>5.1466339135606276E-3</v>
      </c>
      <c r="O390">
        <v>5.3465982251705846E-3</v>
      </c>
      <c r="P390">
        <v>5.6059890481761077E-3</v>
      </c>
      <c r="Q390">
        <v>5.8963011368913243E-3</v>
      </c>
      <c r="R390">
        <v>6.2236289934531897E-3</v>
      </c>
      <c r="S390">
        <v>6.5682511715803304E-3</v>
      </c>
      <c r="T390">
        <v>6.9446297227249154E-3</v>
      </c>
      <c r="U390">
        <v>7.3253924272473903E-3</v>
      </c>
      <c r="V390">
        <v>7.7171407204585929E-3</v>
      </c>
      <c r="W390">
        <v>8.1040198368416139E-3</v>
      </c>
      <c r="X390">
        <v>8.4976948391404239E-3</v>
      </c>
      <c r="Y390">
        <v>8.8621918691460522E-3</v>
      </c>
      <c r="Z390">
        <v>9.1904388162640238E-3</v>
      </c>
      <c r="AA390">
        <v>9.4979647690658364E-3</v>
      </c>
    </row>
    <row r="391" spans="1:27" x14ac:dyDescent="0.25">
      <c r="A391" s="37">
        <v>390</v>
      </c>
      <c r="B391">
        <v>6.0753477344583917E-3</v>
      </c>
      <c r="C391">
        <v>5.259403316232536E-3</v>
      </c>
      <c r="D391">
        <v>5.0594713380338607E-3</v>
      </c>
      <c r="E391">
        <v>6.9973264462463991E-3</v>
      </c>
      <c r="F391">
        <v>6.3817613885532865E-3</v>
      </c>
      <c r="G391">
        <v>5.7993790454518024E-3</v>
      </c>
      <c r="H391">
        <v>5.2355391967482401E-3</v>
      </c>
      <c r="I391">
        <v>5.9250928878040732E-3</v>
      </c>
      <c r="J391">
        <v>4.9467102853184564E-3</v>
      </c>
      <c r="K391">
        <v>4.7734434789434843E-3</v>
      </c>
      <c r="L391">
        <v>4.7285508643415408E-3</v>
      </c>
      <c r="M391">
        <v>4.762977192982909E-3</v>
      </c>
      <c r="N391">
        <v>4.8419829176546969E-3</v>
      </c>
      <c r="O391">
        <v>4.9844020586227167E-3</v>
      </c>
      <c r="P391">
        <v>5.2090067229673132E-3</v>
      </c>
      <c r="Q391">
        <v>5.4583411779327573E-3</v>
      </c>
      <c r="R391">
        <v>5.7073271833951722E-3</v>
      </c>
      <c r="S391">
        <v>5.9932924034205026E-3</v>
      </c>
      <c r="T391">
        <v>6.3696908546642117E-3</v>
      </c>
      <c r="U391">
        <v>6.7541450045673912E-3</v>
      </c>
      <c r="V391">
        <v>7.1178561432345688E-3</v>
      </c>
      <c r="W391">
        <v>7.4695459041707046E-3</v>
      </c>
      <c r="X391">
        <v>7.8235275535567528E-3</v>
      </c>
      <c r="Y391">
        <v>8.1583803389102538E-3</v>
      </c>
      <c r="Z391">
        <v>8.4801915751695489E-3</v>
      </c>
      <c r="AA391">
        <v>8.7776478225676247E-3</v>
      </c>
    </row>
    <row r="392" spans="1:27" x14ac:dyDescent="0.25">
      <c r="A392" s="37">
        <v>391</v>
      </c>
      <c r="B392">
        <v>6.1349965482375701E-3</v>
      </c>
      <c r="C392">
        <v>5.3829978614587937E-3</v>
      </c>
      <c r="D392">
        <v>5.1883495798825674E-3</v>
      </c>
      <c r="E392">
        <v>6.8496412803842333E-3</v>
      </c>
      <c r="F392">
        <v>6.4232326675108808E-3</v>
      </c>
      <c r="G392">
        <v>5.8595059800379268E-3</v>
      </c>
      <c r="H392">
        <v>5.325319156971986E-3</v>
      </c>
      <c r="I392">
        <v>5.9051038278001844E-3</v>
      </c>
      <c r="J392">
        <v>5.0514952874844976E-3</v>
      </c>
      <c r="K392">
        <v>4.9324931327336952E-3</v>
      </c>
      <c r="L392">
        <v>4.877664707125362E-3</v>
      </c>
      <c r="M392">
        <v>4.9124038749221999E-3</v>
      </c>
      <c r="N392">
        <v>5.0082627283318804E-3</v>
      </c>
      <c r="O392">
        <v>5.1471450525801821E-3</v>
      </c>
      <c r="P392">
        <v>5.3223212054425151E-3</v>
      </c>
      <c r="Q392">
        <v>5.5323203441690616E-3</v>
      </c>
      <c r="R392">
        <v>5.7926671810495378E-3</v>
      </c>
      <c r="S392">
        <v>6.0781766088255917E-3</v>
      </c>
      <c r="T392">
        <v>6.3944709108096909E-3</v>
      </c>
      <c r="U392">
        <v>6.7173952917563007E-3</v>
      </c>
      <c r="V392">
        <v>7.0526003689852512E-3</v>
      </c>
      <c r="W392">
        <v>7.3818411088650837E-3</v>
      </c>
      <c r="X392">
        <v>7.7150304768014433E-3</v>
      </c>
      <c r="Y392">
        <v>8.0291477917202592E-3</v>
      </c>
      <c r="Z392">
        <v>8.3293588573689625E-3</v>
      </c>
      <c r="AA392">
        <v>8.6067613943305865E-3</v>
      </c>
    </row>
    <row r="393" spans="1:27" x14ac:dyDescent="0.25">
      <c r="A393" s="37">
        <v>392</v>
      </c>
      <c r="B393">
        <v>6.1316128933903702E-3</v>
      </c>
      <c r="C393">
        <v>5.1136738007211413E-3</v>
      </c>
      <c r="D393">
        <v>5.2473691902508168E-3</v>
      </c>
      <c r="E393">
        <v>8.9684373324432354E-3</v>
      </c>
      <c r="F393">
        <v>7.8140486108886353E-3</v>
      </c>
      <c r="G393">
        <v>6.5140956474827316E-3</v>
      </c>
      <c r="H393">
        <v>5.3903658405962673E-3</v>
      </c>
      <c r="I393">
        <v>7.1814126425251423E-3</v>
      </c>
      <c r="J393">
        <v>5.15252401156574E-3</v>
      </c>
      <c r="K393">
        <v>5.0035694625025773E-3</v>
      </c>
      <c r="L393">
        <v>4.965661139685329E-3</v>
      </c>
      <c r="M393">
        <v>5.0024258472598504E-3</v>
      </c>
      <c r="N393">
        <v>5.0855031163021813E-3</v>
      </c>
      <c r="O393">
        <v>5.2200179970367522E-3</v>
      </c>
      <c r="P393">
        <v>5.4135468857097191E-3</v>
      </c>
      <c r="Q393">
        <v>5.6386211535346398E-3</v>
      </c>
      <c r="R393">
        <v>5.894245671261622E-3</v>
      </c>
      <c r="S393">
        <v>6.1741309001119848E-3</v>
      </c>
      <c r="T393">
        <v>6.4950786903306135E-3</v>
      </c>
      <c r="U393">
        <v>6.8268648188789527E-3</v>
      </c>
      <c r="V393">
        <v>7.176724049147154E-3</v>
      </c>
      <c r="W393">
        <v>7.5233000859715737E-3</v>
      </c>
      <c r="X393">
        <v>7.8491402632292484E-3</v>
      </c>
      <c r="Y393">
        <v>8.1589472234120386E-3</v>
      </c>
      <c r="Z393">
        <v>8.4803373345216926E-3</v>
      </c>
      <c r="AA393">
        <v>8.7830501444881026E-3</v>
      </c>
    </row>
    <row r="394" spans="1:27" x14ac:dyDescent="0.25">
      <c r="A394" s="37">
        <v>393</v>
      </c>
      <c r="B394">
        <v>6.1095841710636645E-3</v>
      </c>
      <c r="C394">
        <v>5.3637816309117792E-3</v>
      </c>
      <c r="D394">
        <v>5.2267310197462447E-3</v>
      </c>
      <c r="E394">
        <v>7.2178273834306861E-3</v>
      </c>
      <c r="F394">
        <v>6.6478896627439887E-3</v>
      </c>
      <c r="G394">
        <v>5.96550440241983E-3</v>
      </c>
      <c r="H394">
        <v>5.3125172630195117E-3</v>
      </c>
      <c r="I394">
        <v>6.1422690803412117E-3</v>
      </c>
      <c r="J394">
        <v>5.079436853188346E-3</v>
      </c>
      <c r="K394">
        <v>4.9851765821071758E-3</v>
      </c>
      <c r="L394">
        <v>4.9542025062025985E-3</v>
      </c>
      <c r="M394">
        <v>4.9837845923068613E-3</v>
      </c>
      <c r="N394">
        <v>5.0368970348737552E-3</v>
      </c>
      <c r="O394">
        <v>5.1307297160856358E-3</v>
      </c>
      <c r="P394">
        <v>5.2659999488022802E-3</v>
      </c>
      <c r="Q394">
        <v>5.4405973016280473E-3</v>
      </c>
      <c r="R394">
        <v>5.6730727878047116E-3</v>
      </c>
      <c r="S394">
        <v>5.9315356064963964E-3</v>
      </c>
      <c r="T394">
        <v>6.2143956149427471E-3</v>
      </c>
      <c r="U394">
        <v>6.5130856060353626E-3</v>
      </c>
      <c r="V394">
        <v>6.8259090483666629E-3</v>
      </c>
      <c r="W394">
        <v>7.1392944732096009E-3</v>
      </c>
      <c r="X394">
        <v>7.4656033599702631E-3</v>
      </c>
      <c r="Y394">
        <v>7.7796340609310732E-3</v>
      </c>
      <c r="Z394">
        <v>8.0848844965932809E-3</v>
      </c>
      <c r="AA394">
        <v>8.3707917339930216E-3</v>
      </c>
    </row>
    <row r="395" spans="1:27" x14ac:dyDescent="0.25">
      <c r="A395" s="37">
        <v>394</v>
      </c>
      <c r="B395">
        <v>5.9113962684766985E-3</v>
      </c>
      <c r="C395">
        <v>5.3254431211597897E-3</v>
      </c>
      <c r="D395">
        <v>5.0585790705739431E-3</v>
      </c>
      <c r="E395">
        <v>6.1452804173665054E-3</v>
      </c>
      <c r="F395">
        <v>5.8710992139336948E-3</v>
      </c>
      <c r="G395">
        <v>5.5469603859044092E-3</v>
      </c>
      <c r="H395">
        <v>5.2377586769591922E-3</v>
      </c>
      <c r="I395">
        <v>5.5156242497376162E-3</v>
      </c>
      <c r="J395">
        <v>5.0726459929175682E-3</v>
      </c>
      <c r="K395">
        <v>5.0243113353454216E-3</v>
      </c>
      <c r="L395">
        <v>5.036715961148186E-3</v>
      </c>
      <c r="M395">
        <v>5.1036717696204548E-3</v>
      </c>
      <c r="N395">
        <v>5.223629087120818E-3</v>
      </c>
      <c r="O395">
        <v>5.3766641237955604E-3</v>
      </c>
      <c r="P395">
        <v>5.5569748170278821E-3</v>
      </c>
      <c r="Q395">
        <v>5.760062227758489E-3</v>
      </c>
      <c r="R395">
        <v>5.9979678861024066E-3</v>
      </c>
      <c r="S395">
        <v>6.2543828787993139E-3</v>
      </c>
      <c r="T395">
        <v>6.5400871626102308E-3</v>
      </c>
      <c r="U395">
        <v>6.8348152192787559E-3</v>
      </c>
      <c r="V395">
        <v>7.1418008248984588E-3</v>
      </c>
      <c r="W395">
        <v>7.4559081705898311E-3</v>
      </c>
      <c r="X395">
        <v>7.7946338463799059E-3</v>
      </c>
      <c r="Y395">
        <v>8.117756762365147E-3</v>
      </c>
      <c r="Z395">
        <v>8.4158952459942871E-3</v>
      </c>
      <c r="AA395">
        <v>8.6991038135209031E-3</v>
      </c>
    </row>
    <row r="396" spans="1:27" x14ac:dyDescent="0.25">
      <c r="A396" s="37">
        <v>395</v>
      </c>
      <c r="B396">
        <v>5.9269941606161503E-3</v>
      </c>
      <c r="C396">
        <v>5.2506686985918094E-3</v>
      </c>
      <c r="D396">
        <v>5.0665575896065018E-3</v>
      </c>
      <c r="E396">
        <v>6.6372518081889709E-3</v>
      </c>
      <c r="F396">
        <v>6.1798595427069447E-3</v>
      </c>
      <c r="G396">
        <v>5.7229279518375975E-3</v>
      </c>
      <c r="H396">
        <v>5.2207114683719968E-3</v>
      </c>
      <c r="I396">
        <v>5.7940889147571895E-3</v>
      </c>
      <c r="J396">
        <v>5.0579563676951267E-3</v>
      </c>
      <c r="K396">
        <v>5.0644592530573185E-3</v>
      </c>
      <c r="L396">
        <v>5.1053973494608051E-3</v>
      </c>
      <c r="M396">
        <v>5.2156528918796408E-3</v>
      </c>
      <c r="N396">
        <v>5.4207403337200866E-3</v>
      </c>
      <c r="O396">
        <v>5.6577887284603445E-3</v>
      </c>
      <c r="P396">
        <v>5.9003808261235413E-3</v>
      </c>
      <c r="Q396">
        <v>6.1579379918468291E-3</v>
      </c>
      <c r="R396">
        <v>6.4533544713565316E-3</v>
      </c>
      <c r="S396">
        <v>6.7594306384617386E-3</v>
      </c>
      <c r="T396">
        <v>7.0782356856786688E-3</v>
      </c>
      <c r="U396">
        <v>7.4002502527259484E-3</v>
      </c>
      <c r="V396">
        <v>7.7363634622396038E-3</v>
      </c>
      <c r="W396">
        <v>8.0749296652335989E-3</v>
      </c>
      <c r="X396">
        <v>8.4271949129304247E-3</v>
      </c>
      <c r="Y396">
        <v>8.7648399040913816E-3</v>
      </c>
      <c r="Z396">
        <v>9.0878555202180689E-3</v>
      </c>
      <c r="AA396">
        <v>9.385280038239463E-3</v>
      </c>
    </row>
    <row r="397" spans="1:27" x14ac:dyDescent="0.25">
      <c r="A397" s="37">
        <v>396</v>
      </c>
      <c r="B397">
        <v>5.9237885963556725E-3</v>
      </c>
      <c r="C397">
        <v>5.1204838196976521E-3</v>
      </c>
      <c r="D397">
        <v>5.0295327574809701E-3</v>
      </c>
      <c r="E397">
        <v>7.1371773854729259E-3</v>
      </c>
      <c r="F397">
        <v>6.5287149252399868E-3</v>
      </c>
      <c r="G397">
        <v>5.8159475944528083E-3</v>
      </c>
      <c r="H397">
        <v>5.2191040153839463E-3</v>
      </c>
      <c r="I397">
        <v>6.0370117149017855E-3</v>
      </c>
      <c r="J397">
        <v>4.9574785549926226E-3</v>
      </c>
      <c r="K397">
        <v>4.8797916713805289E-3</v>
      </c>
      <c r="L397">
        <v>4.8581820516604424E-3</v>
      </c>
      <c r="M397">
        <v>4.9189565814635738E-3</v>
      </c>
      <c r="N397">
        <v>5.0491361238516053E-3</v>
      </c>
      <c r="O397">
        <v>5.2149505702006049E-3</v>
      </c>
      <c r="P397">
        <v>5.4079858292053196E-3</v>
      </c>
      <c r="Q397">
        <v>5.6259645531040459E-3</v>
      </c>
      <c r="R397">
        <v>5.8794508915429589E-3</v>
      </c>
      <c r="S397">
        <v>6.157270886719024E-3</v>
      </c>
      <c r="T397">
        <v>6.4744018055937769E-3</v>
      </c>
      <c r="U397">
        <v>6.7990804683790707E-3</v>
      </c>
      <c r="V397">
        <v>7.137763474161174E-3</v>
      </c>
      <c r="W397">
        <v>7.4618464523217298E-3</v>
      </c>
      <c r="X397">
        <v>7.7617886044569762E-3</v>
      </c>
      <c r="Y397">
        <v>8.0528826544041809E-3</v>
      </c>
      <c r="Z397">
        <v>8.3732811312053901E-3</v>
      </c>
      <c r="AA397">
        <v>8.677493421969773E-3</v>
      </c>
    </row>
    <row r="398" spans="1:27" x14ac:dyDescent="0.25">
      <c r="A398" s="37">
        <v>397</v>
      </c>
      <c r="B398">
        <v>5.8670316391435939E-3</v>
      </c>
      <c r="C398">
        <v>5.2795922532502537E-3</v>
      </c>
      <c r="D398">
        <v>5.2769827819723059E-3</v>
      </c>
      <c r="E398">
        <v>7.2653658353214468E-3</v>
      </c>
      <c r="F398">
        <v>6.7778916504313003E-3</v>
      </c>
      <c r="G398">
        <v>6.0726158190154145E-3</v>
      </c>
      <c r="H398">
        <v>5.4903530636725151E-3</v>
      </c>
      <c r="I398">
        <v>6.3694964963303402E-3</v>
      </c>
      <c r="J398">
        <v>5.3837592222880648E-3</v>
      </c>
      <c r="K398">
        <v>5.350720280696164E-3</v>
      </c>
      <c r="L398">
        <v>5.3724913473700564E-3</v>
      </c>
      <c r="M398">
        <v>5.4447679121685244E-3</v>
      </c>
      <c r="N398">
        <v>5.5805675294657853E-3</v>
      </c>
      <c r="O398">
        <v>5.7404477998657111E-3</v>
      </c>
      <c r="P398">
        <v>5.9016619841876228E-3</v>
      </c>
      <c r="Q398">
        <v>6.0927941320461088E-3</v>
      </c>
      <c r="R398">
        <v>6.3453801533486232E-3</v>
      </c>
      <c r="S398">
        <v>6.6223275776700063E-3</v>
      </c>
      <c r="T398">
        <v>6.9288027964111709E-3</v>
      </c>
      <c r="U398">
        <v>7.2344195206470729E-3</v>
      </c>
      <c r="V398">
        <v>7.5295486932192013E-3</v>
      </c>
      <c r="W398">
        <v>7.8335365138584301E-3</v>
      </c>
      <c r="X398">
        <v>8.1682285906257146E-3</v>
      </c>
      <c r="Y398">
        <v>8.4887586373740831E-3</v>
      </c>
      <c r="Z398">
        <v>8.787378102827148E-3</v>
      </c>
      <c r="AA398">
        <v>9.0644200284313303E-3</v>
      </c>
    </row>
    <row r="399" spans="1:27" x14ac:dyDescent="0.25">
      <c r="A399" s="37">
        <v>398</v>
      </c>
      <c r="B399">
        <v>6.2629072946454034E-3</v>
      </c>
      <c r="C399">
        <v>5.1360792022603352E-3</v>
      </c>
      <c r="D399">
        <v>5.3254090407324206E-3</v>
      </c>
      <c r="E399">
        <v>9.2562980236172709E-3</v>
      </c>
      <c r="F399">
        <v>8.101213680098418E-3</v>
      </c>
      <c r="G399">
        <v>6.6562741880094034E-3</v>
      </c>
      <c r="H399">
        <v>5.4394964709751914E-3</v>
      </c>
      <c r="I399">
        <v>7.4055533517760619E-3</v>
      </c>
      <c r="J399">
        <v>5.1807225409037372E-3</v>
      </c>
      <c r="K399">
        <v>5.3332561391299382E-3</v>
      </c>
      <c r="L399">
        <v>5.2918740567791112E-3</v>
      </c>
      <c r="M399">
        <v>5.3200881428101532E-3</v>
      </c>
      <c r="N399">
        <v>5.4808790007465635E-3</v>
      </c>
      <c r="O399">
        <v>5.6925950147530546E-3</v>
      </c>
      <c r="P399">
        <v>5.9328999069767629E-3</v>
      </c>
      <c r="Q399">
        <v>6.1960577681638984E-3</v>
      </c>
      <c r="R399">
        <v>6.4958351606523301E-3</v>
      </c>
      <c r="S399">
        <v>6.8080052194792184E-3</v>
      </c>
      <c r="T399">
        <v>7.1367862699764917E-3</v>
      </c>
      <c r="U399">
        <v>7.4753196760941609E-3</v>
      </c>
      <c r="V399">
        <v>7.8254030940592134E-3</v>
      </c>
      <c r="W399">
        <v>8.1692886774753504E-3</v>
      </c>
      <c r="X399">
        <v>8.5170905412199627E-3</v>
      </c>
      <c r="Y399">
        <v>8.8484320623989365E-3</v>
      </c>
      <c r="Z399">
        <v>9.1703830404075148E-3</v>
      </c>
      <c r="AA399">
        <v>9.4719572862669299E-3</v>
      </c>
    </row>
    <row r="400" spans="1:27" x14ac:dyDescent="0.25">
      <c r="A400" s="37">
        <v>399</v>
      </c>
      <c r="B400">
        <v>6.1979516085757247E-3</v>
      </c>
      <c r="C400">
        <v>5.555446099782646E-3</v>
      </c>
      <c r="D400">
        <v>5.3184874156033679E-3</v>
      </c>
      <c r="E400">
        <v>6.623729974338799E-3</v>
      </c>
      <c r="F400">
        <v>6.2843449547176355E-3</v>
      </c>
      <c r="G400">
        <v>5.8634682636988789E-3</v>
      </c>
      <c r="H400">
        <v>5.5039870831898874E-3</v>
      </c>
      <c r="I400">
        <v>5.8865838725281616E-3</v>
      </c>
      <c r="J400">
        <v>5.2663614219228272E-3</v>
      </c>
      <c r="K400">
        <v>5.2548175486930582E-3</v>
      </c>
      <c r="L400">
        <v>5.2177645661137806E-3</v>
      </c>
      <c r="M400">
        <v>5.2538660437053686E-3</v>
      </c>
      <c r="N400">
        <v>5.4017550094125344E-3</v>
      </c>
      <c r="O400">
        <v>5.5976004344533425E-3</v>
      </c>
      <c r="P400">
        <v>5.8269166122657534E-3</v>
      </c>
      <c r="Q400">
        <v>6.0770124603639619E-3</v>
      </c>
      <c r="R400">
        <v>6.3462784508059311E-3</v>
      </c>
      <c r="S400">
        <v>6.6480164837858791E-3</v>
      </c>
      <c r="T400">
        <v>7.0352361633934102E-3</v>
      </c>
      <c r="U400">
        <v>7.4111280548967429E-3</v>
      </c>
      <c r="V400">
        <v>7.7223574392684124E-3</v>
      </c>
      <c r="W400">
        <v>8.0238237285013003E-3</v>
      </c>
      <c r="X400">
        <v>8.3627238718044783E-3</v>
      </c>
      <c r="Y400">
        <v>8.6937479887088109E-3</v>
      </c>
      <c r="Z400">
        <v>9.0162335448005226E-3</v>
      </c>
      <c r="AA400">
        <v>9.324531869431496E-3</v>
      </c>
    </row>
    <row r="401" spans="1:27" x14ac:dyDescent="0.25">
      <c r="A401" s="37">
        <v>400</v>
      </c>
      <c r="B401">
        <v>6.1997696426987492E-3</v>
      </c>
      <c r="C401">
        <v>5.5217692841407207E-3</v>
      </c>
      <c r="D401">
        <v>5.2704032285300073E-3</v>
      </c>
      <c r="E401">
        <v>6.7000000017529704E-3</v>
      </c>
      <c r="F401">
        <v>6.3074379209133724E-3</v>
      </c>
      <c r="G401">
        <v>5.8730587166351267E-3</v>
      </c>
      <c r="H401">
        <v>5.4575929477380658E-3</v>
      </c>
      <c r="I401">
        <v>5.9040950026751915E-3</v>
      </c>
      <c r="J401">
        <v>5.2439470180809522E-3</v>
      </c>
      <c r="K401">
        <v>5.1845185712586783E-3</v>
      </c>
      <c r="L401">
        <v>5.1501502917115083E-3</v>
      </c>
      <c r="M401">
        <v>5.1840704530108361E-3</v>
      </c>
      <c r="N401">
        <v>5.3131833572894749E-3</v>
      </c>
      <c r="O401">
        <v>5.4865594089850145E-3</v>
      </c>
      <c r="P401">
        <v>5.6838639434360072E-3</v>
      </c>
      <c r="Q401">
        <v>5.910711280061598E-3</v>
      </c>
      <c r="R401">
        <v>6.1914118353199044E-3</v>
      </c>
      <c r="S401">
        <v>6.486623132845537E-3</v>
      </c>
      <c r="T401">
        <v>6.7899264431947604E-3</v>
      </c>
      <c r="U401">
        <v>7.0956849247039155E-3</v>
      </c>
      <c r="V401">
        <v>7.4071013167353872E-3</v>
      </c>
      <c r="W401">
        <v>7.7363783142050391E-3</v>
      </c>
      <c r="X401">
        <v>8.1232373620254705E-3</v>
      </c>
      <c r="Y401">
        <v>8.4970336201166674E-3</v>
      </c>
      <c r="Z401">
        <v>8.8265069223969483E-3</v>
      </c>
      <c r="AA401">
        <v>9.1275058989943592E-3</v>
      </c>
    </row>
    <row r="402" spans="1:27" x14ac:dyDescent="0.25">
      <c r="A402" s="37">
        <v>401</v>
      </c>
      <c r="B402">
        <v>6.1839906027305602E-3</v>
      </c>
      <c r="C402">
        <v>5.4535847236945045E-3</v>
      </c>
      <c r="D402">
        <v>5.3425170825378565E-3</v>
      </c>
      <c r="E402">
        <v>7.2877467454128819E-3</v>
      </c>
      <c r="F402">
        <v>6.645072147164699E-3</v>
      </c>
      <c r="G402">
        <v>6.0485079228651539E-3</v>
      </c>
      <c r="H402">
        <v>5.509423808325753E-3</v>
      </c>
      <c r="I402">
        <v>6.3122743250649815E-3</v>
      </c>
      <c r="J402">
        <v>5.2987455961772678E-3</v>
      </c>
      <c r="K402">
        <v>5.2272353428968188E-3</v>
      </c>
      <c r="L402">
        <v>5.2106006510621583E-3</v>
      </c>
      <c r="M402">
        <v>5.280792119623845E-3</v>
      </c>
      <c r="N402">
        <v>5.4007343987685363E-3</v>
      </c>
      <c r="O402">
        <v>5.557027743281262E-3</v>
      </c>
      <c r="P402">
        <v>5.7402964719432958E-3</v>
      </c>
      <c r="Q402">
        <v>5.9632581272988094E-3</v>
      </c>
      <c r="R402">
        <v>6.2624554817150013E-3</v>
      </c>
      <c r="S402">
        <v>6.5708612467645366E-3</v>
      </c>
      <c r="T402">
        <v>6.857137708118799E-3</v>
      </c>
      <c r="U402">
        <v>7.1502797822329267E-3</v>
      </c>
      <c r="V402">
        <v>7.489565296103784E-3</v>
      </c>
      <c r="W402">
        <v>7.8314756893200776E-3</v>
      </c>
      <c r="X402">
        <v>8.1712328599103934E-3</v>
      </c>
      <c r="Y402">
        <v>8.5006586010314411E-3</v>
      </c>
      <c r="Z402">
        <v>8.8406209338813824E-3</v>
      </c>
      <c r="AA402">
        <v>9.1575416823033162E-3</v>
      </c>
    </row>
    <row r="403" spans="1:27" x14ac:dyDescent="0.25">
      <c r="A403" s="37">
        <v>402</v>
      </c>
      <c r="B403">
        <v>6.2245601794317373E-3</v>
      </c>
      <c r="C403">
        <v>5.6188848378730949E-3</v>
      </c>
      <c r="D403">
        <v>5.4800770001215415E-3</v>
      </c>
      <c r="E403">
        <v>7.1455065357719505E-3</v>
      </c>
      <c r="F403">
        <v>6.632846072467169E-3</v>
      </c>
      <c r="G403">
        <v>6.077917991788917E-3</v>
      </c>
      <c r="H403">
        <v>5.5714412373113475E-3</v>
      </c>
      <c r="I403">
        <v>6.2211491892449899E-3</v>
      </c>
      <c r="J403">
        <v>5.3745509123652724E-3</v>
      </c>
      <c r="K403">
        <v>5.282312645308096E-3</v>
      </c>
      <c r="L403">
        <v>5.2873670047191013E-3</v>
      </c>
      <c r="M403">
        <v>5.3571648105568137E-3</v>
      </c>
      <c r="N403">
        <v>5.4694837380158123E-3</v>
      </c>
      <c r="O403">
        <v>5.6182930955164245E-3</v>
      </c>
      <c r="P403">
        <v>5.7992565944611218E-3</v>
      </c>
      <c r="Q403">
        <v>6.0112064180239955E-3</v>
      </c>
      <c r="R403">
        <v>6.2674518218224229E-3</v>
      </c>
      <c r="S403">
        <v>6.5510149550447316E-3</v>
      </c>
      <c r="T403">
        <v>6.8782756133822787E-3</v>
      </c>
      <c r="U403">
        <v>7.2104752370254488E-3</v>
      </c>
      <c r="V403">
        <v>7.5403450543232164E-3</v>
      </c>
      <c r="W403">
        <v>7.8748198243825396E-3</v>
      </c>
      <c r="X403">
        <v>8.2214991353857236E-3</v>
      </c>
      <c r="Y403">
        <v>8.5546044707798252E-3</v>
      </c>
      <c r="Z403">
        <v>8.8830384343943081E-3</v>
      </c>
      <c r="AA403">
        <v>9.189602674655406E-3</v>
      </c>
    </row>
    <row r="404" spans="1:27" x14ac:dyDescent="0.25">
      <c r="A404" s="37">
        <v>403</v>
      </c>
      <c r="B404">
        <v>6.1491362727661425E-3</v>
      </c>
      <c r="C404">
        <v>5.3601029442329473E-3</v>
      </c>
      <c r="D404">
        <v>5.2961682534360399E-3</v>
      </c>
      <c r="E404">
        <v>7.6911810752549048E-3</v>
      </c>
      <c r="F404">
        <v>6.963356097215323E-3</v>
      </c>
      <c r="G404">
        <v>6.1226169709989176E-3</v>
      </c>
      <c r="H404">
        <v>5.4221453630070027E-3</v>
      </c>
      <c r="I404">
        <v>6.4505212177980997E-3</v>
      </c>
      <c r="J404">
        <v>5.1373423724170308E-3</v>
      </c>
      <c r="K404">
        <v>5.0834920234168468E-3</v>
      </c>
      <c r="L404">
        <v>5.0350829085161752E-3</v>
      </c>
      <c r="M404">
        <v>5.0688581450275549E-3</v>
      </c>
      <c r="N404">
        <v>5.187014346178298E-3</v>
      </c>
      <c r="O404">
        <v>5.3456241279756789E-3</v>
      </c>
      <c r="P404">
        <v>5.5212578925893929E-3</v>
      </c>
      <c r="Q404">
        <v>5.7304876406594207E-3</v>
      </c>
      <c r="R404">
        <v>5.9996545548501867E-3</v>
      </c>
      <c r="S404">
        <v>6.2927734839797189E-3</v>
      </c>
      <c r="T404">
        <v>6.6083242691274968E-3</v>
      </c>
      <c r="U404">
        <v>6.9402496475290398E-3</v>
      </c>
      <c r="V404">
        <v>7.2950534883267082E-3</v>
      </c>
      <c r="W404">
        <v>7.6387914545836821E-3</v>
      </c>
      <c r="X404">
        <v>7.9670329830474618E-3</v>
      </c>
      <c r="Y404">
        <v>8.2739013864085997E-3</v>
      </c>
      <c r="Z404">
        <v>8.5693777095894319E-3</v>
      </c>
      <c r="AA404">
        <v>8.8521215855554836E-3</v>
      </c>
    </row>
    <row r="405" spans="1:27" x14ac:dyDescent="0.25">
      <c r="A405" s="37">
        <v>404</v>
      </c>
      <c r="B405">
        <v>6.1678438345489361E-3</v>
      </c>
      <c r="C405">
        <v>5.4646221775604964E-3</v>
      </c>
      <c r="D405">
        <v>5.2358805083103643E-3</v>
      </c>
      <c r="E405">
        <v>6.7756100718785461E-3</v>
      </c>
      <c r="F405">
        <v>6.3629001181384481E-3</v>
      </c>
      <c r="G405">
        <v>5.8414637505026512E-3</v>
      </c>
      <c r="H405">
        <v>5.4415627513551001E-3</v>
      </c>
      <c r="I405">
        <v>5.9252557863704869E-3</v>
      </c>
      <c r="J405">
        <v>5.1576185622370652E-3</v>
      </c>
      <c r="K405">
        <v>5.079008917572958E-3</v>
      </c>
      <c r="L405">
        <v>5.0586311349520852E-3</v>
      </c>
      <c r="M405">
        <v>5.1083093616068886E-3</v>
      </c>
      <c r="N405">
        <v>5.224251688331627E-3</v>
      </c>
      <c r="O405">
        <v>5.3765162031016445E-3</v>
      </c>
      <c r="P405">
        <v>5.5499363018278736E-3</v>
      </c>
      <c r="Q405">
        <v>5.7548770974482633E-3</v>
      </c>
      <c r="R405">
        <v>6.0120758442345767E-3</v>
      </c>
      <c r="S405">
        <v>6.2950382895670121E-3</v>
      </c>
      <c r="T405">
        <v>6.6155070665843141E-3</v>
      </c>
      <c r="U405">
        <v>6.9425366176403269E-3</v>
      </c>
      <c r="V405">
        <v>7.2696338775937175E-3</v>
      </c>
      <c r="W405">
        <v>7.6042540431990879E-3</v>
      </c>
      <c r="X405">
        <v>7.9781166160417527E-3</v>
      </c>
      <c r="Y405">
        <v>8.3297072306962594E-3</v>
      </c>
      <c r="Z405">
        <v>8.6326137049839158E-3</v>
      </c>
      <c r="AA405">
        <v>8.9177442134433793E-3</v>
      </c>
    </row>
    <row r="406" spans="1:27" x14ac:dyDescent="0.25">
      <c r="A406" s="37">
        <v>405</v>
      </c>
      <c r="B406">
        <v>6.007489978294922E-3</v>
      </c>
      <c r="C406">
        <v>5.3733213773554667E-3</v>
      </c>
      <c r="D406">
        <v>5.2288572737460015E-3</v>
      </c>
      <c r="E406">
        <v>6.6431862238849337E-3</v>
      </c>
      <c r="F406">
        <v>6.1667251782782095E-3</v>
      </c>
      <c r="G406">
        <v>5.6889888924434029E-3</v>
      </c>
      <c r="H406">
        <v>5.271247113716182E-3</v>
      </c>
      <c r="I406">
        <v>5.7936901182864542E-3</v>
      </c>
      <c r="J406">
        <v>5.0511868978733165E-3</v>
      </c>
      <c r="K406">
        <v>4.9596918905676635E-3</v>
      </c>
      <c r="L406">
        <v>4.9789572956775441E-3</v>
      </c>
      <c r="M406">
        <v>5.069596748663141E-3</v>
      </c>
      <c r="N406">
        <v>5.2008406943426788E-3</v>
      </c>
      <c r="O406">
        <v>5.3711484873184556E-3</v>
      </c>
      <c r="P406">
        <v>5.5734466239036884E-3</v>
      </c>
      <c r="Q406">
        <v>5.8052843984472968E-3</v>
      </c>
      <c r="R406">
        <v>6.0847996047093122E-3</v>
      </c>
      <c r="S406">
        <v>6.3863327336097786E-3</v>
      </c>
      <c r="T406">
        <v>6.7150970205942517E-3</v>
      </c>
      <c r="U406">
        <v>7.0513976269435119E-3</v>
      </c>
      <c r="V406">
        <v>7.4015772451334616E-3</v>
      </c>
      <c r="W406">
        <v>7.7524070366523645E-3</v>
      </c>
      <c r="X406">
        <v>8.1115141223713216E-3</v>
      </c>
      <c r="Y406">
        <v>8.4558515794403988E-3</v>
      </c>
      <c r="Z406">
        <v>8.7891634377617045E-3</v>
      </c>
      <c r="AA406">
        <v>9.0985028966925618E-3</v>
      </c>
    </row>
    <row r="407" spans="1:27" x14ac:dyDescent="0.25">
      <c r="A407" s="37">
        <v>406</v>
      </c>
      <c r="B407">
        <v>5.9540169159117973E-3</v>
      </c>
      <c r="C407">
        <v>5.2016951875302198E-3</v>
      </c>
      <c r="D407">
        <v>5.0367543694009864E-3</v>
      </c>
      <c r="E407">
        <v>6.8633488958838029E-3</v>
      </c>
      <c r="F407">
        <v>6.2978000354703134E-3</v>
      </c>
      <c r="G407">
        <v>5.7255001209477463E-3</v>
      </c>
      <c r="H407">
        <v>5.1895721385457616E-3</v>
      </c>
      <c r="I407">
        <v>5.8651541510026384E-3</v>
      </c>
      <c r="J407">
        <v>4.9311717081579332E-3</v>
      </c>
      <c r="K407">
        <v>4.816803001544967E-3</v>
      </c>
      <c r="L407">
        <v>4.7799373593104821E-3</v>
      </c>
      <c r="M407">
        <v>4.8257823940232036E-3</v>
      </c>
      <c r="N407">
        <v>4.9305482685515489E-3</v>
      </c>
      <c r="O407">
        <v>5.0711191374466225E-3</v>
      </c>
      <c r="P407">
        <v>5.2398422199828598E-3</v>
      </c>
      <c r="Q407">
        <v>5.436183802822292E-3</v>
      </c>
      <c r="R407">
        <v>5.6730110497378305E-3</v>
      </c>
      <c r="S407">
        <v>5.9317527631381761E-3</v>
      </c>
      <c r="T407">
        <v>6.2195384255303576E-3</v>
      </c>
      <c r="U407">
        <v>6.5153076687407552E-3</v>
      </c>
      <c r="V407">
        <v>6.8224694411602727E-3</v>
      </c>
      <c r="W407">
        <v>7.133684532041773E-3</v>
      </c>
      <c r="X407">
        <v>7.4650335565300541E-3</v>
      </c>
      <c r="Y407">
        <v>7.790679242708709E-3</v>
      </c>
      <c r="Z407">
        <v>8.1227361267814935E-3</v>
      </c>
      <c r="AA407">
        <v>8.4301228328591549E-3</v>
      </c>
    </row>
    <row r="408" spans="1:27" x14ac:dyDescent="0.25">
      <c r="A408" s="37">
        <v>407</v>
      </c>
      <c r="B408">
        <v>5.8594856904101711E-3</v>
      </c>
      <c r="C408">
        <v>5.2696817933937101E-3</v>
      </c>
      <c r="D408">
        <v>4.937859659907895E-3</v>
      </c>
      <c r="E408">
        <v>6.191788185093694E-3</v>
      </c>
      <c r="F408">
        <v>5.8781757936250401E-3</v>
      </c>
      <c r="G408">
        <v>5.5021743667582612E-3</v>
      </c>
      <c r="H408">
        <v>5.1290394285341545E-3</v>
      </c>
      <c r="I408">
        <v>5.4502697338210115E-3</v>
      </c>
      <c r="J408">
        <v>4.907842326971279E-3</v>
      </c>
      <c r="K408">
        <v>4.8246346704869936E-3</v>
      </c>
      <c r="L408">
        <v>4.8233367795982307E-3</v>
      </c>
      <c r="M408">
        <v>4.8782515773462265E-3</v>
      </c>
      <c r="N408">
        <v>4.987504165293366E-3</v>
      </c>
      <c r="O408">
        <v>5.1245536805226699E-3</v>
      </c>
      <c r="P408">
        <v>5.2736201228738011E-3</v>
      </c>
      <c r="Q408">
        <v>5.4517394892144022E-3</v>
      </c>
      <c r="R408">
        <v>5.6816766513969608E-3</v>
      </c>
      <c r="S408">
        <v>5.9354676448037935E-3</v>
      </c>
      <c r="T408">
        <v>6.2186423044856554E-3</v>
      </c>
      <c r="U408">
        <v>6.508404459926842E-3</v>
      </c>
      <c r="V408">
        <v>6.8051301790177376E-3</v>
      </c>
      <c r="W408">
        <v>7.1090560965183514E-3</v>
      </c>
      <c r="X408">
        <v>7.4245904720811051E-3</v>
      </c>
      <c r="Y408">
        <v>7.7293755899456862E-3</v>
      </c>
      <c r="Z408">
        <v>8.0309265768596649E-3</v>
      </c>
      <c r="AA408">
        <v>8.3163686942120396E-3</v>
      </c>
    </row>
    <row r="409" spans="1:27" x14ac:dyDescent="0.25">
      <c r="A409" s="37">
        <v>408</v>
      </c>
      <c r="B409">
        <v>5.8281086736708954E-3</v>
      </c>
      <c r="C409">
        <v>5.2451945910445552E-3</v>
      </c>
      <c r="D409">
        <v>4.8924082672754388E-3</v>
      </c>
      <c r="E409">
        <v>6.0771312775884656E-3</v>
      </c>
      <c r="F409">
        <v>5.855120594040919E-3</v>
      </c>
      <c r="G409">
        <v>5.4743599463977777E-3</v>
      </c>
      <c r="H409">
        <v>5.1112655262983697E-3</v>
      </c>
      <c r="I409">
        <v>5.3844584322051414E-3</v>
      </c>
      <c r="J409">
        <v>4.8667490507454669E-3</v>
      </c>
      <c r="K409">
        <v>4.7915036847414605E-3</v>
      </c>
      <c r="L409">
        <v>4.7695079290357434E-3</v>
      </c>
      <c r="M409">
        <v>4.8213064474225131E-3</v>
      </c>
      <c r="N409">
        <v>4.9332481186756816E-3</v>
      </c>
      <c r="O409">
        <v>5.0770069407000129E-3</v>
      </c>
      <c r="P409">
        <v>5.2394173295216007E-3</v>
      </c>
      <c r="Q409">
        <v>5.4186737873243018E-3</v>
      </c>
      <c r="R409">
        <v>5.6239117291061458E-3</v>
      </c>
      <c r="S409">
        <v>5.8412354154919743E-3</v>
      </c>
      <c r="T409">
        <v>6.0879701723814961E-3</v>
      </c>
      <c r="U409">
        <v>6.3467536043406714E-3</v>
      </c>
      <c r="V409">
        <v>6.6226555233837026E-3</v>
      </c>
      <c r="W409">
        <v>6.902446441508614E-3</v>
      </c>
      <c r="X409">
        <v>7.1947992014098627E-3</v>
      </c>
      <c r="Y409">
        <v>7.4841789126349756E-3</v>
      </c>
      <c r="Z409">
        <v>7.7820977901279509E-3</v>
      </c>
      <c r="AA409">
        <v>8.0663793999908862E-3</v>
      </c>
    </row>
    <row r="410" spans="1:27" x14ac:dyDescent="0.25">
      <c r="A410" s="37">
        <v>409</v>
      </c>
      <c r="B410">
        <v>5.8184718394802548E-3</v>
      </c>
      <c r="C410">
        <v>5.038789366208718E-3</v>
      </c>
      <c r="D410">
        <v>4.9668557497297705E-3</v>
      </c>
      <c r="E410">
        <v>7.3699988265201188E-3</v>
      </c>
      <c r="F410">
        <v>6.6177611577606932E-3</v>
      </c>
      <c r="G410">
        <v>5.7640341063671663E-3</v>
      </c>
      <c r="H410">
        <v>5.1164183089351667E-3</v>
      </c>
      <c r="I410">
        <v>6.1537823033925854E-3</v>
      </c>
      <c r="J410">
        <v>4.8709665899031585E-3</v>
      </c>
      <c r="K410">
        <v>4.7981358191173662E-3</v>
      </c>
      <c r="L410">
        <v>4.8112397319581834E-3</v>
      </c>
      <c r="M410">
        <v>4.8877295143812116E-3</v>
      </c>
      <c r="N410">
        <v>5.0247535331144899E-3</v>
      </c>
      <c r="O410">
        <v>5.1960797567673911E-3</v>
      </c>
      <c r="P410">
        <v>5.3994287097161031E-3</v>
      </c>
      <c r="Q410">
        <v>5.6144631973802372E-3</v>
      </c>
      <c r="R410">
        <v>5.841134398202108E-3</v>
      </c>
      <c r="S410">
        <v>6.0785311310789236E-3</v>
      </c>
      <c r="T410">
        <v>6.3406808932175984E-3</v>
      </c>
      <c r="U410">
        <v>6.6156548771341139E-3</v>
      </c>
      <c r="V410">
        <v>6.9168995224935248E-3</v>
      </c>
      <c r="W410">
        <v>7.2232618709902052E-3</v>
      </c>
      <c r="X410">
        <v>7.5356819353757931E-3</v>
      </c>
      <c r="Y410">
        <v>7.838421352079239E-3</v>
      </c>
      <c r="Z410">
        <v>8.1412508877702905E-3</v>
      </c>
      <c r="AA410">
        <v>8.4312185182899846E-3</v>
      </c>
    </row>
    <row r="411" spans="1:27" x14ac:dyDescent="0.25">
      <c r="A411" s="37">
        <v>410</v>
      </c>
      <c r="B411">
        <v>5.8202948970662582E-3</v>
      </c>
      <c r="C411">
        <v>5.3391998985570233E-3</v>
      </c>
      <c r="D411">
        <v>5.0837066265072561E-3</v>
      </c>
      <c r="E411">
        <v>6.1702313783957852E-3</v>
      </c>
      <c r="F411">
        <v>5.9223919322031193E-3</v>
      </c>
      <c r="G411">
        <v>5.5301771023774648E-3</v>
      </c>
      <c r="H411">
        <v>5.2169201837100054E-3</v>
      </c>
      <c r="I411">
        <v>5.5392831670184606E-3</v>
      </c>
      <c r="J411">
        <v>5.013415302875357E-3</v>
      </c>
      <c r="K411">
        <v>4.9787047698968134E-3</v>
      </c>
      <c r="L411">
        <v>5.0188338264565147E-3</v>
      </c>
      <c r="M411">
        <v>5.1199249167315219E-3</v>
      </c>
      <c r="N411">
        <v>5.2736757319793437E-3</v>
      </c>
      <c r="O411">
        <v>5.4517060467276224E-3</v>
      </c>
      <c r="P411">
        <v>5.6302026218082446E-3</v>
      </c>
      <c r="Q411">
        <v>5.8355047696574402E-3</v>
      </c>
      <c r="R411">
        <v>6.104502953005797E-3</v>
      </c>
      <c r="S411">
        <v>6.3862391598430435E-3</v>
      </c>
      <c r="T411">
        <v>6.6636523716661067E-3</v>
      </c>
      <c r="U411">
        <v>6.9494576898305738E-3</v>
      </c>
      <c r="V411">
        <v>7.2695265291606859E-3</v>
      </c>
      <c r="W411">
        <v>7.5937327120312315E-3</v>
      </c>
      <c r="X411">
        <v>7.9151305656477433E-3</v>
      </c>
      <c r="Y411">
        <v>8.2307979608733373E-3</v>
      </c>
      <c r="Z411">
        <v>8.5623374529093521E-3</v>
      </c>
      <c r="AA411">
        <v>8.8707729371086952E-3</v>
      </c>
    </row>
    <row r="412" spans="1:27" x14ac:dyDescent="0.25">
      <c r="A412" s="37">
        <v>411</v>
      </c>
      <c r="B412">
        <v>5.7981951705154966E-3</v>
      </c>
      <c r="C412">
        <v>5.2801570678169263E-3</v>
      </c>
      <c r="D412">
        <v>5.0450600823670477E-3</v>
      </c>
      <c r="E412">
        <v>6.0686580229207809E-3</v>
      </c>
      <c r="F412">
        <v>5.7755070752241178E-3</v>
      </c>
      <c r="G412">
        <v>5.4573925542829027E-3</v>
      </c>
      <c r="H412">
        <v>5.1410777722262768E-3</v>
      </c>
      <c r="I412">
        <v>5.4059147863270152E-3</v>
      </c>
      <c r="J412">
        <v>4.9058511126744975E-3</v>
      </c>
      <c r="K412">
        <v>4.8373702173651889E-3</v>
      </c>
      <c r="L412">
        <v>4.8364109440706127E-3</v>
      </c>
      <c r="M412">
        <v>4.9216287282354276E-3</v>
      </c>
      <c r="N412">
        <v>5.0870930171182938E-3</v>
      </c>
      <c r="O412">
        <v>5.2863724269081036E-3</v>
      </c>
      <c r="P412">
        <v>5.5082515868718485E-3</v>
      </c>
      <c r="Q412">
        <v>5.7466584534988652E-3</v>
      </c>
      <c r="R412">
        <v>6.0098543152486972E-3</v>
      </c>
      <c r="S412">
        <v>6.2876736366013208E-3</v>
      </c>
      <c r="T412">
        <v>6.5922296467340047E-3</v>
      </c>
      <c r="U412">
        <v>6.9019653193664876E-3</v>
      </c>
      <c r="V412">
        <v>7.2264074981425175E-3</v>
      </c>
      <c r="W412">
        <v>7.5438424918989888E-3</v>
      </c>
      <c r="X412">
        <v>7.8576267296082136E-3</v>
      </c>
      <c r="Y412">
        <v>8.1577252798239464E-3</v>
      </c>
      <c r="Z412">
        <v>8.4605079605184486E-3</v>
      </c>
      <c r="AA412">
        <v>8.7425627891390967E-3</v>
      </c>
    </row>
    <row r="413" spans="1:27" x14ac:dyDescent="0.25">
      <c r="A413" s="37">
        <v>412</v>
      </c>
      <c r="B413">
        <v>5.6893215739275416E-3</v>
      </c>
      <c r="C413">
        <v>4.7617399490627044E-3</v>
      </c>
      <c r="D413">
        <v>4.5664795317623685E-3</v>
      </c>
      <c r="E413">
        <v>7.3171809683059141E-3</v>
      </c>
      <c r="F413">
        <v>6.4138995834848167E-3</v>
      </c>
      <c r="G413">
        <v>5.4838173588473982E-3</v>
      </c>
      <c r="H413">
        <v>4.6559342451473196E-3</v>
      </c>
      <c r="I413">
        <v>5.7481132693302239E-3</v>
      </c>
      <c r="J413">
        <v>4.3244323745239566E-3</v>
      </c>
      <c r="K413">
        <v>4.1704123761441281E-3</v>
      </c>
      <c r="L413">
        <v>4.1429703617910096E-3</v>
      </c>
      <c r="M413">
        <v>4.1729176199887252E-3</v>
      </c>
      <c r="N413">
        <v>4.2480333937087167E-3</v>
      </c>
      <c r="O413">
        <v>4.3720407739971101E-3</v>
      </c>
      <c r="P413">
        <v>4.5571501431933559E-3</v>
      </c>
      <c r="Q413">
        <v>4.7681830074834952E-3</v>
      </c>
      <c r="R413">
        <v>4.9932737883373601E-3</v>
      </c>
      <c r="S413">
        <v>5.2456874745772097E-3</v>
      </c>
      <c r="T413">
        <v>5.5631979112915619E-3</v>
      </c>
      <c r="U413">
        <v>5.8780481698257336E-3</v>
      </c>
      <c r="V413">
        <v>6.1578392968664186E-3</v>
      </c>
      <c r="W413">
        <v>6.441698807052143E-3</v>
      </c>
      <c r="X413">
        <v>6.7555879656757689E-3</v>
      </c>
      <c r="Y413">
        <v>7.0653881555737819E-3</v>
      </c>
      <c r="Z413">
        <v>7.3775569932439389E-3</v>
      </c>
      <c r="AA413">
        <v>7.6716531806484412E-3</v>
      </c>
    </row>
    <row r="414" spans="1:27" x14ac:dyDescent="0.25">
      <c r="A414" s="37">
        <v>413</v>
      </c>
      <c r="B414">
        <v>5.2898396527203406E-3</v>
      </c>
      <c r="C414">
        <v>4.7679510941180947E-3</v>
      </c>
      <c r="D414">
        <v>4.5452609882299377E-3</v>
      </c>
      <c r="E414">
        <v>5.6852538612048864E-3</v>
      </c>
      <c r="F414">
        <v>5.3383184671056405E-3</v>
      </c>
      <c r="G414">
        <v>4.882480298953551E-3</v>
      </c>
      <c r="H414">
        <v>4.4770454247144986E-3</v>
      </c>
      <c r="I414">
        <v>4.8439176374475146E-3</v>
      </c>
      <c r="J414">
        <v>4.2284962407290738E-3</v>
      </c>
      <c r="K414">
        <v>4.152699915317859E-3</v>
      </c>
      <c r="L414">
        <v>4.1493863628139227E-3</v>
      </c>
      <c r="M414">
        <v>4.2166779476475735E-3</v>
      </c>
      <c r="N414">
        <v>4.3416120727461927E-3</v>
      </c>
      <c r="O414">
        <v>4.5118521141780388E-3</v>
      </c>
      <c r="P414">
        <v>4.7261327191929769E-3</v>
      </c>
      <c r="Q414">
        <v>4.9687966459655009E-3</v>
      </c>
      <c r="R414">
        <v>5.2511665517873674E-3</v>
      </c>
      <c r="S414">
        <v>5.5471238265845102E-3</v>
      </c>
      <c r="T414">
        <v>5.8565872624543047E-3</v>
      </c>
      <c r="U414">
        <v>6.1794148818876682E-3</v>
      </c>
      <c r="V414">
        <v>6.5247166455368877E-3</v>
      </c>
      <c r="W414">
        <v>6.8619319542873036E-3</v>
      </c>
      <c r="X414">
        <v>7.186984194770929E-3</v>
      </c>
      <c r="Y414">
        <v>7.5019798232904833E-3</v>
      </c>
      <c r="Z414">
        <v>7.8342002695459545E-3</v>
      </c>
      <c r="AA414">
        <v>8.1453666433264349E-3</v>
      </c>
    </row>
    <row r="415" spans="1:27" x14ac:dyDescent="0.25">
      <c r="A415" s="37">
        <v>414</v>
      </c>
      <c r="B415">
        <v>5.1702981148733507E-3</v>
      </c>
      <c r="C415">
        <v>4.6350341304106646E-3</v>
      </c>
      <c r="D415">
        <v>4.4421316777847331E-3</v>
      </c>
      <c r="E415">
        <v>5.8650553849162179E-3</v>
      </c>
      <c r="F415">
        <v>5.3132208633199784E-3</v>
      </c>
      <c r="G415">
        <v>4.8104572184235472E-3</v>
      </c>
      <c r="H415">
        <v>4.392059089698197E-3</v>
      </c>
      <c r="I415">
        <v>4.9327752168100147E-3</v>
      </c>
      <c r="J415">
        <v>4.1206989827318186E-3</v>
      </c>
      <c r="K415">
        <v>3.975757324524265E-3</v>
      </c>
      <c r="L415">
        <v>3.9387859551367477E-3</v>
      </c>
      <c r="M415">
        <v>3.9651311574355752E-3</v>
      </c>
      <c r="N415">
        <v>4.035850378131256E-3</v>
      </c>
      <c r="O415">
        <v>4.1472504703086166E-3</v>
      </c>
      <c r="P415">
        <v>4.2908472135056996E-3</v>
      </c>
      <c r="Q415">
        <v>4.479153737193764E-3</v>
      </c>
      <c r="R415">
        <v>4.7416635452257605E-3</v>
      </c>
      <c r="S415">
        <v>5.0277491951857822E-3</v>
      </c>
      <c r="T415">
        <v>5.329560407817846E-3</v>
      </c>
      <c r="U415">
        <v>5.6394070943206476E-3</v>
      </c>
      <c r="V415">
        <v>5.9711328524962859E-3</v>
      </c>
      <c r="W415">
        <v>6.300932095663514E-3</v>
      </c>
      <c r="X415">
        <v>6.6255733468270073E-3</v>
      </c>
      <c r="Y415">
        <v>6.9395968263623597E-3</v>
      </c>
      <c r="Z415">
        <v>7.2624418578228767E-3</v>
      </c>
      <c r="AA415">
        <v>7.5712753805117217E-3</v>
      </c>
    </row>
    <row r="416" spans="1:27" x14ac:dyDescent="0.25">
      <c r="A416" s="37">
        <v>415</v>
      </c>
      <c r="B416">
        <v>5.0760795275346382E-3</v>
      </c>
      <c r="C416">
        <v>4.5526300435123623E-3</v>
      </c>
      <c r="D416">
        <v>4.3815499761057364E-3</v>
      </c>
      <c r="E416">
        <v>5.6687544735836148E-3</v>
      </c>
      <c r="F416">
        <v>5.2760801618614295E-3</v>
      </c>
      <c r="G416">
        <v>4.7220520478601369E-3</v>
      </c>
      <c r="H416">
        <v>4.3446544304306389E-3</v>
      </c>
      <c r="I416">
        <v>4.7833520122542161E-3</v>
      </c>
      <c r="J416">
        <v>4.0690332363868542E-3</v>
      </c>
      <c r="K416">
        <v>3.9456972891840358E-3</v>
      </c>
      <c r="L416">
        <v>3.8918761705393212E-3</v>
      </c>
      <c r="M416">
        <v>3.9000717846888744E-3</v>
      </c>
      <c r="N416">
        <v>3.9818847545500802E-3</v>
      </c>
      <c r="O416">
        <v>4.1017544964647712E-3</v>
      </c>
      <c r="P416">
        <v>4.2397756735326197E-3</v>
      </c>
      <c r="Q416">
        <v>4.413813787690346E-3</v>
      </c>
      <c r="R416">
        <v>4.6468118199847197E-3</v>
      </c>
      <c r="S416">
        <v>4.9122418264819778E-3</v>
      </c>
      <c r="T416">
        <v>5.21834443615532E-3</v>
      </c>
      <c r="U416">
        <v>5.533712761043974E-3</v>
      </c>
      <c r="V416">
        <v>5.8560489752217393E-3</v>
      </c>
      <c r="W416">
        <v>6.174472163735123E-3</v>
      </c>
      <c r="X416">
        <v>6.4936178808256972E-3</v>
      </c>
      <c r="Y416">
        <v>6.7976296026279748E-3</v>
      </c>
      <c r="Z416">
        <v>7.0912095329580538E-3</v>
      </c>
      <c r="AA416">
        <v>7.3658703936223535E-3</v>
      </c>
    </row>
    <row r="417" spans="1:27" x14ac:dyDescent="0.25">
      <c r="A417" s="37">
        <v>416</v>
      </c>
      <c r="B417">
        <v>5.0232589739858113E-3</v>
      </c>
      <c r="C417">
        <v>4.5233026899476059E-3</v>
      </c>
      <c r="D417">
        <v>4.3692183972430243E-3</v>
      </c>
      <c r="E417">
        <v>5.4337825719190658E-3</v>
      </c>
      <c r="F417">
        <v>5.027245648193901E-3</v>
      </c>
      <c r="G417">
        <v>4.6397757878648971E-3</v>
      </c>
      <c r="H417">
        <v>4.2633359921988578E-3</v>
      </c>
      <c r="I417">
        <v>4.6229819842862341E-3</v>
      </c>
      <c r="J417">
        <v>3.9725883146404239E-3</v>
      </c>
      <c r="K417">
        <v>3.8336750759226934E-3</v>
      </c>
      <c r="L417">
        <v>3.7759884647716735E-3</v>
      </c>
      <c r="M417">
        <v>3.7871236884259307E-3</v>
      </c>
      <c r="N417">
        <v>3.8393756945562796E-3</v>
      </c>
      <c r="O417">
        <v>3.9306323126988563E-3</v>
      </c>
      <c r="P417">
        <v>4.0642105156991626E-3</v>
      </c>
      <c r="Q417">
        <v>4.2237000673774894E-3</v>
      </c>
      <c r="R417">
        <v>4.4096237343407285E-3</v>
      </c>
      <c r="S417">
        <v>4.6167125079976667E-3</v>
      </c>
      <c r="T417">
        <v>4.8556760883440298E-3</v>
      </c>
      <c r="U417">
        <v>5.1050835164798691E-3</v>
      </c>
      <c r="V417">
        <v>5.3678481988954641E-3</v>
      </c>
      <c r="W417">
        <v>5.6334108992077692E-3</v>
      </c>
      <c r="X417">
        <v>5.910700911649025E-3</v>
      </c>
      <c r="Y417">
        <v>6.1841915791009949E-3</v>
      </c>
      <c r="Z417">
        <v>6.4666137146907055E-3</v>
      </c>
      <c r="AA417">
        <v>6.7326193393233424E-3</v>
      </c>
    </row>
    <row r="418" spans="1:27" x14ac:dyDescent="0.25">
      <c r="A418" s="37">
        <v>417</v>
      </c>
      <c r="B418">
        <v>5.0381389170344182E-3</v>
      </c>
      <c r="C418">
        <v>4.6683870333836808E-3</v>
      </c>
      <c r="D418">
        <v>4.5308491670070783E-3</v>
      </c>
      <c r="E418">
        <v>5.4040164401516488E-3</v>
      </c>
      <c r="F418">
        <v>5.0327947851249721E-3</v>
      </c>
      <c r="G418">
        <v>4.701674813459622E-3</v>
      </c>
      <c r="H418">
        <v>4.4019330496745113E-3</v>
      </c>
      <c r="I418">
        <v>4.69362025789688E-3</v>
      </c>
      <c r="J418">
        <v>4.14998634222008E-3</v>
      </c>
      <c r="K418">
        <v>4.0421927896892029E-3</v>
      </c>
      <c r="L418">
        <v>4.0097189117516141E-3</v>
      </c>
      <c r="M418">
        <v>4.0592917701531839E-3</v>
      </c>
      <c r="N418">
        <v>4.1830086612730799E-3</v>
      </c>
      <c r="O418">
        <v>4.3407591377504495E-3</v>
      </c>
      <c r="P418">
        <v>4.5242029554073415E-3</v>
      </c>
      <c r="Q418">
        <v>4.7128906678701732E-3</v>
      </c>
      <c r="R418">
        <v>4.9000491713830918E-3</v>
      </c>
      <c r="S418">
        <v>5.0950337219082265E-3</v>
      </c>
      <c r="T418">
        <v>5.3122383052441879E-3</v>
      </c>
      <c r="U418">
        <v>5.5427059413353241E-3</v>
      </c>
      <c r="V418">
        <v>5.8033211462473755E-3</v>
      </c>
      <c r="W418">
        <v>6.0672537811816696E-3</v>
      </c>
      <c r="X418">
        <v>6.3181616301695165E-3</v>
      </c>
      <c r="Y418">
        <v>6.5566745163732065E-3</v>
      </c>
      <c r="Z418">
        <v>6.7981601834965488E-3</v>
      </c>
      <c r="AA418">
        <v>7.0273881077773659E-3</v>
      </c>
    </row>
    <row r="419" spans="1:27" x14ac:dyDescent="0.25">
      <c r="A419" s="37">
        <v>418</v>
      </c>
      <c r="B419">
        <v>5.0632367550873525E-3</v>
      </c>
      <c r="C419">
        <v>4.6617103255524039E-3</v>
      </c>
      <c r="D419">
        <v>4.5070194258327589E-3</v>
      </c>
      <c r="E419">
        <v>5.4388973948791275E-3</v>
      </c>
      <c r="F419">
        <v>5.0946848853890003E-3</v>
      </c>
      <c r="G419">
        <v>4.7287996596077075E-3</v>
      </c>
      <c r="H419">
        <v>4.4377178104333392E-3</v>
      </c>
      <c r="I419">
        <v>4.7122243422434984E-3</v>
      </c>
      <c r="J419">
        <v>4.1755294580856361E-3</v>
      </c>
      <c r="K419">
        <v>4.0195425657296724E-3</v>
      </c>
      <c r="L419">
        <v>3.973574859955642E-3</v>
      </c>
      <c r="M419">
        <v>4.0191935445503812E-3</v>
      </c>
      <c r="N419">
        <v>4.1517684573288971E-3</v>
      </c>
      <c r="O419">
        <v>4.3247631888134741E-3</v>
      </c>
      <c r="P419">
        <v>4.5323456523391759E-3</v>
      </c>
      <c r="Q419">
        <v>4.7362739506204843E-3</v>
      </c>
      <c r="R419">
        <v>4.9195424676580224E-3</v>
      </c>
      <c r="S419">
        <v>5.1003752910518951E-3</v>
      </c>
      <c r="T419">
        <v>5.2887266869334759E-3</v>
      </c>
      <c r="U419">
        <v>5.4991232591721229E-3</v>
      </c>
      <c r="V419">
        <v>5.7584442938083402E-3</v>
      </c>
      <c r="W419">
        <v>6.0182316853392148E-3</v>
      </c>
      <c r="X419">
        <v>6.2597431369979528E-3</v>
      </c>
      <c r="Y419">
        <v>6.494498106842217E-3</v>
      </c>
      <c r="Z419">
        <v>6.7448279506576725E-3</v>
      </c>
      <c r="AA419">
        <v>6.9858452120827863E-3</v>
      </c>
    </row>
    <row r="420" spans="1:27" x14ac:dyDescent="0.25">
      <c r="A420" s="37">
        <v>419</v>
      </c>
      <c r="B420">
        <v>5.0818536103978129E-3</v>
      </c>
      <c r="C420">
        <v>4.5960511671641058E-3</v>
      </c>
      <c r="D420">
        <v>4.4490361794995437E-3</v>
      </c>
      <c r="E420">
        <v>5.6877839951106068E-3</v>
      </c>
      <c r="F420">
        <v>5.2382516463538309E-3</v>
      </c>
      <c r="G420">
        <v>4.7409079021569767E-3</v>
      </c>
      <c r="H420">
        <v>4.3625229542383348E-3</v>
      </c>
      <c r="I420">
        <v>4.818986411326609E-3</v>
      </c>
      <c r="J420">
        <v>4.0809139221942292E-3</v>
      </c>
      <c r="K420">
        <v>3.9706926823805944E-3</v>
      </c>
      <c r="L420">
        <v>3.9402014526612739E-3</v>
      </c>
      <c r="M420">
        <v>3.9851714082124179E-3</v>
      </c>
      <c r="N420">
        <v>4.1189050925056758E-3</v>
      </c>
      <c r="O420">
        <v>4.2879762218313022E-3</v>
      </c>
      <c r="P420">
        <v>4.4823833113030176E-3</v>
      </c>
      <c r="Q420">
        <v>4.680430947180847E-3</v>
      </c>
      <c r="R420">
        <v>4.8786377421765614E-3</v>
      </c>
      <c r="S420">
        <v>5.0780775146648249E-3</v>
      </c>
      <c r="T420">
        <v>5.2886856528446824E-3</v>
      </c>
      <c r="U420">
        <v>5.5073383496819783E-3</v>
      </c>
      <c r="V420">
        <v>5.748489384103328E-3</v>
      </c>
      <c r="W420">
        <v>5.9954000587985057E-3</v>
      </c>
      <c r="X420">
        <v>6.2494951735052595E-3</v>
      </c>
      <c r="Y420">
        <v>6.499151386639479E-3</v>
      </c>
      <c r="Z420">
        <v>6.7537523793188559E-3</v>
      </c>
      <c r="AA420">
        <v>7.0017039062251207E-3</v>
      </c>
    </row>
    <row r="421" spans="1:27" x14ac:dyDescent="0.25">
      <c r="A421" s="37">
        <v>420</v>
      </c>
      <c r="B421">
        <v>5.0755494848584437E-3</v>
      </c>
      <c r="C421">
        <v>4.6508056802287978E-3</v>
      </c>
      <c r="D421">
        <v>4.5347074020429812E-3</v>
      </c>
      <c r="E421">
        <v>5.6504724319317301E-3</v>
      </c>
      <c r="F421">
        <v>5.1809677731429193E-3</v>
      </c>
      <c r="G421">
        <v>4.7586846901419566E-3</v>
      </c>
      <c r="H421">
        <v>4.4240516698350607E-3</v>
      </c>
      <c r="I421">
        <v>4.8735266597168536E-3</v>
      </c>
      <c r="J421">
        <v>4.168860274831987E-3</v>
      </c>
      <c r="K421">
        <v>4.0558916426773894E-3</v>
      </c>
      <c r="L421">
        <v>4.0672886429677924E-3</v>
      </c>
      <c r="M421">
        <v>4.1517993771826855E-3</v>
      </c>
      <c r="N421">
        <v>4.2830725133278236E-3</v>
      </c>
      <c r="O421">
        <v>4.4479671200177151E-3</v>
      </c>
      <c r="P421">
        <v>4.6407318756318539E-3</v>
      </c>
      <c r="Q421">
        <v>4.845947003830009E-3</v>
      </c>
      <c r="R421">
        <v>5.0683458721423325E-3</v>
      </c>
      <c r="S421">
        <v>5.2995607200876371E-3</v>
      </c>
      <c r="T421">
        <v>5.5468735356847265E-3</v>
      </c>
      <c r="U421">
        <v>5.8001723172182995E-3</v>
      </c>
      <c r="V421">
        <v>6.0695542730981877E-3</v>
      </c>
      <c r="W421">
        <v>6.3397448500595033E-3</v>
      </c>
      <c r="X421">
        <v>6.6116730364693677E-3</v>
      </c>
      <c r="Y421">
        <v>6.8760348894818524E-3</v>
      </c>
      <c r="Z421">
        <v>7.1425745954061259E-3</v>
      </c>
      <c r="AA421">
        <v>7.3936398593044128E-3</v>
      </c>
    </row>
    <row r="422" spans="1:27" x14ac:dyDescent="0.25">
      <c r="A422" s="37">
        <v>421</v>
      </c>
      <c r="B422">
        <v>5.1269082459428628E-3</v>
      </c>
      <c r="C422">
        <v>4.8278740990144176E-3</v>
      </c>
      <c r="D422">
        <v>4.5904825438034536E-3</v>
      </c>
      <c r="E422">
        <v>4.8895340336803095E-3</v>
      </c>
      <c r="F422">
        <v>4.7184409088381063E-3</v>
      </c>
      <c r="G422">
        <v>4.6337455697151864E-3</v>
      </c>
      <c r="H422">
        <v>4.5195775786184278E-3</v>
      </c>
      <c r="I422">
        <v>4.4639353755144828E-3</v>
      </c>
      <c r="J422">
        <v>4.2675116655610523E-3</v>
      </c>
      <c r="K422">
        <v>4.1445531678028225E-3</v>
      </c>
      <c r="L422">
        <v>4.1268404092682509E-3</v>
      </c>
      <c r="M422">
        <v>4.1841470220920218E-3</v>
      </c>
      <c r="N422">
        <v>4.2981924852958375E-3</v>
      </c>
      <c r="O422">
        <v>4.4469057113689647E-3</v>
      </c>
      <c r="P422">
        <v>4.6314834235499092E-3</v>
      </c>
      <c r="Q422">
        <v>4.8249997095650698E-3</v>
      </c>
      <c r="R422">
        <v>5.0177593647211527E-3</v>
      </c>
      <c r="S422">
        <v>5.2230196071525459E-3</v>
      </c>
      <c r="T422">
        <v>5.46205940326705E-3</v>
      </c>
      <c r="U422">
        <v>5.708241120494062E-3</v>
      </c>
      <c r="V422">
        <v>5.9638158932509011E-3</v>
      </c>
      <c r="W422">
        <v>6.2168611899169335E-3</v>
      </c>
      <c r="X422">
        <v>6.4728309937407413E-3</v>
      </c>
      <c r="Y422">
        <v>6.7217922532454288E-3</v>
      </c>
      <c r="Z422">
        <v>6.9760899432358414E-3</v>
      </c>
      <c r="AA422">
        <v>7.2183605302771348E-3</v>
      </c>
    </row>
    <row r="423" spans="1:27" x14ac:dyDescent="0.25">
      <c r="A423" s="37">
        <v>422</v>
      </c>
      <c r="B423">
        <v>5.1481179420138634E-3</v>
      </c>
      <c r="C423">
        <v>4.8979812947902435E-3</v>
      </c>
      <c r="D423">
        <v>4.7010649104075597E-3</v>
      </c>
      <c r="E423">
        <v>4.9571028325998689E-3</v>
      </c>
      <c r="F423">
        <v>4.8381929297265369E-3</v>
      </c>
      <c r="G423">
        <v>4.6968283930208798E-3</v>
      </c>
      <c r="H423">
        <v>4.5319127068390586E-3</v>
      </c>
      <c r="I423">
        <v>4.5094687892450747E-3</v>
      </c>
      <c r="J423">
        <v>4.2875431834477062E-3</v>
      </c>
      <c r="K423">
        <v>4.1591941097778307E-3</v>
      </c>
      <c r="L423">
        <v>4.1304764345899692E-3</v>
      </c>
      <c r="M423">
        <v>4.1772567785136605E-3</v>
      </c>
      <c r="N423">
        <v>4.2867478089056998E-3</v>
      </c>
      <c r="O423">
        <v>4.4243088067799086E-3</v>
      </c>
      <c r="P423">
        <v>4.5728647870071359E-3</v>
      </c>
      <c r="Q423">
        <v>4.7414026161740619E-3</v>
      </c>
      <c r="R423">
        <v>4.9475054529568574E-3</v>
      </c>
      <c r="S423">
        <v>5.1641251433955926E-3</v>
      </c>
      <c r="T423">
        <v>5.3923018778236909E-3</v>
      </c>
      <c r="U423">
        <v>5.6168588706211331E-3</v>
      </c>
      <c r="V423">
        <v>5.8311161195820915E-3</v>
      </c>
      <c r="W423">
        <v>6.0603544717965363E-3</v>
      </c>
      <c r="X423">
        <v>6.334653436605775E-3</v>
      </c>
      <c r="Y423">
        <v>6.6005121294319125E-3</v>
      </c>
      <c r="Z423">
        <v>6.8383103859519512E-3</v>
      </c>
      <c r="AA423">
        <v>7.0606679353013568E-3</v>
      </c>
    </row>
    <row r="424" spans="1:27" x14ac:dyDescent="0.25">
      <c r="A424" s="37">
        <v>423</v>
      </c>
      <c r="B424">
        <v>5.1794395705171414E-3</v>
      </c>
      <c r="C424">
        <v>4.8412866075600025E-3</v>
      </c>
      <c r="D424">
        <v>4.6637571922616416E-3</v>
      </c>
      <c r="E424">
        <v>5.3218135766954777E-3</v>
      </c>
      <c r="F424">
        <v>5.0843168528531546E-3</v>
      </c>
      <c r="G424">
        <v>4.8634606824884408E-3</v>
      </c>
      <c r="H424">
        <v>4.5683969098655464E-3</v>
      </c>
      <c r="I424">
        <v>4.7293608985430335E-3</v>
      </c>
      <c r="J424">
        <v>4.3328684847381282E-3</v>
      </c>
      <c r="K424">
        <v>4.2559248405515948E-3</v>
      </c>
      <c r="L424">
        <v>4.2759982298765653E-3</v>
      </c>
      <c r="M424">
        <v>4.3572900744390797E-3</v>
      </c>
      <c r="N424">
        <v>4.4704164565598781E-3</v>
      </c>
      <c r="O424">
        <v>4.6287717884430091E-3</v>
      </c>
      <c r="P424">
        <v>4.8504055974849525E-3</v>
      </c>
      <c r="Q424">
        <v>5.0864364762828185E-3</v>
      </c>
      <c r="R424">
        <v>5.3267287250426953E-3</v>
      </c>
      <c r="S424">
        <v>5.5683621375322012E-3</v>
      </c>
      <c r="T424">
        <v>5.8178602554521675E-3</v>
      </c>
      <c r="U424">
        <v>6.0763182923351255E-3</v>
      </c>
      <c r="V424">
        <v>6.3502913825830287E-3</v>
      </c>
      <c r="W424">
        <v>6.6242891104963952E-3</v>
      </c>
      <c r="X424">
        <v>6.9076326734118787E-3</v>
      </c>
      <c r="Y424">
        <v>7.181172683799586E-3</v>
      </c>
      <c r="Z424">
        <v>7.4490094397123841E-3</v>
      </c>
      <c r="AA424">
        <v>7.7016796424185241E-3</v>
      </c>
    </row>
    <row r="425" spans="1:27" x14ac:dyDescent="0.25">
      <c r="A425" s="37">
        <v>424</v>
      </c>
      <c r="B425">
        <v>5.2043776262011843E-3</v>
      </c>
      <c r="C425">
        <v>4.7850672662621552E-3</v>
      </c>
      <c r="D425">
        <v>4.6368953494588805E-3</v>
      </c>
      <c r="E425">
        <v>5.6947645206344433E-3</v>
      </c>
      <c r="F425">
        <v>5.3021411742055768E-3</v>
      </c>
      <c r="G425">
        <v>4.8960138475453441E-3</v>
      </c>
      <c r="H425">
        <v>4.5735214342299546E-3</v>
      </c>
      <c r="I425">
        <v>4.9606030371773802E-3</v>
      </c>
      <c r="J425">
        <v>4.325333234055817E-3</v>
      </c>
      <c r="K425">
        <v>4.2061621317659448E-3</v>
      </c>
      <c r="L425">
        <v>4.1798935963650585E-3</v>
      </c>
      <c r="M425">
        <v>4.225668769310964E-3</v>
      </c>
      <c r="N425">
        <v>4.3345423101461833E-3</v>
      </c>
      <c r="O425">
        <v>4.4885790489201938E-3</v>
      </c>
      <c r="P425">
        <v>4.7007301909498533E-3</v>
      </c>
      <c r="Q425">
        <v>4.9111430702404313E-3</v>
      </c>
      <c r="R425">
        <v>5.0841602096156624E-3</v>
      </c>
      <c r="S425">
        <v>5.2737303723264795E-3</v>
      </c>
      <c r="T425">
        <v>5.5332689705269722E-3</v>
      </c>
      <c r="U425">
        <v>5.7994136113812544E-3</v>
      </c>
      <c r="V425">
        <v>6.049997457223677E-3</v>
      </c>
      <c r="W425">
        <v>6.2978148560097758E-3</v>
      </c>
      <c r="X425">
        <v>6.5594495721650325E-3</v>
      </c>
      <c r="Y425">
        <v>6.8119610057528757E-3</v>
      </c>
      <c r="Z425">
        <v>7.0572574619343076E-3</v>
      </c>
      <c r="AA425">
        <v>7.2943007220949152E-3</v>
      </c>
    </row>
    <row r="426" spans="1:27" x14ac:dyDescent="0.25">
      <c r="A426" s="37">
        <v>425</v>
      </c>
      <c r="B426">
        <v>5.1980717830586443E-3</v>
      </c>
      <c r="C426">
        <v>4.8783983380908946E-3</v>
      </c>
      <c r="D426">
        <v>4.7003674225241099E-3</v>
      </c>
      <c r="E426">
        <v>5.3556497942830461E-3</v>
      </c>
      <c r="F426">
        <v>5.1048130737685327E-3</v>
      </c>
      <c r="G426">
        <v>4.8459525197843689E-3</v>
      </c>
      <c r="H426">
        <v>4.6051889057476814E-3</v>
      </c>
      <c r="I426">
        <v>4.7663508250135322E-3</v>
      </c>
      <c r="J426">
        <v>4.336290592283909E-3</v>
      </c>
      <c r="K426">
        <v>4.2362434284004546E-3</v>
      </c>
      <c r="L426">
        <v>4.2139128099021317E-3</v>
      </c>
      <c r="M426">
        <v>4.2665035211617575E-3</v>
      </c>
      <c r="N426">
        <v>4.3852219220055222E-3</v>
      </c>
      <c r="O426">
        <v>4.5381696264901183E-3</v>
      </c>
      <c r="P426">
        <v>4.7146538742794952E-3</v>
      </c>
      <c r="Q426">
        <v>4.9007327196179951E-3</v>
      </c>
      <c r="R426">
        <v>5.0995222778300597E-3</v>
      </c>
      <c r="S426">
        <v>5.3036516712774429E-3</v>
      </c>
      <c r="T426">
        <v>5.5188001202690629E-3</v>
      </c>
      <c r="U426">
        <v>5.7381501346469577E-3</v>
      </c>
      <c r="V426">
        <v>5.9699082073390031E-3</v>
      </c>
      <c r="W426">
        <v>6.2060915509574155E-3</v>
      </c>
      <c r="X426">
        <v>6.4528568889956617E-3</v>
      </c>
      <c r="Y426">
        <v>6.6957613533253912E-3</v>
      </c>
      <c r="Z426">
        <v>6.9401002225883968E-3</v>
      </c>
      <c r="AA426">
        <v>7.1716635746419399E-3</v>
      </c>
    </row>
    <row r="427" spans="1:27" x14ac:dyDescent="0.25">
      <c r="A427" s="37">
        <v>426</v>
      </c>
      <c r="B427">
        <v>5.1979942474162932E-3</v>
      </c>
      <c r="C427">
        <v>4.9744300126519647E-3</v>
      </c>
      <c r="D427">
        <v>4.8562049423033216E-3</v>
      </c>
      <c r="E427">
        <v>5.1621983296097351E-3</v>
      </c>
      <c r="F427">
        <v>5.0159942287242298E-3</v>
      </c>
      <c r="G427">
        <v>4.8765158584356261E-3</v>
      </c>
      <c r="H427">
        <v>4.7245927360324291E-3</v>
      </c>
      <c r="I427">
        <v>4.759999940773918E-3</v>
      </c>
      <c r="J427">
        <v>4.5082195538965752E-3</v>
      </c>
      <c r="K427">
        <v>4.3977792175584618E-3</v>
      </c>
      <c r="L427">
        <v>4.393437796466948E-3</v>
      </c>
      <c r="M427">
        <v>4.4438584600985376E-3</v>
      </c>
      <c r="N427">
        <v>4.5232027192503299E-3</v>
      </c>
      <c r="O427">
        <v>4.6368753697847431E-3</v>
      </c>
      <c r="P427">
        <v>4.7979983644510504E-3</v>
      </c>
      <c r="Q427">
        <v>4.9697311428915647E-3</v>
      </c>
      <c r="R427">
        <v>5.1377282996101226E-3</v>
      </c>
      <c r="S427">
        <v>5.3173120996266032E-3</v>
      </c>
      <c r="T427">
        <v>5.5292718800719065E-3</v>
      </c>
      <c r="U427">
        <v>5.7468139164973397E-3</v>
      </c>
      <c r="V427">
        <v>5.9684321811626084E-3</v>
      </c>
      <c r="W427">
        <v>6.1893242119390735E-3</v>
      </c>
      <c r="X427">
        <v>6.4156337745620018E-3</v>
      </c>
      <c r="Y427">
        <v>6.6429754189509804E-3</v>
      </c>
      <c r="Z427">
        <v>6.8922173046173096E-3</v>
      </c>
      <c r="AA427">
        <v>7.1289208001625859E-3</v>
      </c>
    </row>
    <row r="428" spans="1:27" x14ac:dyDescent="0.25">
      <c r="A428" s="37">
        <v>427</v>
      </c>
      <c r="B428">
        <v>5.2605916170318512E-3</v>
      </c>
      <c r="C428">
        <v>4.9485899941592582E-3</v>
      </c>
      <c r="D428">
        <v>4.8568588960906656E-3</v>
      </c>
      <c r="E428">
        <v>5.660406258731987E-3</v>
      </c>
      <c r="F428">
        <v>5.3593583811162304E-3</v>
      </c>
      <c r="G428">
        <v>5.0936348141350507E-3</v>
      </c>
      <c r="H428">
        <v>4.7872391720700236E-3</v>
      </c>
      <c r="I428">
        <v>5.0615557093509622E-3</v>
      </c>
      <c r="J428">
        <v>4.5731418738892415E-3</v>
      </c>
      <c r="K428">
        <v>4.4641774562379499E-3</v>
      </c>
      <c r="L428">
        <v>4.453169756388764E-3</v>
      </c>
      <c r="M428">
        <v>4.4958389085001382E-3</v>
      </c>
      <c r="N428">
        <v>4.5851574279980323E-3</v>
      </c>
      <c r="O428">
        <v>4.7073669638801885E-3</v>
      </c>
      <c r="P428">
        <v>4.8618250131589047E-3</v>
      </c>
      <c r="Q428">
        <v>5.0342185057175026E-3</v>
      </c>
      <c r="R428">
        <v>5.2287947366054244E-3</v>
      </c>
      <c r="S428">
        <v>5.4316637329043793E-3</v>
      </c>
      <c r="T428">
        <v>5.6462074994774181E-3</v>
      </c>
      <c r="U428">
        <v>5.8641729612107785E-3</v>
      </c>
      <c r="V428">
        <v>6.0922103771774427E-3</v>
      </c>
      <c r="W428">
        <v>6.3283234572228952E-3</v>
      </c>
      <c r="X428">
        <v>6.5749911462442689E-3</v>
      </c>
      <c r="Y428">
        <v>6.8177279379117994E-3</v>
      </c>
      <c r="Z428">
        <v>7.0675126242134567E-3</v>
      </c>
      <c r="AA428">
        <v>7.3038147391031316E-3</v>
      </c>
    </row>
    <row r="429" spans="1:27" x14ac:dyDescent="0.25">
      <c r="A429" s="37">
        <v>428</v>
      </c>
      <c r="B429">
        <v>5.2354545261847907E-3</v>
      </c>
      <c r="C429">
        <v>5.0721551972510159E-3</v>
      </c>
      <c r="D429">
        <v>4.9144183338061254E-3</v>
      </c>
      <c r="E429">
        <v>5.0473348951238783E-3</v>
      </c>
      <c r="F429">
        <v>4.9673282702462629E-3</v>
      </c>
      <c r="G429">
        <v>4.8789437383287559E-3</v>
      </c>
      <c r="H429">
        <v>4.8230665303181652E-3</v>
      </c>
      <c r="I429">
        <v>4.7120342147752847E-3</v>
      </c>
      <c r="J429">
        <v>4.6313751966851058E-3</v>
      </c>
      <c r="K429">
        <v>4.4667669518538844E-3</v>
      </c>
      <c r="L429">
        <v>4.4597676575381939E-3</v>
      </c>
      <c r="M429">
        <v>4.5260680866594516E-3</v>
      </c>
      <c r="N429">
        <v>4.6545359844805123E-3</v>
      </c>
      <c r="O429">
        <v>4.8093708607732655E-3</v>
      </c>
      <c r="P429">
        <v>4.9740508932929473E-3</v>
      </c>
      <c r="Q429">
        <v>5.151972961868978E-3</v>
      </c>
      <c r="R429">
        <v>5.3613620929557904E-3</v>
      </c>
      <c r="S429">
        <v>5.56812482038338E-3</v>
      </c>
      <c r="T429">
        <v>5.7585703163023361E-3</v>
      </c>
      <c r="U429">
        <v>5.9537413524066718E-3</v>
      </c>
      <c r="V429">
        <v>6.168384769746682E-3</v>
      </c>
      <c r="W429">
        <v>6.3860646082467554E-3</v>
      </c>
      <c r="X429">
        <v>6.6117190150136729E-3</v>
      </c>
      <c r="Y429">
        <v>6.8349469834785292E-3</v>
      </c>
      <c r="Z429">
        <v>7.0653881631197457E-3</v>
      </c>
      <c r="AA429">
        <v>7.2853011698372772E-3</v>
      </c>
    </row>
    <row r="430" spans="1:27" x14ac:dyDescent="0.25">
      <c r="A430" s="37">
        <v>429</v>
      </c>
      <c r="B430">
        <v>5.0154160279123339E-3</v>
      </c>
      <c r="C430">
        <v>4.9510941429242727E-3</v>
      </c>
      <c r="D430">
        <v>4.8293075737411151E-3</v>
      </c>
      <c r="E430">
        <v>4.7889219984247333E-3</v>
      </c>
      <c r="F430">
        <v>4.796072051937772E-3</v>
      </c>
      <c r="G430">
        <v>4.7380889098314061E-3</v>
      </c>
      <c r="H430">
        <v>4.5876777013407199E-3</v>
      </c>
      <c r="I430">
        <v>4.5337396280706876E-3</v>
      </c>
      <c r="J430">
        <v>4.4959364020613624E-3</v>
      </c>
      <c r="K430">
        <v>4.5465241088737951E-3</v>
      </c>
      <c r="L430">
        <v>4.8016149048994983E-3</v>
      </c>
      <c r="M430">
        <v>5.0313732338125305E-3</v>
      </c>
      <c r="N430">
        <v>5.4646584712811919E-3</v>
      </c>
      <c r="O430">
        <v>5.909400686735955E-3</v>
      </c>
      <c r="P430">
        <v>6.4892227056345675E-3</v>
      </c>
      <c r="Q430">
        <v>6.8458175416896694E-3</v>
      </c>
      <c r="R430">
        <v>7.27562196202447E-3</v>
      </c>
      <c r="S430">
        <v>8.2256653210364128E-3</v>
      </c>
      <c r="T430">
        <v>8.9925563514392515E-3</v>
      </c>
      <c r="U430">
        <v>9.3467617485094578E-3</v>
      </c>
      <c r="V430">
        <v>9.0024909686543531E-3</v>
      </c>
      <c r="W430">
        <v>8.8849615822081951E-3</v>
      </c>
      <c r="X430">
        <v>7.6816508483297241E-3</v>
      </c>
      <c r="Y430">
        <v>7.26671359786768E-3</v>
      </c>
      <c r="Z430">
        <v>7.5564441558362283E-3</v>
      </c>
      <c r="AA430">
        <f>(AA429+AA431)/2</f>
        <v>7.1312139048053114E-3</v>
      </c>
    </row>
    <row r="431" spans="1:27" x14ac:dyDescent="0.25">
      <c r="A431" s="37">
        <v>430</v>
      </c>
      <c r="B431">
        <v>5.2195311325990978E-3</v>
      </c>
      <c r="C431">
        <v>5.0526108085291455E-3</v>
      </c>
      <c r="D431">
        <v>4.9016659461211809E-3</v>
      </c>
      <c r="E431">
        <v>4.9701889524678133E-3</v>
      </c>
      <c r="F431">
        <v>4.9386006544018812E-3</v>
      </c>
      <c r="G431">
        <v>4.8548213111725413E-3</v>
      </c>
      <c r="H431">
        <v>4.7628101165870795E-3</v>
      </c>
      <c r="I431">
        <v>4.6454113243981077E-3</v>
      </c>
      <c r="J431">
        <v>4.5464536879267214E-3</v>
      </c>
      <c r="K431">
        <v>4.3962421809453645E-3</v>
      </c>
      <c r="L431">
        <v>4.3918659437722773E-3</v>
      </c>
      <c r="M431">
        <v>4.4396465476255198E-3</v>
      </c>
      <c r="N431">
        <v>4.5147175905611014E-3</v>
      </c>
      <c r="O431">
        <v>4.6167885844550227E-3</v>
      </c>
      <c r="P431">
        <v>4.7406056640031391E-3</v>
      </c>
      <c r="Q431">
        <v>4.8877417662167577E-3</v>
      </c>
      <c r="R431">
        <v>5.0709991861030979E-3</v>
      </c>
      <c r="S431">
        <v>5.2626725829449938E-3</v>
      </c>
      <c r="T431">
        <v>5.453327566739663E-3</v>
      </c>
      <c r="U431">
        <v>5.6503910143030911E-3</v>
      </c>
      <c r="V431">
        <v>5.8677021772381988E-3</v>
      </c>
      <c r="W431">
        <v>6.0884544459609558E-3</v>
      </c>
      <c r="X431">
        <v>6.3108275820411563E-3</v>
      </c>
      <c r="Y431">
        <v>6.5315140723898324E-3</v>
      </c>
      <c r="Z431">
        <v>6.7581571587065348E-3</v>
      </c>
      <c r="AA431">
        <v>6.9771266397733456E-3</v>
      </c>
    </row>
    <row r="432" spans="1:27" x14ac:dyDescent="0.25">
      <c r="A432" s="37">
        <v>431</v>
      </c>
      <c r="B432">
        <v>5.2163917462868525E-3</v>
      </c>
      <c r="C432">
        <v>4.9479952785904668E-3</v>
      </c>
      <c r="D432">
        <v>4.813429440557071E-3</v>
      </c>
      <c r="E432">
        <v>5.2294168493225435E-3</v>
      </c>
      <c r="F432">
        <v>5.0458249274825118E-3</v>
      </c>
      <c r="G432">
        <v>4.863436410745603E-3</v>
      </c>
      <c r="H432">
        <v>4.7098071252000828E-3</v>
      </c>
      <c r="I432">
        <v>4.7347440094005488E-3</v>
      </c>
      <c r="J432">
        <v>4.4376393439249373E-3</v>
      </c>
      <c r="K432">
        <v>4.2742505672124231E-3</v>
      </c>
      <c r="L432">
        <v>4.242854187930023E-3</v>
      </c>
      <c r="M432">
        <v>4.2804900252748634E-3</v>
      </c>
      <c r="N432">
        <v>4.3802053918831074E-3</v>
      </c>
      <c r="O432">
        <v>4.512048622780318E-3</v>
      </c>
      <c r="P432">
        <v>4.6613059516196209E-3</v>
      </c>
      <c r="Q432">
        <v>4.8274092451348061E-3</v>
      </c>
      <c r="R432">
        <v>5.0131704997138371E-3</v>
      </c>
      <c r="S432">
        <v>5.2126399306611226E-3</v>
      </c>
      <c r="T432">
        <v>5.4362178961639973E-3</v>
      </c>
      <c r="U432">
        <v>5.6658032980665407E-3</v>
      </c>
      <c r="V432">
        <v>5.8993268291502865E-3</v>
      </c>
      <c r="W432">
        <v>6.1309573328214295E-3</v>
      </c>
      <c r="X432">
        <v>6.3585070097913476E-3</v>
      </c>
      <c r="Y432">
        <v>6.594707968821556E-3</v>
      </c>
      <c r="Z432">
        <v>6.8723761997073751E-3</v>
      </c>
      <c r="AA432">
        <v>7.1378831637631812E-3</v>
      </c>
    </row>
    <row r="433" spans="1:27" x14ac:dyDescent="0.25">
      <c r="A433" s="37">
        <v>432</v>
      </c>
      <c r="B433">
        <v>5.1912016283592877E-3</v>
      </c>
      <c r="C433">
        <v>4.9975924225404977E-3</v>
      </c>
      <c r="D433">
        <v>4.9222442236853681E-3</v>
      </c>
      <c r="E433">
        <v>5.1355763127096665E-3</v>
      </c>
      <c r="F433">
        <v>5.029460616782444E-3</v>
      </c>
      <c r="G433">
        <v>4.8805093751616013E-3</v>
      </c>
      <c r="H433">
        <v>4.7437656742246315E-3</v>
      </c>
      <c r="I433">
        <v>4.7494295202739067E-3</v>
      </c>
      <c r="J433">
        <v>4.5315756620489811E-3</v>
      </c>
      <c r="K433">
        <v>4.4065366486989443E-3</v>
      </c>
      <c r="L433">
        <v>4.3794940431078899E-3</v>
      </c>
      <c r="M433">
        <v>4.420490364196894E-3</v>
      </c>
      <c r="N433">
        <v>4.5296605356481834E-3</v>
      </c>
      <c r="O433">
        <v>4.6743967165805422E-3</v>
      </c>
      <c r="P433">
        <v>4.8367230496009217E-3</v>
      </c>
      <c r="Q433">
        <v>5.0162169699425885E-3</v>
      </c>
      <c r="R433">
        <v>5.196972950470613E-3</v>
      </c>
      <c r="S433">
        <v>5.3991285641674658E-3</v>
      </c>
      <c r="T433">
        <v>5.6317988240901506E-3</v>
      </c>
      <c r="U433">
        <v>5.8742896429293534E-3</v>
      </c>
      <c r="V433">
        <v>6.1013498371778052E-3</v>
      </c>
      <c r="W433">
        <v>6.3322555446889695E-3</v>
      </c>
      <c r="X433">
        <v>6.5636339299264268E-3</v>
      </c>
      <c r="Y433">
        <v>6.7987768379482727E-3</v>
      </c>
      <c r="Z433">
        <v>7.0341721167805904E-3</v>
      </c>
      <c r="AA433">
        <v>7.2682107048436251E-3</v>
      </c>
    </row>
    <row r="434" spans="1:27" x14ac:dyDescent="0.25">
      <c r="A434" s="37">
        <v>433</v>
      </c>
      <c r="B434">
        <v>5.1974508322363278E-3</v>
      </c>
      <c r="C434">
        <v>5.0404798587708743E-3</v>
      </c>
      <c r="D434">
        <v>4.9162740461854426E-3</v>
      </c>
      <c r="E434">
        <v>5.0143033734373343E-3</v>
      </c>
      <c r="F434">
        <v>4.9207584738510945E-3</v>
      </c>
      <c r="G434">
        <v>4.865376182751513E-3</v>
      </c>
      <c r="H434">
        <v>4.7647940579145232E-3</v>
      </c>
      <c r="I434">
        <v>4.6787447991722964E-3</v>
      </c>
      <c r="J434">
        <v>4.5788744869819098E-3</v>
      </c>
      <c r="K434">
        <v>4.4677845729963472E-3</v>
      </c>
      <c r="L434">
        <v>4.4827888969360963E-3</v>
      </c>
      <c r="M434">
        <v>4.5680466102198114E-3</v>
      </c>
      <c r="N434">
        <v>4.697086236723047E-3</v>
      </c>
      <c r="O434">
        <v>4.860176796839033E-3</v>
      </c>
      <c r="P434">
        <v>5.0367035028870966E-3</v>
      </c>
      <c r="Q434">
        <v>5.243279577791915E-3</v>
      </c>
      <c r="R434">
        <v>5.4858926933325503E-3</v>
      </c>
      <c r="S434">
        <v>5.7477303744168928E-3</v>
      </c>
      <c r="T434">
        <v>6.0089135823861994E-3</v>
      </c>
      <c r="U434">
        <v>6.2792351146343517E-3</v>
      </c>
      <c r="V434">
        <v>6.5414940670529553E-3</v>
      </c>
      <c r="W434">
        <v>6.8069509081538637E-3</v>
      </c>
      <c r="X434">
        <v>7.0682280453864266E-3</v>
      </c>
      <c r="Y434">
        <v>7.3319511402687443E-3</v>
      </c>
      <c r="Z434">
        <v>7.5886396937876466E-3</v>
      </c>
      <c r="AA434">
        <v>7.8384262213377909E-3</v>
      </c>
    </row>
    <row r="435" spans="1:27" x14ac:dyDescent="0.25">
      <c r="A435" s="37">
        <v>434</v>
      </c>
      <c r="B435">
        <v>5.2002772316392942E-3</v>
      </c>
      <c r="C435">
        <v>5.0400277348829903E-3</v>
      </c>
      <c r="D435">
        <v>4.9112622255034211E-3</v>
      </c>
      <c r="E435">
        <v>5.0498484569125868E-3</v>
      </c>
      <c r="F435">
        <v>5.0233617558324006E-3</v>
      </c>
      <c r="G435">
        <v>4.8816444967776373E-3</v>
      </c>
      <c r="H435">
        <v>4.7999570086545429E-3</v>
      </c>
      <c r="I435">
        <v>4.7424485442575381E-3</v>
      </c>
      <c r="J435">
        <v>4.6204812191765754E-3</v>
      </c>
      <c r="K435">
        <v>4.5173548800667707E-3</v>
      </c>
      <c r="L435">
        <v>4.5422740846483567E-3</v>
      </c>
      <c r="M435">
        <v>4.6320883348098807E-3</v>
      </c>
      <c r="N435">
        <v>4.7654792280495961E-3</v>
      </c>
      <c r="O435">
        <v>4.9255394789105011E-3</v>
      </c>
      <c r="P435">
        <v>5.0833754799151087E-3</v>
      </c>
      <c r="Q435">
        <v>5.2679755175679688E-3</v>
      </c>
      <c r="R435">
        <v>5.4988041053158909E-3</v>
      </c>
      <c r="S435">
        <v>5.7496262732832371E-3</v>
      </c>
      <c r="T435">
        <v>5.9983251315409714E-3</v>
      </c>
      <c r="U435">
        <v>6.2594129129551757E-3</v>
      </c>
      <c r="V435">
        <v>6.5269198727404554E-3</v>
      </c>
      <c r="W435">
        <v>6.7983104802544769E-3</v>
      </c>
      <c r="X435">
        <v>7.0557528729591201E-3</v>
      </c>
      <c r="Y435">
        <v>7.3093733244571357E-3</v>
      </c>
      <c r="Z435">
        <v>7.5529008428227851E-3</v>
      </c>
      <c r="AA435">
        <v>7.7913805361904398E-3</v>
      </c>
    </row>
    <row r="436" spans="1:27" x14ac:dyDescent="0.25">
      <c r="A436" s="37">
        <v>435</v>
      </c>
      <c r="B436">
        <v>5.2033626548786405E-3</v>
      </c>
      <c r="C436">
        <v>4.9628282044498206E-3</v>
      </c>
      <c r="D436">
        <v>4.828488662871111E-3</v>
      </c>
      <c r="E436">
        <v>5.175894267043013E-3</v>
      </c>
      <c r="F436">
        <v>5.0310320413173848E-3</v>
      </c>
      <c r="G436">
        <v>4.9108515231022221E-3</v>
      </c>
      <c r="H436">
        <v>4.7498048781016156E-3</v>
      </c>
      <c r="I436">
        <v>4.7453709846563275E-3</v>
      </c>
      <c r="J436">
        <v>4.5023641843768836E-3</v>
      </c>
      <c r="K436">
        <v>4.3763595405235112E-3</v>
      </c>
      <c r="L436">
        <v>4.3626480195273487E-3</v>
      </c>
      <c r="M436">
        <v>4.4059599729406873E-3</v>
      </c>
      <c r="N436">
        <v>4.480153375830298E-3</v>
      </c>
      <c r="O436">
        <v>4.5886827410159814E-3</v>
      </c>
      <c r="P436">
        <v>4.7236233656369198E-3</v>
      </c>
      <c r="Q436">
        <v>4.8873649589777912E-3</v>
      </c>
      <c r="R436">
        <v>5.0800078097552603E-3</v>
      </c>
      <c r="S436">
        <v>5.2943771054263511E-3</v>
      </c>
      <c r="T436">
        <v>5.5140480891955335E-3</v>
      </c>
      <c r="U436">
        <v>5.7478522927880693E-3</v>
      </c>
      <c r="V436">
        <v>5.9875381957323892E-3</v>
      </c>
      <c r="W436">
        <v>6.2360958386347143E-3</v>
      </c>
      <c r="X436">
        <v>6.4854956209554615E-3</v>
      </c>
      <c r="Y436">
        <v>6.7408060331852759E-3</v>
      </c>
      <c r="Z436">
        <v>6.9882538859622478E-3</v>
      </c>
      <c r="AA436">
        <v>7.2265863557015031E-3</v>
      </c>
    </row>
    <row r="437" spans="1:27" x14ac:dyDescent="0.25">
      <c r="A437" s="37">
        <v>436</v>
      </c>
      <c r="B437">
        <v>5.1656210068453667E-3</v>
      </c>
      <c r="C437">
        <v>4.9746752820245543E-3</v>
      </c>
      <c r="D437">
        <v>4.8701064321730048E-3</v>
      </c>
      <c r="E437">
        <v>5.1202185308625303E-3</v>
      </c>
      <c r="F437">
        <v>4.9761718136003275E-3</v>
      </c>
      <c r="G437">
        <v>4.8114680735145132E-3</v>
      </c>
      <c r="H437">
        <v>4.7311172907511523E-3</v>
      </c>
      <c r="I437">
        <v>4.70401736045023E-3</v>
      </c>
      <c r="J437">
        <v>4.4898794468537506E-3</v>
      </c>
      <c r="K437">
        <v>4.3362198912495487E-3</v>
      </c>
      <c r="L437">
        <v>4.3237459453682181E-3</v>
      </c>
      <c r="M437">
        <v>4.3758729423897247E-3</v>
      </c>
      <c r="N437">
        <v>4.4703259839968812E-3</v>
      </c>
      <c r="O437">
        <v>4.6051069684429624E-3</v>
      </c>
      <c r="P437">
        <v>4.7778483505407365E-3</v>
      </c>
      <c r="Q437">
        <v>4.9720387166218849E-3</v>
      </c>
      <c r="R437">
        <v>5.1645151681440904E-3</v>
      </c>
      <c r="S437">
        <v>5.378955817312514E-3</v>
      </c>
      <c r="T437">
        <v>5.618986961892114E-3</v>
      </c>
      <c r="U437">
        <v>5.8743654805797352E-3</v>
      </c>
      <c r="V437">
        <v>6.130778396500336E-3</v>
      </c>
      <c r="W437">
        <v>6.3935191797697133E-3</v>
      </c>
      <c r="X437">
        <v>6.6433555927161159E-3</v>
      </c>
      <c r="Y437">
        <v>6.8934115990653133E-3</v>
      </c>
      <c r="Z437">
        <v>7.1536176658069106E-3</v>
      </c>
      <c r="AA437">
        <v>7.4082584445018806E-3</v>
      </c>
    </row>
    <row r="438" spans="1:27" x14ac:dyDescent="0.25">
      <c r="A438" s="37">
        <v>437</v>
      </c>
      <c r="B438">
        <v>5.1655426946861649E-3</v>
      </c>
      <c r="C438">
        <v>4.997660331049536E-3</v>
      </c>
      <c r="D438">
        <v>4.8704833669501735E-3</v>
      </c>
      <c r="E438">
        <v>4.9746527885381475E-3</v>
      </c>
      <c r="F438">
        <v>4.9151521291734834E-3</v>
      </c>
      <c r="G438">
        <v>4.7924534568632993E-3</v>
      </c>
      <c r="H438">
        <v>4.7816656980450567E-3</v>
      </c>
      <c r="I438">
        <v>4.6853908085757734E-3</v>
      </c>
      <c r="J438">
        <v>4.5901583904079946E-3</v>
      </c>
      <c r="K438">
        <v>4.5167547458537793E-3</v>
      </c>
      <c r="L438">
        <v>4.5396356617051214E-3</v>
      </c>
      <c r="M438">
        <v>4.6410482296848077E-3</v>
      </c>
      <c r="N438">
        <v>4.8209089463242538E-3</v>
      </c>
      <c r="O438">
        <v>5.0414840686316964E-3</v>
      </c>
      <c r="P438">
        <v>5.2846325467987842E-3</v>
      </c>
      <c r="Q438">
        <v>5.5394015935827934E-3</v>
      </c>
      <c r="R438">
        <v>5.7788210615119517E-3</v>
      </c>
      <c r="S438">
        <v>6.0289312008665608E-3</v>
      </c>
      <c r="T438">
        <v>6.2906686750010543E-3</v>
      </c>
      <c r="U438">
        <v>6.5660082847112111E-3</v>
      </c>
      <c r="V438">
        <v>6.8531476353814735E-3</v>
      </c>
      <c r="W438">
        <v>7.1381716313625443E-3</v>
      </c>
      <c r="X438">
        <v>7.3831368890822091E-3</v>
      </c>
      <c r="Y438">
        <v>7.6351308433917353E-3</v>
      </c>
      <c r="Z438">
        <v>7.9265565261299464E-3</v>
      </c>
      <c r="AA438">
        <v>8.2166310406173171E-3</v>
      </c>
    </row>
    <row r="439" spans="1:27" x14ac:dyDescent="0.25">
      <c r="A439" s="37">
        <v>438</v>
      </c>
      <c r="B439">
        <v>5.2514341437404077E-3</v>
      </c>
      <c r="C439">
        <v>5.0479589525687096E-3</v>
      </c>
      <c r="D439">
        <v>4.9221126895979683E-3</v>
      </c>
      <c r="E439">
        <v>5.1997158328389581E-3</v>
      </c>
      <c r="F439">
        <v>5.086169425426057E-3</v>
      </c>
      <c r="G439">
        <v>5.0079001124694322E-3</v>
      </c>
      <c r="H439">
        <v>4.8727762141989039E-3</v>
      </c>
      <c r="I439">
        <v>4.8661906859492898E-3</v>
      </c>
      <c r="J439">
        <v>4.7108877649513214E-3</v>
      </c>
      <c r="K439">
        <v>4.6488493211680471E-3</v>
      </c>
      <c r="L439">
        <v>4.7041012452753161E-3</v>
      </c>
      <c r="M439">
        <v>4.8389534532131684E-3</v>
      </c>
      <c r="N439">
        <v>5.0433283421256192E-3</v>
      </c>
      <c r="O439">
        <v>5.2965215080829076E-3</v>
      </c>
      <c r="P439">
        <v>5.5847318489092856E-3</v>
      </c>
      <c r="Q439">
        <v>5.8891698115901558E-3</v>
      </c>
      <c r="R439">
        <v>6.1820831021803802E-3</v>
      </c>
      <c r="S439">
        <v>6.485394507972142E-3</v>
      </c>
      <c r="T439">
        <v>6.7944878418650934E-3</v>
      </c>
      <c r="U439">
        <v>7.1173669825497221E-3</v>
      </c>
      <c r="V439">
        <v>7.440788204773563E-3</v>
      </c>
      <c r="W439">
        <v>7.7626304748523722E-3</v>
      </c>
      <c r="X439">
        <v>8.060386590307056E-3</v>
      </c>
      <c r="Y439">
        <v>8.3551177850320624E-3</v>
      </c>
      <c r="Z439">
        <v>8.6427981006174104E-3</v>
      </c>
      <c r="AA439">
        <v>8.9217645337233975E-3</v>
      </c>
    </row>
    <row r="440" spans="1:27" x14ac:dyDescent="0.25">
      <c r="A440" s="37">
        <v>439</v>
      </c>
      <c r="B440">
        <v>5.2938296808313634E-3</v>
      </c>
      <c r="C440">
        <v>5.0528817275810045E-3</v>
      </c>
      <c r="D440">
        <v>4.9089592224214051E-3</v>
      </c>
      <c r="E440">
        <v>5.3593155525950564E-3</v>
      </c>
      <c r="F440">
        <v>5.2028455790447126E-3</v>
      </c>
      <c r="G440">
        <v>5.0124850987807168E-3</v>
      </c>
      <c r="H440">
        <v>4.8464403731187655E-3</v>
      </c>
      <c r="I440">
        <v>4.9477192450706475E-3</v>
      </c>
      <c r="J440">
        <v>4.6693511669799737E-3</v>
      </c>
      <c r="K440">
        <v>4.6233650910629809E-3</v>
      </c>
      <c r="L440">
        <v>4.6728022105486655E-3</v>
      </c>
      <c r="M440">
        <v>4.8031662614524961E-3</v>
      </c>
      <c r="N440">
        <v>5.0035230317644341E-3</v>
      </c>
      <c r="O440">
        <v>5.2528192767911097E-3</v>
      </c>
      <c r="P440">
        <v>5.5298746231340346E-3</v>
      </c>
      <c r="Q440">
        <v>5.8272332430406859E-3</v>
      </c>
      <c r="R440">
        <v>6.139081988436379E-3</v>
      </c>
      <c r="S440">
        <v>6.4624266265047581E-3</v>
      </c>
      <c r="T440">
        <v>6.783305951981955E-3</v>
      </c>
      <c r="U440">
        <v>7.1130915975701203E-3</v>
      </c>
      <c r="V440">
        <v>7.4393464748208071E-3</v>
      </c>
      <c r="W440">
        <v>7.7687605505878388E-3</v>
      </c>
      <c r="X440">
        <v>8.0864042057067209E-3</v>
      </c>
      <c r="Y440">
        <v>8.4004303614197973E-3</v>
      </c>
      <c r="Z440">
        <v>8.7029428247078489E-3</v>
      </c>
      <c r="AA440">
        <v>8.9963420262846316E-3</v>
      </c>
    </row>
    <row r="441" spans="1:27" x14ac:dyDescent="0.25">
      <c r="A441" s="37">
        <v>440</v>
      </c>
      <c r="B441">
        <v>5.309565589696863E-3</v>
      </c>
      <c r="C441">
        <v>5.0550464336269751E-3</v>
      </c>
      <c r="D441">
        <v>4.9525428576846497E-3</v>
      </c>
      <c r="E441">
        <v>5.4419114671762081E-3</v>
      </c>
      <c r="F441">
        <v>5.2534305631131151E-3</v>
      </c>
      <c r="G441">
        <v>5.0369043211850872E-3</v>
      </c>
      <c r="H441">
        <v>4.9035961649228632E-3</v>
      </c>
      <c r="I441">
        <v>5.0253177772159319E-3</v>
      </c>
      <c r="J441">
        <v>4.7713919279528394E-3</v>
      </c>
      <c r="K441">
        <v>4.7548972990485439E-3</v>
      </c>
      <c r="L441">
        <v>4.8547243299386089E-3</v>
      </c>
      <c r="M441">
        <v>5.0432218525700012E-3</v>
      </c>
      <c r="N441">
        <v>5.3232573904822278E-3</v>
      </c>
      <c r="O441">
        <v>5.6445989613718162E-3</v>
      </c>
      <c r="P441">
        <v>5.9703583654813208E-3</v>
      </c>
      <c r="Q441">
        <v>6.3146659843424935E-3</v>
      </c>
      <c r="R441">
        <v>6.6689293137129901E-3</v>
      </c>
      <c r="S441">
        <v>7.0418962668139518E-3</v>
      </c>
      <c r="T441">
        <v>7.4186651667844661E-3</v>
      </c>
      <c r="U441">
        <v>7.8031853490274639E-3</v>
      </c>
      <c r="V441">
        <v>8.1770372514384793E-3</v>
      </c>
      <c r="W441">
        <v>8.5445195590558853E-3</v>
      </c>
      <c r="X441">
        <v>8.8883582245042891E-3</v>
      </c>
      <c r="Y441">
        <v>9.2271790650382268E-3</v>
      </c>
      <c r="Z441">
        <v>9.5505610807122832E-3</v>
      </c>
      <c r="AA441">
        <v>9.8536955477577237E-3</v>
      </c>
    </row>
    <row r="442" spans="1:27" x14ac:dyDescent="0.25">
      <c r="A442" s="37">
        <v>441</v>
      </c>
      <c r="B442">
        <v>5.3251521105395216E-3</v>
      </c>
      <c r="C442">
        <v>5.0571970143855616E-3</v>
      </c>
      <c r="D442">
        <v>4.917393024603367E-3</v>
      </c>
      <c r="E442">
        <v>5.346643979351251E-3</v>
      </c>
      <c r="F442">
        <v>5.1332225968421241E-3</v>
      </c>
      <c r="G442">
        <v>4.9381556640228919E-3</v>
      </c>
      <c r="H442">
        <v>4.8607331944494625E-3</v>
      </c>
      <c r="I442">
        <v>4.9240367293761356E-3</v>
      </c>
      <c r="J442">
        <v>4.6762476992063817E-3</v>
      </c>
      <c r="K442">
        <v>4.6144056808057332E-3</v>
      </c>
      <c r="L442">
        <v>4.6804383477816458E-3</v>
      </c>
      <c r="M442">
        <v>4.8323587902086018E-3</v>
      </c>
      <c r="N442">
        <v>5.0567757081561027E-3</v>
      </c>
      <c r="O442">
        <v>5.3149084742349917E-3</v>
      </c>
      <c r="P442">
        <v>5.5729482877577841E-3</v>
      </c>
      <c r="Q442">
        <v>5.8583610191320634E-3</v>
      </c>
      <c r="R442">
        <v>6.1736747654055346E-3</v>
      </c>
      <c r="S442">
        <v>6.5039545537379784E-3</v>
      </c>
      <c r="T442">
        <v>6.8202506226804349E-3</v>
      </c>
      <c r="U442">
        <v>7.141189974833928E-3</v>
      </c>
      <c r="V442">
        <v>7.4624405949728079E-3</v>
      </c>
      <c r="W442">
        <v>7.7885136723536696E-3</v>
      </c>
      <c r="X442">
        <v>8.0998819725242033E-3</v>
      </c>
      <c r="Y442">
        <v>8.4044771706337507E-3</v>
      </c>
      <c r="Z442">
        <v>8.7052963839431285E-3</v>
      </c>
      <c r="AA442">
        <v>8.9955918913087185E-3</v>
      </c>
    </row>
    <row r="443" spans="1:27" x14ac:dyDescent="0.25">
      <c r="A443" s="37">
        <v>442</v>
      </c>
      <c r="B443">
        <v>5.3627324225431483E-3</v>
      </c>
      <c r="C443">
        <v>5.0224965352152484E-3</v>
      </c>
      <c r="D443">
        <v>4.8898721638419573E-3</v>
      </c>
      <c r="E443">
        <v>5.4774479195693893E-3</v>
      </c>
      <c r="F443">
        <v>5.2260744414884819E-3</v>
      </c>
      <c r="G443">
        <v>5.046675352347707E-3</v>
      </c>
      <c r="H443">
        <v>4.8287621878031484E-3</v>
      </c>
      <c r="I443">
        <v>4.9660361345398307E-3</v>
      </c>
      <c r="J443">
        <v>4.6149841319913509E-3</v>
      </c>
      <c r="K443">
        <v>4.5366429118476326E-3</v>
      </c>
      <c r="L443">
        <v>4.6014700107130935E-3</v>
      </c>
      <c r="M443">
        <v>4.750963982588674E-3</v>
      </c>
      <c r="N443">
        <v>4.9678509970363383E-3</v>
      </c>
      <c r="O443">
        <v>5.2274836413914727E-3</v>
      </c>
      <c r="P443">
        <v>5.5100073642697645E-3</v>
      </c>
      <c r="Q443">
        <v>5.8165141920858421E-3</v>
      </c>
      <c r="R443">
        <v>6.1259657752976704E-3</v>
      </c>
      <c r="S443">
        <v>6.4587685117429849E-3</v>
      </c>
      <c r="T443">
        <v>6.818383481296042E-3</v>
      </c>
      <c r="U443">
        <v>7.1852846892530575E-3</v>
      </c>
      <c r="V443">
        <v>7.5298108379593387E-3</v>
      </c>
      <c r="W443">
        <v>7.8713073584235627E-3</v>
      </c>
      <c r="X443">
        <v>8.2032893034287291E-3</v>
      </c>
      <c r="Y443">
        <v>8.5220771449143751E-3</v>
      </c>
      <c r="Z443">
        <v>8.8069511998853933E-3</v>
      </c>
      <c r="AA443">
        <v>9.0826840783442275E-3</v>
      </c>
    </row>
    <row r="444" spans="1:27" x14ac:dyDescent="0.25">
      <c r="A444" s="37">
        <v>443</v>
      </c>
      <c r="B444">
        <v>5.2873308718952572E-3</v>
      </c>
      <c r="C444">
        <v>5.0270731354429277E-3</v>
      </c>
      <c r="D444">
        <v>4.8633402048465779E-3</v>
      </c>
      <c r="E444">
        <v>5.1723922395445765E-3</v>
      </c>
      <c r="F444">
        <v>5.0388583663192321E-3</v>
      </c>
      <c r="G444">
        <v>4.889815063205738E-3</v>
      </c>
      <c r="H444">
        <v>4.7887690428292107E-3</v>
      </c>
      <c r="I444">
        <v>4.7729299349397181E-3</v>
      </c>
      <c r="J444">
        <v>4.5616556325114299E-3</v>
      </c>
      <c r="K444">
        <v>4.4896442589514862E-3</v>
      </c>
      <c r="L444">
        <v>4.5318425463127809E-3</v>
      </c>
      <c r="M444">
        <v>4.656618471425622E-3</v>
      </c>
      <c r="N444">
        <v>4.8544022841630063E-3</v>
      </c>
      <c r="O444">
        <v>5.088595514673333E-3</v>
      </c>
      <c r="P444">
        <v>5.3221340988833798E-3</v>
      </c>
      <c r="Q444">
        <v>5.5873103616874698E-3</v>
      </c>
      <c r="R444">
        <v>5.8933900837445652E-3</v>
      </c>
      <c r="S444">
        <v>6.2235310893417051E-3</v>
      </c>
      <c r="T444">
        <v>6.5572203700181575E-3</v>
      </c>
      <c r="U444">
        <v>6.901698732610928E-3</v>
      </c>
      <c r="V444">
        <v>7.2329536207960121E-3</v>
      </c>
      <c r="W444">
        <v>7.5645498302718828E-3</v>
      </c>
      <c r="X444">
        <v>7.8857820115414423E-3</v>
      </c>
      <c r="Y444">
        <v>8.207721221626274E-3</v>
      </c>
      <c r="Z444">
        <v>8.5200984753437403E-3</v>
      </c>
      <c r="AA444">
        <v>8.8228054715944193E-3</v>
      </c>
    </row>
    <row r="445" spans="1:27" x14ac:dyDescent="0.25">
      <c r="A445" s="37">
        <v>444</v>
      </c>
      <c r="B445">
        <v>5.2650532986247001E-3</v>
      </c>
      <c r="C445">
        <v>4.9622526142691914E-3</v>
      </c>
      <c r="D445">
        <v>4.8006724538949275E-3</v>
      </c>
      <c r="E445">
        <v>5.3003540457319254E-3</v>
      </c>
      <c r="F445">
        <v>5.1438301387454199E-3</v>
      </c>
      <c r="G445">
        <v>4.9350832086989538E-3</v>
      </c>
      <c r="H445">
        <v>4.7312834731119136E-3</v>
      </c>
      <c r="I445">
        <v>4.8117985213058656E-3</v>
      </c>
      <c r="J445">
        <v>4.4933480952973337E-3</v>
      </c>
      <c r="K445">
        <v>4.4180597315670589E-3</v>
      </c>
      <c r="L445">
        <v>4.4578026485377897E-3</v>
      </c>
      <c r="M445">
        <v>4.5826818444514306E-3</v>
      </c>
      <c r="N445">
        <v>4.791494860640011E-3</v>
      </c>
      <c r="O445">
        <v>5.0421043258139786E-3</v>
      </c>
      <c r="P445">
        <v>5.2963318568031159E-3</v>
      </c>
      <c r="Q445">
        <v>5.5759346707031643E-3</v>
      </c>
      <c r="R445">
        <v>5.890805686383116E-3</v>
      </c>
      <c r="S445">
        <v>6.2260028637137754E-3</v>
      </c>
      <c r="T445">
        <v>6.5651228812730889E-3</v>
      </c>
      <c r="U445">
        <v>6.914333304925746E-3</v>
      </c>
      <c r="V445">
        <v>7.2563261956988256E-3</v>
      </c>
      <c r="W445">
        <v>7.5978590910172894E-3</v>
      </c>
      <c r="X445">
        <v>7.9200471546214679E-3</v>
      </c>
      <c r="Y445">
        <v>8.239625736396583E-3</v>
      </c>
      <c r="Z445">
        <v>8.5549809092615448E-3</v>
      </c>
      <c r="AA445">
        <v>8.8640071208754279E-3</v>
      </c>
    </row>
    <row r="446" spans="1:27" x14ac:dyDescent="0.25">
      <c r="A446" s="37">
        <v>445</v>
      </c>
      <c r="B446">
        <v>5.2493534710218448E-3</v>
      </c>
      <c r="C446">
        <v>5.0030618280696437E-3</v>
      </c>
      <c r="D446">
        <v>4.8247141768371637E-3</v>
      </c>
      <c r="E446">
        <v>5.061234931341918E-3</v>
      </c>
      <c r="F446">
        <v>4.9536310845761378E-3</v>
      </c>
      <c r="G446">
        <v>4.7564431264450757E-3</v>
      </c>
      <c r="H446">
        <v>4.6714676014798506E-3</v>
      </c>
      <c r="I446">
        <v>4.6123995529165907E-3</v>
      </c>
      <c r="J446">
        <v>4.4134653679384073E-3</v>
      </c>
      <c r="K446">
        <v>4.2758504290554278E-3</v>
      </c>
      <c r="L446">
        <v>4.2776555367676217E-3</v>
      </c>
      <c r="M446">
        <v>4.3657712723972342E-3</v>
      </c>
      <c r="N446">
        <v>4.5089852620077142E-3</v>
      </c>
      <c r="O446">
        <v>4.7145612435646189E-3</v>
      </c>
      <c r="P446">
        <v>4.9988077868368119E-3</v>
      </c>
      <c r="Q446">
        <v>5.2865378259112639E-3</v>
      </c>
      <c r="R446">
        <v>5.5069402376628496E-3</v>
      </c>
      <c r="S446">
        <v>5.7486209213120087E-3</v>
      </c>
      <c r="T446">
        <v>6.0483684151124706E-3</v>
      </c>
      <c r="U446">
        <v>6.3730732552487179E-3</v>
      </c>
      <c r="V446">
        <v>6.6948031523264007E-3</v>
      </c>
      <c r="W446">
        <v>7.0198398286327457E-3</v>
      </c>
      <c r="X446">
        <v>7.3340243497315161E-3</v>
      </c>
      <c r="Y446">
        <v>7.6488829852645601E-3</v>
      </c>
      <c r="Z446">
        <v>7.9482107579136319E-3</v>
      </c>
      <c r="AA446">
        <v>8.2353249496640579E-3</v>
      </c>
    </row>
    <row r="447" spans="1:27" x14ac:dyDescent="0.25">
      <c r="A447" s="37">
        <v>446</v>
      </c>
      <c r="B447">
        <v>5.2554997884834975E-3</v>
      </c>
      <c r="C447">
        <v>5.0469669425172725E-3</v>
      </c>
      <c r="D447">
        <v>4.8658485212651481E-3</v>
      </c>
      <c r="E447">
        <v>5.0088377640626902E-3</v>
      </c>
      <c r="F447">
        <v>4.8737532240754611E-3</v>
      </c>
      <c r="G447">
        <v>4.7823084108378211E-3</v>
      </c>
      <c r="H447">
        <v>4.6795737927458614E-3</v>
      </c>
      <c r="I447">
        <v>4.6011894650690444E-3</v>
      </c>
      <c r="J447">
        <v>4.4222077459263875E-3</v>
      </c>
      <c r="K447">
        <v>4.3234735096244759E-3</v>
      </c>
      <c r="L447">
        <v>4.3339580993699833E-3</v>
      </c>
      <c r="M447">
        <v>4.4259488251592316E-3</v>
      </c>
      <c r="N447">
        <v>4.5858899329704883E-3</v>
      </c>
      <c r="O447">
        <v>4.7766224691507819E-3</v>
      </c>
      <c r="P447">
        <v>4.9604976038228887E-3</v>
      </c>
      <c r="Q447">
        <v>5.1836904227018366E-3</v>
      </c>
      <c r="R447">
        <v>5.4647250359183275E-3</v>
      </c>
      <c r="S447">
        <v>5.7754881837204231E-3</v>
      </c>
      <c r="T447">
        <v>6.0868438308712136E-3</v>
      </c>
      <c r="U447">
        <v>6.4089590889540027E-3</v>
      </c>
      <c r="V447">
        <v>6.7306176133230533E-3</v>
      </c>
      <c r="W447">
        <v>7.0599765487839861E-3</v>
      </c>
      <c r="X447">
        <v>7.3796383145694477E-3</v>
      </c>
      <c r="Y447">
        <v>7.6950646803977119E-3</v>
      </c>
      <c r="Z447">
        <v>8.0082719288030457E-3</v>
      </c>
      <c r="AA447">
        <v>8.3108235474280701E-3</v>
      </c>
    </row>
    <row r="448" spans="1:27" x14ac:dyDescent="0.25">
      <c r="A448" s="37">
        <v>447</v>
      </c>
      <c r="B448">
        <v>5.2711851586377811E-3</v>
      </c>
      <c r="C448">
        <v>5.0084488903574531E-3</v>
      </c>
      <c r="D448">
        <v>4.8290381905193858E-3</v>
      </c>
      <c r="E448">
        <v>5.0798965256901862E-3</v>
      </c>
      <c r="F448">
        <v>4.9342610442024704E-3</v>
      </c>
      <c r="G448">
        <v>4.8144417385898031E-3</v>
      </c>
      <c r="H448">
        <v>4.682287842343591E-3</v>
      </c>
      <c r="I448">
        <v>4.6235678141666181E-3</v>
      </c>
      <c r="J448">
        <v>4.3907735374744128E-3</v>
      </c>
      <c r="K448">
        <v>4.2432055693750748E-3</v>
      </c>
      <c r="L448">
        <v>4.2074943881738047E-3</v>
      </c>
      <c r="M448">
        <v>4.252231635133219E-3</v>
      </c>
      <c r="N448">
        <v>4.3568951755126317E-3</v>
      </c>
      <c r="O448">
        <v>4.5037398474812029E-3</v>
      </c>
      <c r="P448">
        <v>4.6758572322820324E-3</v>
      </c>
      <c r="Q448">
        <v>4.8805224781316436E-3</v>
      </c>
      <c r="R448">
        <v>5.1152589271152848E-3</v>
      </c>
      <c r="S448">
        <v>5.3694128741474945E-3</v>
      </c>
      <c r="T448">
        <v>5.6227580943373212E-3</v>
      </c>
      <c r="U448">
        <v>5.8903477333769327E-3</v>
      </c>
      <c r="V448">
        <v>6.1709296883867282E-3</v>
      </c>
      <c r="W448">
        <v>6.4609274509530579E-3</v>
      </c>
      <c r="X448">
        <v>6.7411790930811399E-3</v>
      </c>
      <c r="Y448">
        <v>7.0258752770535615E-3</v>
      </c>
      <c r="Z448">
        <v>7.3169472241820799E-3</v>
      </c>
      <c r="AA448">
        <v>7.6041181270873892E-3</v>
      </c>
    </row>
    <row r="449" spans="1:27" x14ac:dyDescent="0.25">
      <c r="A449" s="37">
        <v>448</v>
      </c>
      <c r="B449">
        <v>5.2616663698001886E-3</v>
      </c>
      <c r="C449">
        <v>5.0572769307981602E-3</v>
      </c>
      <c r="D449">
        <v>4.8941638867905368E-3</v>
      </c>
      <c r="E449">
        <v>4.994689045316747E-3</v>
      </c>
      <c r="F449">
        <v>4.8663331651745967E-3</v>
      </c>
      <c r="G449">
        <v>4.7796147363332597E-3</v>
      </c>
      <c r="H449">
        <v>4.6744504714761881E-3</v>
      </c>
      <c r="I449">
        <v>4.5548942916913138E-3</v>
      </c>
      <c r="J449">
        <v>4.3722305674331885E-3</v>
      </c>
      <c r="K449">
        <v>4.2084795054888602E-3</v>
      </c>
      <c r="L449">
        <v>4.1636910242690561E-3</v>
      </c>
      <c r="M449">
        <v>4.1974165529290453E-3</v>
      </c>
      <c r="N449">
        <v>4.3108489389083182E-3</v>
      </c>
      <c r="O449">
        <v>4.4694802078670826E-3</v>
      </c>
      <c r="P449">
        <v>4.6517265553800424E-3</v>
      </c>
      <c r="Q449">
        <v>4.8618608156685283E-3</v>
      </c>
      <c r="R449">
        <v>5.0919849765105329E-3</v>
      </c>
      <c r="S449">
        <v>5.3454363910609981E-3</v>
      </c>
      <c r="T449">
        <v>5.61492165169164E-3</v>
      </c>
      <c r="U449">
        <v>5.9015692439938761E-3</v>
      </c>
      <c r="V449">
        <v>6.1869681942083865E-3</v>
      </c>
      <c r="W449">
        <v>6.4747500475581532E-3</v>
      </c>
      <c r="X449">
        <v>6.7488224299789845E-3</v>
      </c>
      <c r="Y449">
        <v>7.024572020105424E-3</v>
      </c>
      <c r="Z449">
        <v>7.2952389223122083E-3</v>
      </c>
      <c r="AA449">
        <v>7.5621505027403391E-3</v>
      </c>
    </row>
    <row r="450" spans="1:27" x14ac:dyDescent="0.25">
      <c r="A450" s="37">
        <v>449</v>
      </c>
      <c r="B450">
        <v>5.2770488181084207E-3</v>
      </c>
      <c r="C450">
        <v>4.998047143511597E-3</v>
      </c>
      <c r="D450">
        <v>4.8631616439978043E-3</v>
      </c>
      <c r="E450">
        <v>5.3452948474554951E-3</v>
      </c>
      <c r="F450">
        <v>5.1000905858409329E-3</v>
      </c>
      <c r="G450">
        <v>4.8219018318260698E-3</v>
      </c>
      <c r="H450">
        <v>4.6414296905801233E-3</v>
      </c>
      <c r="I450">
        <v>4.7490731152755039E-3</v>
      </c>
      <c r="J450">
        <v>4.3331116960694249E-3</v>
      </c>
      <c r="K450">
        <v>4.1591978946637909E-3</v>
      </c>
      <c r="L450">
        <v>4.1101638906728688E-3</v>
      </c>
      <c r="M450">
        <v>4.1308258884682481E-3</v>
      </c>
      <c r="N450">
        <v>4.2158617076168969E-3</v>
      </c>
      <c r="O450">
        <v>4.3384916379809457E-3</v>
      </c>
      <c r="P450">
        <v>4.4711669203072457E-3</v>
      </c>
      <c r="Q450">
        <v>4.6399187724819324E-3</v>
      </c>
      <c r="R450">
        <v>4.8641173967340912E-3</v>
      </c>
      <c r="S450">
        <v>5.1131854242632002E-3</v>
      </c>
      <c r="T450">
        <v>5.3638069432004887E-3</v>
      </c>
      <c r="U450">
        <v>5.6270393303758937E-3</v>
      </c>
      <c r="V450">
        <v>5.8897278321417001E-3</v>
      </c>
      <c r="W450">
        <v>6.1624153800601267E-3</v>
      </c>
      <c r="X450">
        <v>6.4402913638124115E-3</v>
      </c>
      <c r="Y450">
        <v>6.7185598303041161E-3</v>
      </c>
      <c r="Z450">
        <v>6.9790216533724969E-3</v>
      </c>
      <c r="AA450">
        <v>7.235852919421859E-3</v>
      </c>
    </row>
    <row r="451" spans="1:27" x14ac:dyDescent="0.25">
      <c r="A451" s="37">
        <v>450</v>
      </c>
      <c r="B451">
        <v>5.2833367330631376E-3</v>
      </c>
      <c r="C451">
        <v>5.0678149825780228E-3</v>
      </c>
      <c r="D451">
        <v>4.9079609050537432E-3</v>
      </c>
      <c r="E451">
        <v>5.0925072030250096E-3</v>
      </c>
      <c r="F451">
        <v>4.9296939137142282E-3</v>
      </c>
      <c r="G451">
        <v>4.7815933059722759E-3</v>
      </c>
      <c r="H451">
        <v>4.637748255778229E-3</v>
      </c>
      <c r="I451">
        <v>4.5828113485448796E-3</v>
      </c>
      <c r="J451">
        <v>4.3177994199474767E-3</v>
      </c>
      <c r="K451">
        <v>4.1654660950805056E-3</v>
      </c>
      <c r="L451">
        <v>4.0992963092394419E-3</v>
      </c>
      <c r="M451">
        <v>4.1074192852152969E-3</v>
      </c>
      <c r="N451">
        <v>4.1817807149149289E-3</v>
      </c>
      <c r="O451">
        <v>4.2976639035050557E-3</v>
      </c>
      <c r="P451">
        <v>4.4341647440020449E-3</v>
      </c>
      <c r="Q451">
        <v>4.6061547272944203E-3</v>
      </c>
      <c r="R451">
        <v>4.8202875904415077E-3</v>
      </c>
      <c r="S451">
        <v>5.0608614672982277E-3</v>
      </c>
      <c r="T451">
        <v>5.3061275598544899E-3</v>
      </c>
      <c r="U451">
        <v>5.5670876560072191E-3</v>
      </c>
      <c r="V451">
        <v>5.835247792311149E-3</v>
      </c>
      <c r="W451">
        <v>6.1112587926028805E-3</v>
      </c>
      <c r="X451">
        <v>6.3854507725047416E-3</v>
      </c>
      <c r="Y451">
        <v>6.6620197230260469E-3</v>
      </c>
      <c r="Z451">
        <v>6.9224020129090569E-3</v>
      </c>
      <c r="AA451">
        <v>7.1713886502773327E-3</v>
      </c>
    </row>
    <row r="452" spans="1:27" x14ac:dyDescent="0.25">
      <c r="A452" s="37">
        <v>451</v>
      </c>
      <c r="B452">
        <v>5.2715089629278289E-3</v>
      </c>
      <c r="C452">
        <v>5.135026644667029E-3</v>
      </c>
      <c r="D452">
        <v>4.9259933871355077E-3</v>
      </c>
      <c r="E452">
        <v>4.8226695213096082E-3</v>
      </c>
      <c r="F452">
        <v>4.7806517145883021E-3</v>
      </c>
      <c r="G452">
        <v>4.7749283064801862E-3</v>
      </c>
      <c r="H452">
        <v>4.733053757483896E-3</v>
      </c>
      <c r="I452">
        <v>4.4616557263594814E-3</v>
      </c>
      <c r="J452">
        <v>4.4180512042757414E-3</v>
      </c>
      <c r="K452">
        <v>4.2380983020158247E-3</v>
      </c>
      <c r="L452">
        <v>4.1755719429241722E-3</v>
      </c>
      <c r="M452">
        <v>4.1900831126449045E-3</v>
      </c>
      <c r="N452">
        <v>4.272248700622594E-3</v>
      </c>
      <c r="O452">
        <v>4.399213403275537E-3</v>
      </c>
      <c r="P452">
        <v>4.5578131438435143E-3</v>
      </c>
      <c r="Q452">
        <v>4.7457535972947884E-3</v>
      </c>
      <c r="R452">
        <v>4.9510752122259305E-3</v>
      </c>
      <c r="S452">
        <v>5.1802728822984978E-3</v>
      </c>
      <c r="T452">
        <v>5.4243486098104476E-3</v>
      </c>
      <c r="U452">
        <v>5.6855794361609924E-3</v>
      </c>
      <c r="V452">
        <v>5.9562235707726341E-3</v>
      </c>
      <c r="W452">
        <v>6.2377445424046662E-3</v>
      </c>
      <c r="X452">
        <v>6.5113466311710333E-3</v>
      </c>
      <c r="Y452">
        <v>6.7834702155549209E-3</v>
      </c>
      <c r="Z452">
        <v>7.0571855617875823E-3</v>
      </c>
      <c r="AA452">
        <v>7.3217892808279395E-3</v>
      </c>
    </row>
    <row r="453" spans="1:27" x14ac:dyDescent="0.25">
      <c r="A453" s="37">
        <v>452</v>
      </c>
      <c r="B453">
        <v>5.314503271845572E-3</v>
      </c>
      <c r="C453">
        <v>5.143120082144792E-3</v>
      </c>
      <c r="D453">
        <v>4.9748157340767651E-3</v>
      </c>
      <c r="E453">
        <v>5.0299331558656402E-3</v>
      </c>
      <c r="F453">
        <v>4.9743075930017699E-3</v>
      </c>
      <c r="G453">
        <v>4.8442620634026046E-3</v>
      </c>
      <c r="H453">
        <v>4.7543514260925956E-3</v>
      </c>
      <c r="I453">
        <v>4.6057768648752884E-3</v>
      </c>
      <c r="J453">
        <v>4.4721817513941886E-3</v>
      </c>
      <c r="K453">
        <v>4.2907075746980716E-3</v>
      </c>
      <c r="L453">
        <v>4.2293194268783196E-3</v>
      </c>
      <c r="M453">
        <v>4.2454127669249164E-3</v>
      </c>
      <c r="N453">
        <v>4.3374041179347067E-3</v>
      </c>
      <c r="O453">
        <v>4.4488453442210751E-3</v>
      </c>
      <c r="P453">
        <v>4.5234463545507086E-3</v>
      </c>
      <c r="Q453">
        <v>4.6494847042028997E-3</v>
      </c>
      <c r="R453">
        <v>4.8847001642342569E-3</v>
      </c>
      <c r="S453">
        <v>5.1531699417155519E-3</v>
      </c>
      <c r="T453">
        <v>5.4026743701540703E-3</v>
      </c>
      <c r="U453">
        <v>5.6634699868025606E-3</v>
      </c>
      <c r="V453">
        <v>5.9377832013098875E-3</v>
      </c>
      <c r="W453">
        <v>6.2206814814460554E-3</v>
      </c>
      <c r="X453">
        <v>6.4958234313881036E-3</v>
      </c>
      <c r="Y453">
        <v>6.7681021703136501E-3</v>
      </c>
      <c r="Z453">
        <v>7.0329421148347393E-3</v>
      </c>
      <c r="AA453">
        <v>7.2932838885912954E-3</v>
      </c>
    </row>
    <row r="454" spans="1:27" x14ac:dyDescent="0.25">
      <c r="A454" s="37">
        <v>453</v>
      </c>
      <c r="B454">
        <v>5.3470545703175887E-3</v>
      </c>
      <c r="C454">
        <v>5.2326497651626891E-3</v>
      </c>
      <c r="D454">
        <v>5.0430293237546664E-3</v>
      </c>
      <c r="E454">
        <v>4.9220867556691861E-3</v>
      </c>
      <c r="F454">
        <v>4.9284913542333442E-3</v>
      </c>
      <c r="G454">
        <v>4.8879346158778869E-3</v>
      </c>
      <c r="H454">
        <v>4.8476991651948964E-3</v>
      </c>
      <c r="I454">
        <v>4.6187464086622221E-3</v>
      </c>
      <c r="J454">
        <v>4.5672902751487943E-3</v>
      </c>
      <c r="K454">
        <v>4.4196236256182075E-3</v>
      </c>
      <c r="L454">
        <v>4.3667602596531019E-3</v>
      </c>
      <c r="M454">
        <v>4.4040036553472106E-3</v>
      </c>
      <c r="N454">
        <v>4.5217821510419309E-3</v>
      </c>
      <c r="O454">
        <v>4.6898714713989875E-3</v>
      </c>
      <c r="P454">
        <v>4.8924507253886862E-3</v>
      </c>
      <c r="Q454">
        <v>5.1228488843202413E-3</v>
      </c>
      <c r="R454">
        <v>5.3619302538443492E-3</v>
      </c>
      <c r="S454">
        <v>5.6296484625526499E-3</v>
      </c>
      <c r="T454">
        <v>5.93235660227176E-3</v>
      </c>
      <c r="U454">
        <v>6.247293736795001E-3</v>
      </c>
      <c r="V454">
        <v>6.5502212513000035E-3</v>
      </c>
      <c r="W454">
        <v>6.856358155651554E-3</v>
      </c>
      <c r="X454">
        <v>7.1545558024488365E-3</v>
      </c>
      <c r="Y454">
        <v>7.4562850628039357E-3</v>
      </c>
      <c r="Z454">
        <v>7.7700477489099917E-3</v>
      </c>
      <c r="AA454">
        <v>8.0759140412565156E-3</v>
      </c>
    </row>
    <row r="455" spans="1:27" x14ac:dyDescent="0.25">
      <c r="A455" s="37">
        <v>454</v>
      </c>
      <c r="B455">
        <v>5.3593219665004632E-3</v>
      </c>
      <c r="C455">
        <v>5.2340368227969947E-3</v>
      </c>
      <c r="D455">
        <v>5.0480711868818862E-3</v>
      </c>
      <c r="E455">
        <v>5.0349931833550965E-3</v>
      </c>
      <c r="F455">
        <v>4.9606100487020743E-3</v>
      </c>
      <c r="G455">
        <v>4.9270487481265501E-3</v>
      </c>
      <c r="H455">
        <v>4.8803411693976173E-3</v>
      </c>
      <c r="I455">
        <v>4.6760850903173612E-3</v>
      </c>
      <c r="J455">
        <v>4.5852095631546685E-3</v>
      </c>
      <c r="K455">
        <v>4.4300196520070667E-3</v>
      </c>
      <c r="L455">
        <v>4.3499136980651443E-3</v>
      </c>
      <c r="M455">
        <v>4.3503873385828395E-3</v>
      </c>
      <c r="N455">
        <v>4.4304068390341733E-3</v>
      </c>
      <c r="O455">
        <v>4.5635599844744412E-3</v>
      </c>
      <c r="P455">
        <v>4.7380280758622106E-3</v>
      </c>
      <c r="Q455">
        <v>4.9420505733861475E-3</v>
      </c>
      <c r="R455">
        <v>5.1655757704260896E-3</v>
      </c>
      <c r="S455">
        <v>5.4106617995888229E-3</v>
      </c>
      <c r="T455">
        <v>5.6706359906462112E-3</v>
      </c>
      <c r="U455">
        <v>5.9464247848206586E-3</v>
      </c>
      <c r="V455">
        <v>6.2359386433921138E-3</v>
      </c>
      <c r="W455">
        <v>6.5294231084365162E-3</v>
      </c>
      <c r="X455">
        <v>6.817706051239325E-3</v>
      </c>
      <c r="Y455">
        <v>7.103920380762796E-3</v>
      </c>
      <c r="Z455">
        <v>7.3863803149827323E-3</v>
      </c>
      <c r="AA455">
        <v>7.663624044010886E-3</v>
      </c>
    </row>
    <row r="456" spans="1:27" x14ac:dyDescent="0.25">
      <c r="A456" s="37">
        <v>455</v>
      </c>
      <c r="B456">
        <v>5.3592411887761759E-3</v>
      </c>
      <c r="C456">
        <v>5.1482716435182763E-3</v>
      </c>
      <c r="D456">
        <v>5.0617385007094562E-3</v>
      </c>
      <c r="E456">
        <v>5.4798437402432398E-3</v>
      </c>
      <c r="F456">
        <v>5.2160597399992792E-3</v>
      </c>
      <c r="G456">
        <v>5.0391957105673235E-3</v>
      </c>
      <c r="H456">
        <v>4.9306086997897847E-3</v>
      </c>
      <c r="I456">
        <v>4.97797582062387E-3</v>
      </c>
      <c r="J456">
        <v>4.6554471959017185E-3</v>
      </c>
      <c r="K456">
        <v>4.4861451245452599E-3</v>
      </c>
      <c r="L456">
        <v>4.4522345482216341E-3</v>
      </c>
      <c r="M456">
        <v>4.5008465967741884E-3</v>
      </c>
      <c r="N456">
        <v>4.6084537533617187E-3</v>
      </c>
      <c r="O456">
        <v>4.7651892568421061E-3</v>
      </c>
      <c r="P456">
        <v>4.968785901866335E-3</v>
      </c>
      <c r="Q456">
        <v>5.2036825549772736E-3</v>
      </c>
      <c r="R456">
        <v>5.4573282431378267E-3</v>
      </c>
      <c r="S456">
        <v>5.7321569499397818E-3</v>
      </c>
      <c r="T456">
        <v>6.0221989380671026E-3</v>
      </c>
      <c r="U456">
        <v>6.3248376923366045E-3</v>
      </c>
      <c r="V456">
        <v>6.6371741421011876E-3</v>
      </c>
      <c r="W456">
        <v>6.9527301399949781E-3</v>
      </c>
      <c r="X456">
        <v>7.2650620257681542E-3</v>
      </c>
      <c r="Y456">
        <v>7.5776229307442655E-3</v>
      </c>
      <c r="Z456">
        <v>7.8815941246150878E-3</v>
      </c>
      <c r="AA456">
        <v>8.1711084008397883E-3</v>
      </c>
    </row>
    <row r="457" spans="1:27" x14ac:dyDescent="0.25">
      <c r="A457" s="37">
        <v>456</v>
      </c>
      <c r="B457">
        <v>5.3679955556329428E-3</v>
      </c>
      <c r="C457">
        <v>5.2277348194371687E-3</v>
      </c>
      <c r="D457">
        <v>5.1002840037992492E-3</v>
      </c>
      <c r="E457">
        <v>5.1060037684940163E-3</v>
      </c>
      <c r="F457">
        <v>5.0631003969241473E-3</v>
      </c>
      <c r="G457">
        <v>5.0034182143186001E-3</v>
      </c>
      <c r="H457">
        <v>4.9349723966143344E-3</v>
      </c>
      <c r="I457">
        <v>4.7831021252946471E-3</v>
      </c>
      <c r="J457">
        <v>4.6917321401842571E-3</v>
      </c>
      <c r="K457">
        <v>4.5362691126296095E-3</v>
      </c>
      <c r="L457">
        <v>4.5321226400416581E-3</v>
      </c>
      <c r="M457">
        <v>4.618733169579281E-3</v>
      </c>
      <c r="N457">
        <v>4.7713952580197283E-3</v>
      </c>
      <c r="O457">
        <v>4.9585121782300678E-3</v>
      </c>
      <c r="P457">
        <v>5.1561277869840438E-3</v>
      </c>
      <c r="Q457">
        <v>5.388316921691505E-3</v>
      </c>
      <c r="R457">
        <v>5.6733426447073132E-3</v>
      </c>
      <c r="S457">
        <v>5.9713495305617759E-3</v>
      </c>
      <c r="T457">
        <v>6.2493115462305404E-3</v>
      </c>
      <c r="U457">
        <v>6.5363198618357821E-3</v>
      </c>
      <c r="V457">
        <v>6.8474445989030741E-3</v>
      </c>
      <c r="W457">
        <v>7.1697213056087783E-3</v>
      </c>
      <c r="X457">
        <v>7.4877028467621454E-3</v>
      </c>
      <c r="Y457">
        <v>7.801766052307979E-3</v>
      </c>
      <c r="Z457">
        <v>8.1033838560167215E-3</v>
      </c>
      <c r="AA457">
        <v>8.3938938518111073E-3</v>
      </c>
    </row>
    <row r="458" spans="1:27" x14ac:dyDescent="0.25">
      <c r="A458" s="37">
        <v>457</v>
      </c>
      <c r="B458">
        <v>5.3704247311228137E-3</v>
      </c>
      <c r="C458">
        <v>5.2359562797166248E-3</v>
      </c>
      <c r="D458">
        <v>5.1910544460016528E-3</v>
      </c>
      <c r="E458">
        <v>5.3845826135212604E-3</v>
      </c>
      <c r="F458">
        <v>5.2275113682764829E-3</v>
      </c>
      <c r="G458">
        <v>5.1019240386689368E-3</v>
      </c>
      <c r="H458">
        <v>5.036792991401251E-3</v>
      </c>
      <c r="I458">
        <v>5.0441628389403803E-3</v>
      </c>
      <c r="J458">
        <v>4.8597662942195807E-3</v>
      </c>
      <c r="K458">
        <v>4.7619211399556605E-3</v>
      </c>
      <c r="L458">
        <v>4.7816977016172935E-3</v>
      </c>
      <c r="M458">
        <v>4.8925990132102637E-3</v>
      </c>
      <c r="N458">
        <v>5.0895307521943156E-3</v>
      </c>
      <c r="O458">
        <v>5.3316661892783834E-3</v>
      </c>
      <c r="P458">
        <v>5.6054192911898504E-3</v>
      </c>
      <c r="Q458">
        <v>5.89675747366325E-3</v>
      </c>
      <c r="R458">
        <v>6.1931381293092169E-3</v>
      </c>
      <c r="S458">
        <v>6.4983092615520377E-3</v>
      </c>
      <c r="T458">
        <v>6.8073782232067614E-3</v>
      </c>
      <c r="U458">
        <v>7.1227486774416704E-3</v>
      </c>
      <c r="V458">
        <v>7.4443222051463476E-3</v>
      </c>
      <c r="W458">
        <v>7.7696050146573992E-3</v>
      </c>
      <c r="X458">
        <v>8.1058634688269127E-3</v>
      </c>
      <c r="Y458">
        <v>8.4429955239151422E-3</v>
      </c>
      <c r="Z458">
        <v>8.7673890670136867E-3</v>
      </c>
      <c r="AA458">
        <v>9.0768626859807355E-3</v>
      </c>
    </row>
    <row r="459" spans="1:27" x14ac:dyDescent="0.25">
      <c r="A459" s="37">
        <v>458</v>
      </c>
      <c r="B459">
        <v>5.4807830714804773E-3</v>
      </c>
      <c r="C459">
        <v>5.4228940969283101E-3</v>
      </c>
      <c r="D459">
        <v>5.3239408747041139E-3</v>
      </c>
      <c r="E459">
        <v>5.2729444251169433E-3</v>
      </c>
      <c r="F459">
        <v>5.2223070724133347E-3</v>
      </c>
      <c r="G459">
        <v>5.2257588207500483E-3</v>
      </c>
      <c r="H459">
        <v>5.2413975177703076E-3</v>
      </c>
      <c r="I459">
        <v>5.1436792149537336E-3</v>
      </c>
      <c r="J459">
        <v>5.1634042897950039E-3</v>
      </c>
      <c r="K459">
        <v>5.1959542892443533E-3</v>
      </c>
      <c r="L459">
        <v>5.3168985639249211E-3</v>
      </c>
      <c r="M459">
        <v>5.4800079716925687E-3</v>
      </c>
      <c r="N459">
        <v>5.6594559849472148E-3</v>
      </c>
      <c r="O459">
        <v>5.8594660491380068E-3</v>
      </c>
      <c r="P459">
        <v>6.0610642921452573E-3</v>
      </c>
      <c r="Q459">
        <v>6.30394947173607E-3</v>
      </c>
      <c r="R459">
        <v>6.6186822845122339E-3</v>
      </c>
      <c r="S459">
        <v>6.9621893104176991E-3</v>
      </c>
      <c r="T459">
        <v>7.314914130876593E-3</v>
      </c>
      <c r="U459">
        <v>7.669152299468518E-3</v>
      </c>
      <c r="V459">
        <v>7.9963754116119112E-3</v>
      </c>
      <c r="W459">
        <v>8.3169851218689583E-3</v>
      </c>
      <c r="X459">
        <v>8.6411260697440984E-3</v>
      </c>
      <c r="Y459">
        <v>8.9637838946243775E-3</v>
      </c>
      <c r="Z459">
        <v>9.2792393054046407E-3</v>
      </c>
      <c r="AA459">
        <v>9.5800790457403195E-3</v>
      </c>
    </row>
    <row r="460" spans="1:27" x14ac:dyDescent="0.25">
      <c r="A460" s="37">
        <v>459</v>
      </c>
      <c r="B460">
        <v>5.5440415556016198E-3</v>
      </c>
      <c r="C460">
        <v>5.5284950716183445E-3</v>
      </c>
      <c r="D460">
        <v>5.5201802715465487E-3</v>
      </c>
      <c r="E460">
        <v>5.4703011698804538E-3</v>
      </c>
      <c r="F460">
        <v>5.4150722185486444E-3</v>
      </c>
      <c r="G460">
        <v>5.4207842275155738E-3</v>
      </c>
      <c r="H460">
        <v>5.4468510104888068E-3</v>
      </c>
      <c r="I460">
        <v>5.4489333729084155E-3</v>
      </c>
      <c r="J460">
        <v>5.4683271108144638E-3</v>
      </c>
      <c r="K460">
        <v>5.587682940637384E-3</v>
      </c>
      <c r="L460">
        <v>6.0044965323795552E-3</v>
      </c>
      <c r="M460">
        <v>6.4933850458894771E-3</v>
      </c>
      <c r="N460">
        <v>7.0698098558483746E-3</v>
      </c>
      <c r="O460">
        <v>7.7238398609724701E-3</v>
      </c>
      <c r="P460">
        <v>8.3861225391030914E-3</v>
      </c>
      <c r="Q460">
        <v>9.0546073182351527E-3</v>
      </c>
      <c r="R460">
        <v>9.7245114549204814E-3</v>
      </c>
      <c r="S460">
        <v>1.0358575868375519E-2</v>
      </c>
      <c r="T460">
        <v>1.1375161868617534E-2</v>
      </c>
      <c r="U460">
        <v>1.2290664429430276E-2</v>
      </c>
      <c r="V460">
        <v>1.2903906335837156E-2</v>
      </c>
      <c r="W460">
        <v>1.2844540052910247E-2</v>
      </c>
      <c r="X460">
        <v>1.2667879850424058E-2</v>
      </c>
      <c r="Y460">
        <v>1.1923548758838276E-2</v>
      </c>
      <c r="Z460">
        <v>1.1455889615871406E-2</v>
      </c>
      <c r="AA460">
        <v>1.1461206347467279E-2</v>
      </c>
    </row>
    <row r="461" spans="1:27" x14ac:dyDescent="0.25">
      <c r="A461" s="37">
        <v>460</v>
      </c>
      <c r="B461">
        <v>5.5632811871446641E-3</v>
      </c>
      <c r="C461">
        <v>5.5204968998272541E-3</v>
      </c>
      <c r="D461">
        <v>5.4651306686870349E-3</v>
      </c>
      <c r="E461">
        <v>5.4193916580500545E-3</v>
      </c>
      <c r="F461">
        <v>5.4346671100216071E-3</v>
      </c>
      <c r="G461">
        <v>5.4382796016321233E-3</v>
      </c>
      <c r="H461">
        <v>5.4347146358630916E-3</v>
      </c>
      <c r="I461">
        <v>5.3620079744807203E-3</v>
      </c>
      <c r="J461">
        <v>5.4255860335601369E-3</v>
      </c>
      <c r="K461">
        <v>5.4565931347967389E-3</v>
      </c>
      <c r="L461">
        <v>5.592119802918738E-3</v>
      </c>
      <c r="M461">
        <v>5.7753013911800988E-3</v>
      </c>
      <c r="N461">
        <v>5.9843261695711192E-3</v>
      </c>
      <c r="O461">
        <v>6.2329013864159677E-3</v>
      </c>
      <c r="P461">
        <v>6.5377398444494972E-3</v>
      </c>
      <c r="Q461">
        <v>6.8597312352418616E-3</v>
      </c>
      <c r="R461">
        <v>7.17053235535281E-3</v>
      </c>
      <c r="S461">
        <v>7.4862079193638298E-3</v>
      </c>
      <c r="T461">
        <v>7.8022381585565181E-3</v>
      </c>
      <c r="U461">
        <v>8.1225885251654528E-3</v>
      </c>
      <c r="V461">
        <v>8.4484831032296537E-3</v>
      </c>
      <c r="W461">
        <v>8.7750662345174035E-3</v>
      </c>
      <c r="X461">
        <v>9.0956221956610683E-3</v>
      </c>
      <c r="Y461">
        <v>9.4194370167957064E-3</v>
      </c>
      <c r="Z461">
        <v>9.7443037534392651E-3</v>
      </c>
      <c r="AA461">
        <v>1.0056194059115287E-2</v>
      </c>
    </row>
    <row r="462" spans="1:27" x14ac:dyDescent="0.25">
      <c r="A462" s="37">
        <v>461</v>
      </c>
      <c r="B462">
        <v>5.5757471234774147E-3</v>
      </c>
      <c r="C462">
        <v>5.6076003510823202E-3</v>
      </c>
      <c r="D462">
        <v>5.5881172952048086E-3</v>
      </c>
      <c r="E462">
        <v>5.4004785753734019E-3</v>
      </c>
      <c r="F462">
        <v>5.4545342900360616E-3</v>
      </c>
      <c r="G462">
        <v>5.5570317101734101E-3</v>
      </c>
      <c r="H462">
        <v>5.5918470461411296E-3</v>
      </c>
      <c r="I462">
        <v>5.4920803820850406E-3</v>
      </c>
      <c r="J462">
        <v>5.6639263294429032E-3</v>
      </c>
      <c r="K462">
        <v>5.7954028879747543E-3</v>
      </c>
      <c r="L462">
        <v>5.9767872125506827E-3</v>
      </c>
      <c r="M462">
        <v>6.1921730124536722E-3</v>
      </c>
      <c r="N462">
        <v>6.4278421027572641E-3</v>
      </c>
      <c r="O462">
        <v>6.6803195650606551E-3</v>
      </c>
      <c r="P462">
        <v>6.9435808831270762E-3</v>
      </c>
      <c r="Q462">
        <v>7.2251602397850334E-3</v>
      </c>
      <c r="R462">
        <v>7.5228493612902181E-3</v>
      </c>
      <c r="S462">
        <v>7.838777316657275E-3</v>
      </c>
      <c r="T462">
        <v>8.1758889208061181E-3</v>
      </c>
      <c r="U462">
        <v>8.5167984292404686E-3</v>
      </c>
      <c r="V462">
        <v>8.8450806909985413E-3</v>
      </c>
      <c r="W462">
        <v>9.1751818449816724E-3</v>
      </c>
      <c r="X462">
        <v>9.5026849497161781E-3</v>
      </c>
      <c r="Y462">
        <v>9.8271892024925922E-3</v>
      </c>
      <c r="Z462">
        <v>1.0144216921091243E-2</v>
      </c>
      <c r="AA462">
        <v>1.044981490704644E-2</v>
      </c>
    </row>
    <row r="463" spans="1:27" x14ac:dyDescent="0.25">
      <c r="A463" s="37">
        <v>462</v>
      </c>
      <c r="B463">
        <v>5.6082926502292185E-3</v>
      </c>
      <c r="C463">
        <v>5.6125871797765292E-3</v>
      </c>
      <c r="D463">
        <v>5.6112775475762877E-3</v>
      </c>
      <c r="E463">
        <v>5.5938251536387096E-3</v>
      </c>
      <c r="F463">
        <v>5.5987369084962157E-3</v>
      </c>
      <c r="G463">
        <v>5.6036506898058391E-3</v>
      </c>
      <c r="H463">
        <v>5.6080655998949069E-3</v>
      </c>
      <c r="I463">
        <v>5.5995070059382535E-3</v>
      </c>
      <c r="J463">
        <v>5.641368967756577E-3</v>
      </c>
      <c r="K463">
        <v>5.7400971819572266E-3</v>
      </c>
      <c r="L463">
        <v>5.9020700263074932E-3</v>
      </c>
      <c r="M463">
        <v>6.0924047269739212E-3</v>
      </c>
      <c r="N463">
        <v>6.288240601609818E-3</v>
      </c>
      <c r="O463">
        <v>6.5075455916410174E-3</v>
      </c>
      <c r="P463">
        <v>6.7539242409038192E-3</v>
      </c>
      <c r="Q463">
        <v>7.0231707779673247E-3</v>
      </c>
      <c r="R463">
        <v>7.3140623397929261E-3</v>
      </c>
      <c r="S463">
        <v>7.6211818563385325E-3</v>
      </c>
      <c r="T463">
        <v>7.9382349059449187E-3</v>
      </c>
      <c r="U463">
        <v>8.2628563085165307E-3</v>
      </c>
      <c r="V463">
        <v>8.5945336378243642E-3</v>
      </c>
      <c r="W463">
        <v>8.9224269881749141E-3</v>
      </c>
      <c r="X463">
        <v>9.2415647426389302E-3</v>
      </c>
      <c r="Y463">
        <v>9.5617125906957146E-3</v>
      </c>
      <c r="Z463">
        <v>9.8852515150495979E-3</v>
      </c>
      <c r="AA463">
        <v>1.0196425646351592E-2</v>
      </c>
    </row>
    <row r="464" spans="1:27" x14ac:dyDescent="0.25">
      <c r="A464" s="37">
        <v>463</v>
      </c>
      <c r="B464">
        <v>5.6107179918105654E-3</v>
      </c>
      <c r="C464">
        <v>5.6472406015954935E-3</v>
      </c>
      <c r="D464">
        <v>5.641913457675729E-3</v>
      </c>
      <c r="E464">
        <v>5.5247818189863018E-3</v>
      </c>
      <c r="F464">
        <v>5.5573259993180191E-3</v>
      </c>
      <c r="G464">
        <v>5.5735031057393414E-3</v>
      </c>
      <c r="H464">
        <v>5.6092664243665435E-3</v>
      </c>
      <c r="I464">
        <v>5.6098133044779619E-3</v>
      </c>
      <c r="J464">
        <v>5.6919339679313286E-3</v>
      </c>
      <c r="K464">
        <v>5.841137716222855E-3</v>
      </c>
      <c r="L464">
        <v>6.0405907118934454E-3</v>
      </c>
      <c r="M464">
        <v>6.2785237419591411E-3</v>
      </c>
      <c r="N464">
        <v>6.541813372469063E-3</v>
      </c>
      <c r="O464">
        <v>6.8251829202401471E-3</v>
      </c>
      <c r="P464">
        <v>7.1157378608917021E-3</v>
      </c>
      <c r="Q464">
        <v>7.4274703704546585E-3</v>
      </c>
      <c r="R464">
        <v>7.7741552648133982E-3</v>
      </c>
      <c r="S464">
        <v>8.1229583234234681E-3</v>
      </c>
      <c r="T464">
        <v>8.4403971872075712E-3</v>
      </c>
      <c r="U464">
        <v>8.7671605789441109E-3</v>
      </c>
      <c r="V464">
        <v>9.1227937929994063E-3</v>
      </c>
      <c r="W464">
        <v>9.4728460626345434E-3</v>
      </c>
      <c r="X464">
        <v>9.7878394375954247E-3</v>
      </c>
      <c r="Y464">
        <v>1.0102745185092132E-2</v>
      </c>
      <c r="Z464">
        <v>1.0439016660875655E-2</v>
      </c>
      <c r="AA464">
        <v>1.0766268288236791E-2</v>
      </c>
    </row>
    <row r="465" spans="1:27" x14ac:dyDescent="0.25">
      <c r="A465" s="37">
        <v>464</v>
      </c>
      <c r="B465">
        <v>5.6782310614214015E-3</v>
      </c>
      <c r="C465">
        <v>5.5969354431903984E-3</v>
      </c>
      <c r="D465">
        <v>5.614101434860963E-3</v>
      </c>
      <c r="E465">
        <v>5.8744053308026345E-3</v>
      </c>
      <c r="F465">
        <v>5.8519564432963911E-3</v>
      </c>
      <c r="G465">
        <v>5.7069964491469616E-3</v>
      </c>
      <c r="H465">
        <v>5.6127343100798033E-3</v>
      </c>
      <c r="I465">
        <v>5.7710626383113972E-3</v>
      </c>
      <c r="J465">
        <v>5.6578340823916218E-3</v>
      </c>
      <c r="K465">
        <v>5.7801680382825182E-3</v>
      </c>
      <c r="L465">
        <v>5.9876331057919785E-3</v>
      </c>
      <c r="M465">
        <v>6.2423275091101349E-3</v>
      </c>
      <c r="N465">
        <v>6.5163627340742991E-3</v>
      </c>
      <c r="O465">
        <v>6.8206171028144524E-3</v>
      </c>
      <c r="P465">
        <v>7.1549386072473631E-3</v>
      </c>
      <c r="Q465">
        <v>7.4953170329481456E-3</v>
      </c>
      <c r="R465">
        <v>7.8093627826245626E-3</v>
      </c>
      <c r="S465">
        <v>8.1449037457430595E-3</v>
      </c>
      <c r="T465">
        <v>8.5358394194319231E-3</v>
      </c>
      <c r="U465">
        <v>8.92405526509088E-3</v>
      </c>
      <c r="V465">
        <v>9.2565081710203057E-3</v>
      </c>
      <c r="W465">
        <v>9.57834375437705E-3</v>
      </c>
      <c r="X465">
        <v>9.9121986203689616E-3</v>
      </c>
      <c r="Y465">
        <v>1.0245458639319693E-2</v>
      </c>
      <c r="Z465">
        <v>1.0572142582794264E-2</v>
      </c>
      <c r="AA465">
        <v>1.0890494291800001E-2</v>
      </c>
    </row>
    <row r="466" spans="1:27" x14ac:dyDescent="0.25">
      <c r="A466" s="37">
        <v>465</v>
      </c>
      <c r="B466">
        <v>5.6712181778892923E-3</v>
      </c>
      <c r="C466">
        <v>5.5444317208237504E-3</v>
      </c>
      <c r="D466">
        <v>5.5671250785487292E-3</v>
      </c>
      <c r="E466">
        <v>5.9313001895611173E-3</v>
      </c>
      <c r="F466">
        <v>5.7736101689678243E-3</v>
      </c>
      <c r="G466">
        <v>5.6445065060966026E-3</v>
      </c>
      <c r="H466">
        <v>5.5388105555043143E-3</v>
      </c>
      <c r="I466">
        <v>5.7686756537473904E-3</v>
      </c>
      <c r="J466">
        <v>5.5784744042757239E-3</v>
      </c>
      <c r="K466">
        <v>5.6998622055319803E-3</v>
      </c>
      <c r="L466">
        <v>5.8984036852847144E-3</v>
      </c>
      <c r="M466">
        <v>6.1418616114128355E-3</v>
      </c>
      <c r="N466">
        <v>6.3994357298513549E-3</v>
      </c>
      <c r="O466">
        <v>6.6706399373757108E-3</v>
      </c>
      <c r="P466">
        <v>6.9495644326960093E-3</v>
      </c>
      <c r="Q466">
        <v>7.247102573039621E-3</v>
      </c>
      <c r="R466">
        <v>7.563985656376504E-3</v>
      </c>
      <c r="S466">
        <v>7.8947504147064418E-3</v>
      </c>
      <c r="T466">
        <v>8.2296958974972245E-3</v>
      </c>
      <c r="U466">
        <v>8.5677031729372022E-3</v>
      </c>
      <c r="V466">
        <v>8.9062039123304348E-3</v>
      </c>
      <c r="W466">
        <v>9.2377353440140642E-3</v>
      </c>
      <c r="X466">
        <v>9.548009368780086E-3</v>
      </c>
      <c r="Y466">
        <v>9.8612780728275506E-3</v>
      </c>
      <c r="Z466">
        <v>1.0187881307718971E-2</v>
      </c>
      <c r="AA466">
        <v>1.0504464855207063E-2</v>
      </c>
    </row>
    <row r="467" spans="1:27" x14ac:dyDescent="0.25">
      <c r="A467" s="37">
        <v>466</v>
      </c>
      <c r="B467">
        <v>5.658583666772854E-3</v>
      </c>
      <c r="C467">
        <v>5.6199021487572942E-3</v>
      </c>
      <c r="D467">
        <v>5.6010949285614231E-3</v>
      </c>
      <c r="E467">
        <v>5.5819876633853571E-3</v>
      </c>
      <c r="F467">
        <v>5.6140184485586886E-3</v>
      </c>
      <c r="G467">
        <v>5.5768212740383571E-3</v>
      </c>
      <c r="H467">
        <v>5.5526382709203403E-3</v>
      </c>
      <c r="I467">
        <v>5.5560477426184196E-3</v>
      </c>
      <c r="J467">
        <v>5.5910374055798684E-3</v>
      </c>
      <c r="K467">
        <v>5.7375014928420232E-3</v>
      </c>
      <c r="L467">
        <v>5.9348244304353592E-3</v>
      </c>
      <c r="M467">
        <v>6.1719457399871391E-3</v>
      </c>
      <c r="N467">
        <v>6.4300761520104111E-3</v>
      </c>
      <c r="O467">
        <v>6.7081816896361612E-3</v>
      </c>
      <c r="P467">
        <v>7.0052593957317111E-3</v>
      </c>
      <c r="Q467">
        <v>7.3161394107839062E-3</v>
      </c>
      <c r="R467">
        <v>7.6328939482346314E-3</v>
      </c>
      <c r="S467">
        <v>7.9553076399592193E-3</v>
      </c>
      <c r="T467">
        <v>8.2741276717301915E-3</v>
      </c>
      <c r="U467">
        <v>8.6003566182892843E-3</v>
      </c>
      <c r="V467">
        <v>8.9418155701082025E-3</v>
      </c>
      <c r="W467">
        <v>9.2878847397936948E-3</v>
      </c>
      <c r="X467">
        <v>9.6187547856332323E-3</v>
      </c>
      <c r="Y467">
        <v>9.9456880111523649E-3</v>
      </c>
      <c r="Z467">
        <v>1.0270798730779962E-2</v>
      </c>
      <c r="AA467">
        <v>1.0582117191132445E-2</v>
      </c>
    </row>
    <row r="468" spans="1:27" x14ac:dyDescent="0.25">
      <c r="A468" s="37">
        <v>467</v>
      </c>
      <c r="B468">
        <v>5.6553862157808776E-3</v>
      </c>
      <c r="C468">
        <v>5.6661638609762921E-3</v>
      </c>
      <c r="D468">
        <v>5.6228012811869732E-3</v>
      </c>
      <c r="E468">
        <v>5.483278481654974E-3</v>
      </c>
      <c r="F468">
        <v>5.5123099228064909E-3</v>
      </c>
      <c r="G468">
        <v>5.5540948052528183E-3</v>
      </c>
      <c r="H468">
        <v>5.5963208768385897E-3</v>
      </c>
      <c r="I468">
        <v>5.566294673529093E-3</v>
      </c>
      <c r="J468">
        <v>5.666908410299154E-3</v>
      </c>
      <c r="K468">
        <v>5.8604650873210762E-3</v>
      </c>
      <c r="L468">
        <v>6.0979476097340335E-3</v>
      </c>
      <c r="M468">
        <v>6.3539132084666772E-3</v>
      </c>
      <c r="N468">
        <v>6.6036179286121932E-3</v>
      </c>
      <c r="O468">
        <v>6.8674811378124367E-3</v>
      </c>
      <c r="P468">
        <v>7.1513681005690444E-3</v>
      </c>
      <c r="Q468">
        <v>7.4466892888027658E-3</v>
      </c>
      <c r="R468">
        <v>7.7461442825699223E-3</v>
      </c>
      <c r="S468">
        <v>8.0554706157094369E-3</v>
      </c>
      <c r="T468">
        <v>8.3725279775472838E-3</v>
      </c>
      <c r="U468">
        <v>8.6980988291058825E-3</v>
      </c>
      <c r="V468">
        <v>9.0374836367577149E-3</v>
      </c>
      <c r="W468">
        <v>9.3719515019841104E-3</v>
      </c>
      <c r="X468">
        <v>9.6949171705889015E-3</v>
      </c>
      <c r="Y468">
        <v>1.0009681874132204E-2</v>
      </c>
      <c r="Z468">
        <v>1.0305131381273203E-2</v>
      </c>
      <c r="AA468">
        <v>1.0589573680374054E-2</v>
      </c>
    </row>
    <row r="469" spans="1:27" x14ac:dyDescent="0.25">
      <c r="A469" s="37">
        <v>468</v>
      </c>
      <c r="B469">
        <v>5.652088452826165E-3</v>
      </c>
      <c r="C469">
        <v>5.6185319919725973E-3</v>
      </c>
      <c r="D469">
        <v>5.5617978454880479E-3</v>
      </c>
      <c r="E469">
        <v>5.5425168990095308E-3</v>
      </c>
      <c r="F469">
        <v>5.5635703852201512E-3</v>
      </c>
      <c r="G469">
        <v>5.5763532418897643E-3</v>
      </c>
      <c r="H469">
        <v>5.5640203821805123E-3</v>
      </c>
      <c r="I469">
        <v>5.5606843556506025E-3</v>
      </c>
      <c r="J469">
        <v>5.6317589914762767E-3</v>
      </c>
      <c r="K469">
        <v>5.7908164854660882E-3</v>
      </c>
      <c r="L469">
        <v>6.0152648104405682E-3</v>
      </c>
      <c r="M469">
        <v>6.2683365237601318E-3</v>
      </c>
      <c r="N469">
        <v>6.5299014645285869E-3</v>
      </c>
      <c r="O469">
        <v>6.7946130639324753E-3</v>
      </c>
      <c r="P469">
        <v>7.0408190574027252E-3</v>
      </c>
      <c r="Q469">
        <v>7.3053323577942919E-3</v>
      </c>
      <c r="R469">
        <v>7.6095846802117784E-3</v>
      </c>
      <c r="S469">
        <v>7.9292880907197993E-3</v>
      </c>
      <c r="T469">
        <v>8.249129012897205E-3</v>
      </c>
      <c r="U469">
        <v>8.5768314779641752E-3</v>
      </c>
      <c r="V469">
        <v>8.9029823446638012E-3</v>
      </c>
      <c r="W469">
        <v>9.2270913869778592E-3</v>
      </c>
      <c r="X469">
        <v>9.54767300696302E-3</v>
      </c>
      <c r="Y469">
        <v>9.8656975856128426E-3</v>
      </c>
      <c r="Z469">
        <v>1.0177007482392364E-2</v>
      </c>
      <c r="AA469">
        <v>1.0473339069167587E-2</v>
      </c>
    </row>
    <row r="470" spans="1:27" x14ac:dyDescent="0.25">
      <c r="A470" s="37">
        <v>469</v>
      </c>
      <c r="B470">
        <v>5.63306100360772E-3</v>
      </c>
      <c r="C470">
        <v>5.6241892051711595E-3</v>
      </c>
      <c r="D470">
        <v>5.5948813438186917E-3</v>
      </c>
      <c r="E470">
        <v>5.5405413966842509E-3</v>
      </c>
      <c r="F470">
        <v>5.5587361001230295E-3</v>
      </c>
      <c r="G470">
        <v>5.566105641613639E-3</v>
      </c>
      <c r="H470">
        <v>5.5751362063902743E-3</v>
      </c>
      <c r="I470">
        <v>5.5797650020332767E-3</v>
      </c>
      <c r="J470">
        <v>5.6561098643603813E-3</v>
      </c>
      <c r="K470">
        <v>5.8302527253997205E-3</v>
      </c>
      <c r="L470">
        <v>6.0499895926442449E-3</v>
      </c>
      <c r="M470">
        <v>6.2873159390155475E-3</v>
      </c>
      <c r="N470">
        <v>6.5233394944099743E-3</v>
      </c>
      <c r="O470">
        <v>6.7746193832278756E-3</v>
      </c>
      <c r="P470">
        <v>7.0345366893449501E-3</v>
      </c>
      <c r="Q470">
        <v>7.311904004307701E-3</v>
      </c>
      <c r="R470">
        <v>7.6059710413634019E-3</v>
      </c>
      <c r="S470">
        <v>7.9205829752651002E-3</v>
      </c>
      <c r="T470">
        <v>8.256593195809403E-3</v>
      </c>
      <c r="U470">
        <v>8.5969641764938043E-3</v>
      </c>
      <c r="V470">
        <v>8.9203257408070336E-3</v>
      </c>
      <c r="W470">
        <v>9.2403164401571036E-3</v>
      </c>
      <c r="X470">
        <v>9.5608567042624326E-3</v>
      </c>
      <c r="Y470">
        <v>9.8804805158390074E-3</v>
      </c>
      <c r="Z470">
        <v>1.0200319367801081E-2</v>
      </c>
      <c r="AA470">
        <v>1.0508810662891888E-2</v>
      </c>
    </row>
    <row r="471" spans="1:27" x14ac:dyDescent="0.25">
      <c r="A471" s="37">
        <v>470</v>
      </c>
      <c r="B471">
        <v>5.6486360456267093E-3</v>
      </c>
      <c r="C471">
        <v>5.6778214585972986E-3</v>
      </c>
      <c r="D471">
        <v>5.6434422259796779E-3</v>
      </c>
      <c r="E471">
        <v>5.476383631678905E-3</v>
      </c>
      <c r="F471">
        <v>5.5553754770152342E-3</v>
      </c>
      <c r="G471">
        <v>5.6051990162253595E-3</v>
      </c>
      <c r="H471">
        <v>5.6734448746198485E-3</v>
      </c>
      <c r="I471">
        <v>5.6222226464111014E-3</v>
      </c>
      <c r="J471">
        <v>5.8151551526826051E-3</v>
      </c>
      <c r="K471">
        <v>6.0486433146929031E-3</v>
      </c>
      <c r="L471">
        <v>6.3196736925092978E-3</v>
      </c>
      <c r="M471">
        <v>6.5838339333266216E-3</v>
      </c>
      <c r="N471">
        <v>6.8252712104719393E-3</v>
      </c>
      <c r="O471">
        <v>7.0649510047309239E-3</v>
      </c>
      <c r="P471">
        <v>7.2992251939840713E-3</v>
      </c>
      <c r="Q471">
        <v>7.5630006052989085E-3</v>
      </c>
      <c r="R471">
        <v>7.8827242334507108E-3</v>
      </c>
      <c r="S471">
        <v>8.2161256695014728E-3</v>
      </c>
      <c r="T471">
        <v>8.5287571647265636E-3</v>
      </c>
      <c r="U471">
        <v>8.844383064026573E-3</v>
      </c>
      <c r="V471">
        <v>9.1731132926842207E-3</v>
      </c>
      <c r="W471">
        <v>9.5027580235831355E-3</v>
      </c>
      <c r="X471">
        <v>9.8228322738562746E-3</v>
      </c>
      <c r="Y471">
        <v>1.0146005562457594E-2</v>
      </c>
      <c r="Z471">
        <v>1.0472116999213021E-2</v>
      </c>
      <c r="AA471">
        <v>1.078443112025429E-2</v>
      </c>
    </row>
    <row r="472" spans="1:27" x14ac:dyDescent="0.25">
      <c r="A472" s="37">
        <v>471</v>
      </c>
      <c r="B472">
        <v>5.6516625797236042E-3</v>
      </c>
      <c r="C472">
        <v>5.7543701855935492E-3</v>
      </c>
      <c r="D472">
        <v>5.689085232654989E-3</v>
      </c>
      <c r="E472">
        <v>5.2728344892121193E-3</v>
      </c>
      <c r="F472">
        <v>5.4512829540229735E-3</v>
      </c>
      <c r="G472">
        <v>5.6131939981891588E-3</v>
      </c>
      <c r="H472">
        <v>5.7252565031802316E-3</v>
      </c>
      <c r="I472">
        <v>5.5692858783735755E-3</v>
      </c>
      <c r="J472">
        <v>5.9298278430051088E-3</v>
      </c>
      <c r="K472">
        <v>6.2018142487847427E-3</v>
      </c>
      <c r="L472">
        <v>6.4825931756320454E-3</v>
      </c>
      <c r="M472">
        <v>6.7749312289089314E-3</v>
      </c>
      <c r="N472">
        <v>7.0670821901850367E-3</v>
      </c>
      <c r="O472">
        <v>7.3677853878582056E-3</v>
      </c>
      <c r="P472">
        <v>7.683543201409293E-3</v>
      </c>
      <c r="Q472">
        <v>8.0015874939718401E-3</v>
      </c>
      <c r="R472">
        <v>8.303054582920133E-3</v>
      </c>
      <c r="S472">
        <v>8.6109313651183683E-3</v>
      </c>
      <c r="T472">
        <v>8.9340150210210911E-3</v>
      </c>
      <c r="U472">
        <v>9.2645244597824306E-3</v>
      </c>
      <c r="V472">
        <v>9.5987962427455109E-3</v>
      </c>
      <c r="W472">
        <v>9.9352195150965716E-3</v>
      </c>
      <c r="X472">
        <v>1.0259221826558917E-2</v>
      </c>
      <c r="Y472">
        <v>1.0578387653105814E-2</v>
      </c>
      <c r="Z472">
        <v>1.0891908299291098E-2</v>
      </c>
      <c r="AA472">
        <v>1.1192296338835117E-2</v>
      </c>
    </row>
    <row r="473" spans="1:27" x14ac:dyDescent="0.25">
      <c r="A473" s="37">
        <v>472</v>
      </c>
      <c r="B473">
        <v>5.6829967720235519E-3</v>
      </c>
      <c r="C473">
        <v>5.7082845601550414E-3</v>
      </c>
      <c r="D473">
        <v>5.6970837685990094E-3</v>
      </c>
      <c r="E473">
        <v>5.5983555771705884E-3</v>
      </c>
      <c r="F473">
        <v>5.6316939351472861E-3</v>
      </c>
      <c r="G473">
        <v>5.679872955494325E-3</v>
      </c>
      <c r="H473">
        <v>5.7459038131972839E-3</v>
      </c>
      <c r="I473">
        <v>5.7729347342709847E-3</v>
      </c>
      <c r="J473">
        <v>5.9369297773987917E-3</v>
      </c>
      <c r="K473">
        <v>6.2520258626113101E-3</v>
      </c>
      <c r="L473">
        <v>6.5842572324159576E-3</v>
      </c>
      <c r="M473">
        <v>6.9452362561475134E-3</v>
      </c>
      <c r="N473">
        <v>7.3400137463701665E-3</v>
      </c>
      <c r="O473">
        <v>7.7372843898828592E-3</v>
      </c>
      <c r="P473">
        <v>8.1197536733834674E-3</v>
      </c>
      <c r="Q473">
        <v>8.4980368451395005E-3</v>
      </c>
      <c r="R473">
        <v>8.8694567014986347E-3</v>
      </c>
      <c r="S473">
        <v>9.2412618289701154E-3</v>
      </c>
      <c r="T473">
        <v>9.6123922666671024E-3</v>
      </c>
      <c r="U473">
        <v>9.983490846644516E-3</v>
      </c>
      <c r="V473">
        <v>1.0356354435584914E-2</v>
      </c>
      <c r="W473">
        <v>1.0720069421243261E-2</v>
      </c>
      <c r="X473">
        <v>1.1073273754995228E-2</v>
      </c>
      <c r="Y473">
        <v>1.1420792483444631E-2</v>
      </c>
      <c r="Z473">
        <v>1.1757946058677637E-2</v>
      </c>
      <c r="AA473">
        <v>1.2077280816494618E-2</v>
      </c>
    </row>
    <row r="474" spans="1:27" x14ac:dyDescent="0.25">
      <c r="A474" s="37">
        <v>473</v>
      </c>
      <c r="B474">
        <v>5.6829111328722259E-3</v>
      </c>
      <c r="C474">
        <v>5.7083560472031003E-3</v>
      </c>
      <c r="D474">
        <v>5.7346016980290848E-3</v>
      </c>
      <c r="E474">
        <v>5.7647403182221613E-3</v>
      </c>
      <c r="F474">
        <v>5.7402143520628446E-3</v>
      </c>
      <c r="G474">
        <v>5.7963451417348821E-3</v>
      </c>
      <c r="H474">
        <v>5.8018351893280862E-3</v>
      </c>
      <c r="I474">
        <v>5.9159095427385733E-3</v>
      </c>
      <c r="J474">
        <v>6.0102029568100956E-3</v>
      </c>
      <c r="K474">
        <v>6.3235952206710522E-3</v>
      </c>
      <c r="L474">
        <v>6.6664324709684308E-3</v>
      </c>
      <c r="M474">
        <v>7.0326443238257763E-3</v>
      </c>
      <c r="N474">
        <v>7.4114739597332946E-3</v>
      </c>
      <c r="O474">
        <v>7.7924329835457051E-3</v>
      </c>
      <c r="P474">
        <v>8.1575829596800542E-3</v>
      </c>
      <c r="Q474">
        <v>8.5277791818774151E-3</v>
      </c>
      <c r="R474">
        <v>8.9130715474503575E-3</v>
      </c>
      <c r="S474">
        <v>9.2965533283815294E-3</v>
      </c>
      <c r="T474">
        <v>9.6592137127755606E-3</v>
      </c>
      <c r="U474">
        <v>1.0023450944333323E-2</v>
      </c>
      <c r="V474">
        <v>1.0388639844972403E-2</v>
      </c>
      <c r="W474">
        <v>1.0749714724645587E-2</v>
      </c>
      <c r="X474">
        <v>1.1103784824462393E-2</v>
      </c>
      <c r="Y474">
        <v>1.1454053264880359E-2</v>
      </c>
      <c r="Z474">
        <v>1.17980013021457E-2</v>
      </c>
      <c r="AA474">
        <v>1.2123111688789878E-2</v>
      </c>
    </row>
    <row r="475" spans="1:27" x14ac:dyDescent="0.25">
      <c r="A475" s="37">
        <v>474</v>
      </c>
      <c r="B475">
        <v>5.6764180463881875E-3</v>
      </c>
      <c r="C475">
        <v>5.7332106977472375E-3</v>
      </c>
      <c r="D475">
        <v>5.702886534674434E-3</v>
      </c>
      <c r="E475">
        <v>5.4936136336585228E-3</v>
      </c>
      <c r="F475">
        <v>5.5604857781565986E-3</v>
      </c>
      <c r="G475">
        <v>5.6708993521144002E-3</v>
      </c>
      <c r="H475">
        <v>5.7486295994100267E-3</v>
      </c>
      <c r="I475">
        <v>5.7052040006806415E-3</v>
      </c>
      <c r="J475">
        <v>5.930896688474574E-3</v>
      </c>
      <c r="K475">
        <v>6.1913479339628097E-3</v>
      </c>
      <c r="L475">
        <v>6.5058634302688212E-3</v>
      </c>
      <c r="M475">
        <v>6.859195243895444E-3</v>
      </c>
      <c r="N475">
        <v>7.238692921535117E-3</v>
      </c>
      <c r="O475">
        <v>7.6274288268707302E-3</v>
      </c>
      <c r="P475">
        <v>8.0132576329328131E-3</v>
      </c>
      <c r="Q475">
        <v>8.3977897176974459E-3</v>
      </c>
      <c r="R475">
        <v>8.780383359512145E-3</v>
      </c>
      <c r="S475">
        <v>9.1660784869873613E-3</v>
      </c>
      <c r="T475">
        <v>9.5340487237429716E-3</v>
      </c>
      <c r="U475">
        <v>9.9113753238981861E-3</v>
      </c>
      <c r="V475">
        <v>1.0284545171235004E-2</v>
      </c>
      <c r="W475">
        <v>1.0653872463422864E-2</v>
      </c>
      <c r="X475">
        <v>1.1014504696648775E-2</v>
      </c>
      <c r="Y475">
        <v>1.1367945436991933E-2</v>
      </c>
      <c r="Z475">
        <v>1.1712443427257746E-2</v>
      </c>
      <c r="AA475">
        <v>1.2038699001210906E-2</v>
      </c>
    </row>
    <row r="476" spans="1:27" x14ac:dyDescent="0.25">
      <c r="A476" s="37">
        <v>475</v>
      </c>
      <c r="B476">
        <v>5.6480683959061473E-3</v>
      </c>
      <c r="C476">
        <v>5.6774730629005621E-3</v>
      </c>
      <c r="D476">
        <v>5.6579705724397744E-3</v>
      </c>
      <c r="E476">
        <v>5.5378084874382338E-3</v>
      </c>
      <c r="F476">
        <v>5.6070605010718477E-3</v>
      </c>
      <c r="G476">
        <v>5.6501483544224573E-3</v>
      </c>
      <c r="H476">
        <v>5.6935281248748915E-3</v>
      </c>
      <c r="I476">
        <v>5.711409245617638E-3</v>
      </c>
      <c r="J476">
        <v>5.9145089061305445E-3</v>
      </c>
      <c r="K476">
        <v>6.1740649472314946E-3</v>
      </c>
      <c r="L476">
        <v>6.4966202728347078E-3</v>
      </c>
      <c r="M476">
        <v>6.8706967791218876E-3</v>
      </c>
      <c r="N476">
        <v>7.2881922732210835E-3</v>
      </c>
      <c r="O476">
        <v>7.7232070689419174E-3</v>
      </c>
      <c r="P476">
        <v>8.1449408421596647E-3</v>
      </c>
      <c r="Q476">
        <v>8.5640267105961954E-3</v>
      </c>
      <c r="R476">
        <v>8.9626893074963299E-3</v>
      </c>
      <c r="S476">
        <v>9.3661672255669348E-3</v>
      </c>
      <c r="T476">
        <v>9.7634848349896775E-3</v>
      </c>
      <c r="U476">
        <v>1.0163316392148181E-2</v>
      </c>
      <c r="V476">
        <v>1.0548900656663918E-2</v>
      </c>
      <c r="W476">
        <v>1.0929743268395464E-2</v>
      </c>
      <c r="X476">
        <v>1.1294611925159348E-2</v>
      </c>
      <c r="Y476">
        <v>1.1657348377586807E-2</v>
      </c>
      <c r="Z476">
        <v>1.2001829271256925E-2</v>
      </c>
      <c r="AA476">
        <v>1.2326681884695878E-2</v>
      </c>
    </row>
    <row r="477" spans="1:27" x14ac:dyDescent="0.25">
      <c r="A477" s="37">
        <v>476</v>
      </c>
      <c r="B477">
        <v>5.5946862277089782E-3</v>
      </c>
      <c r="C477">
        <v>5.6009334652842302E-3</v>
      </c>
      <c r="D477">
        <v>5.599498066516162E-3</v>
      </c>
      <c r="E477">
        <v>5.5702545466147502E-3</v>
      </c>
      <c r="F477">
        <v>5.5709950019402488E-3</v>
      </c>
      <c r="G477">
        <v>5.5961152790122703E-3</v>
      </c>
      <c r="H477">
        <v>5.6240784271535116E-3</v>
      </c>
      <c r="I477">
        <v>5.6702079106236702E-3</v>
      </c>
      <c r="J477">
        <v>5.7583521478332678E-3</v>
      </c>
      <c r="K477">
        <v>5.9204271223498584E-3</v>
      </c>
      <c r="L477">
        <v>6.1854092022981533E-3</v>
      </c>
      <c r="M477">
        <v>6.4934509970222543E-3</v>
      </c>
      <c r="N477">
        <v>6.8053979758708749E-3</v>
      </c>
      <c r="O477">
        <v>7.125827750898317E-3</v>
      </c>
      <c r="P477">
        <v>7.4268412504059356E-3</v>
      </c>
      <c r="Q477">
        <v>7.7568092756270524E-3</v>
      </c>
      <c r="R477">
        <v>8.1318455178567284E-3</v>
      </c>
      <c r="S477">
        <v>8.5226936163282918E-3</v>
      </c>
      <c r="T477">
        <v>8.8908238932510208E-3</v>
      </c>
      <c r="U477">
        <v>9.2586734430037954E-3</v>
      </c>
      <c r="V477">
        <v>9.6149891349250893E-3</v>
      </c>
      <c r="W477">
        <v>9.9815815877033476E-3</v>
      </c>
      <c r="X477">
        <v>1.0360272275671711E-2</v>
      </c>
      <c r="Y477">
        <v>1.072214416830275E-2</v>
      </c>
      <c r="Z477">
        <v>1.1034028615504621E-2</v>
      </c>
      <c r="AA477">
        <v>1.1329135124041434E-2</v>
      </c>
    </row>
    <row r="478" spans="1:27" x14ac:dyDescent="0.25">
      <c r="A478" s="37">
        <v>477</v>
      </c>
      <c r="B478">
        <v>5.5946014645018582E-3</v>
      </c>
      <c r="C478">
        <v>5.7373170236136861E-3</v>
      </c>
      <c r="D478">
        <v>5.7420432603201288E-3</v>
      </c>
      <c r="E478">
        <v>5.3149025152356977E-3</v>
      </c>
      <c r="F478">
        <v>5.4549967499184504E-3</v>
      </c>
      <c r="G478">
        <v>5.617001183590542E-3</v>
      </c>
      <c r="H478">
        <v>5.7378271040655626E-3</v>
      </c>
      <c r="I478">
        <v>5.636851827257594E-3</v>
      </c>
      <c r="J478">
        <v>5.9374722711120764E-3</v>
      </c>
      <c r="K478">
        <v>6.2066764993744528E-3</v>
      </c>
      <c r="L478">
        <v>6.5248424540753636E-3</v>
      </c>
      <c r="M478">
        <v>6.8542098690349551E-3</v>
      </c>
      <c r="N478">
        <v>7.1703455155911477E-3</v>
      </c>
      <c r="O478">
        <v>7.4959476833063032E-3</v>
      </c>
      <c r="P478">
        <v>7.8195116884818283E-3</v>
      </c>
      <c r="Q478">
        <v>8.1680740667662288E-3</v>
      </c>
      <c r="R478">
        <v>8.5468314548080571E-3</v>
      </c>
      <c r="S478">
        <v>8.9338727535339668E-3</v>
      </c>
      <c r="T478">
        <v>9.2921546106752295E-3</v>
      </c>
      <c r="U478">
        <v>9.6576967327353103E-3</v>
      </c>
      <c r="V478">
        <v>1.0038958157864597E-2</v>
      </c>
      <c r="W478">
        <v>1.0423168644428493E-2</v>
      </c>
      <c r="X478">
        <v>1.0783259750086982E-2</v>
      </c>
      <c r="Y478">
        <v>1.1135101271264602E-2</v>
      </c>
      <c r="Z478">
        <v>1.1473116138385864E-2</v>
      </c>
      <c r="AA478">
        <v>1.1798870770416636E-2</v>
      </c>
    </row>
    <row r="479" spans="1:27" x14ac:dyDescent="0.25">
      <c r="A479" s="37">
        <v>478</v>
      </c>
      <c r="B479">
        <v>5.6792273089665279E-3</v>
      </c>
      <c r="C479">
        <v>5.7073888036103249E-3</v>
      </c>
      <c r="D479">
        <v>5.6620047758986214E-3</v>
      </c>
      <c r="E479">
        <v>5.4652952247211672E-3</v>
      </c>
      <c r="F479">
        <v>5.6205003311560198E-3</v>
      </c>
      <c r="G479">
        <v>5.6494856297955032E-3</v>
      </c>
      <c r="H479">
        <v>5.673539235041547E-3</v>
      </c>
      <c r="I479">
        <v>5.6302494930344782E-3</v>
      </c>
      <c r="J479">
        <v>5.7930807253698813E-3</v>
      </c>
      <c r="K479">
        <v>5.9701106775780222E-3</v>
      </c>
      <c r="L479">
        <v>6.2040280526063363E-3</v>
      </c>
      <c r="M479">
        <v>6.4744768876483505E-3</v>
      </c>
      <c r="N479">
        <v>6.7591842981338246E-3</v>
      </c>
      <c r="O479">
        <v>7.0562309759518715E-3</v>
      </c>
      <c r="P479">
        <v>7.3319715332338387E-3</v>
      </c>
      <c r="Q479">
        <v>7.6361062458834006E-3</v>
      </c>
      <c r="R479">
        <v>7.9951703580365407E-3</v>
      </c>
      <c r="S479">
        <v>8.3628120549328333E-3</v>
      </c>
      <c r="T479">
        <v>8.6877292255576055E-3</v>
      </c>
      <c r="U479">
        <v>9.0214948987294985E-3</v>
      </c>
      <c r="V479">
        <v>9.3699200919319381E-3</v>
      </c>
      <c r="W479">
        <v>9.7269117497478241E-3</v>
      </c>
      <c r="X479">
        <v>1.0078076196546215E-2</v>
      </c>
      <c r="Y479">
        <v>1.0426169170674182E-2</v>
      </c>
      <c r="Z479">
        <v>1.0746605726927871E-2</v>
      </c>
      <c r="AA479">
        <v>1.1054100854034354E-2</v>
      </c>
    </row>
    <row r="480" spans="1:27" x14ac:dyDescent="0.25">
      <c r="A480" s="37">
        <v>479</v>
      </c>
      <c r="B480">
        <v>5.638095460454462E-3</v>
      </c>
      <c r="C480">
        <v>5.7015434302425394E-3</v>
      </c>
      <c r="D480">
        <v>5.7147366230305696E-3</v>
      </c>
      <c r="E480">
        <v>5.5884138255752891E-3</v>
      </c>
      <c r="F480">
        <v>5.6223334605756126E-3</v>
      </c>
      <c r="G480">
        <v>5.6959391907565049E-3</v>
      </c>
      <c r="H480">
        <v>5.7666188383573846E-3</v>
      </c>
      <c r="I480">
        <v>5.782017926659222E-3</v>
      </c>
      <c r="J480">
        <v>5.9455041523073238E-3</v>
      </c>
      <c r="K480">
        <v>6.1781535446097102E-3</v>
      </c>
      <c r="L480">
        <v>6.4890126020071826E-3</v>
      </c>
      <c r="M480">
        <v>6.8145875542586776E-3</v>
      </c>
      <c r="N480">
        <v>7.1137162029053513E-3</v>
      </c>
      <c r="O480">
        <v>7.424353480993906E-3</v>
      </c>
      <c r="P480">
        <v>7.7309694578338028E-3</v>
      </c>
      <c r="Q480">
        <v>8.062026157328761E-3</v>
      </c>
      <c r="R480">
        <v>8.4419484802933376E-3</v>
      </c>
      <c r="S480">
        <v>8.8315454356147072E-3</v>
      </c>
      <c r="T480">
        <v>9.1929443485929685E-3</v>
      </c>
      <c r="U480">
        <v>9.5579270264483096E-3</v>
      </c>
      <c r="V480">
        <v>9.9203179957210175E-3</v>
      </c>
      <c r="W480">
        <v>1.0284862358613811E-2</v>
      </c>
      <c r="X480">
        <v>1.0637245659263384E-2</v>
      </c>
      <c r="Y480">
        <v>1.0984878458804026E-2</v>
      </c>
      <c r="Z480">
        <v>1.1314824847936666E-2</v>
      </c>
      <c r="AA480">
        <v>1.1634508796009024E-2</v>
      </c>
    </row>
    <row r="481" spans="1:27" x14ac:dyDescent="0.25">
      <c r="A481" s="37">
        <v>480</v>
      </c>
      <c r="B481">
        <v>5.6305082007370721E-3</v>
      </c>
      <c r="C481">
        <v>5.7004045576183326E-3</v>
      </c>
      <c r="D481">
        <v>5.7130930253008749E-3</v>
      </c>
      <c r="E481">
        <v>5.5686423532035345E-3</v>
      </c>
      <c r="F481">
        <v>5.6431205433018494E-3</v>
      </c>
      <c r="G481">
        <v>5.7311948751990194E-3</v>
      </c>
      <c r="H481">
        <v>5.8061956098796053E-3</v>
      </c>
      <c r="I481">
        <v>5.7984756272051463E-3</v>
      </c>
      <c r="J481">
        <v>5.9998000333369994E-3</v>
      </c>
      <c r="K481">
        <v>6.2667884223435166E-3</v>
      </c>
      <c r="L481">
        <v>6.6098341223599366E-3</v>
      </c>
      <c r="M481">
        <v>6.986226542663454E-3</v>
      </c>
      <c r="N481">
        <v>7.3625101959342576E-3</v>
      </c>
      <c r="O481">
        <v>7.7479331203937907E-3</v>
      </c>
      <c r="P481">
        <v>8.1217092986429762E-3</v>
      </c>
      <c r="Q481">
        <v>8.5019380963466951E-3</v>
      </c>
      <c r="R481">
        <v>8.8814381112427565E-3</v>
      </c>
      <c r="S481">
        <v>9.2736775427202378E-3</v>
      </c>
      <c r="T481">
        <v>9.6628642472791348E-3</v>
      </c>
      <c r="U481">
        <v>1.0060385856462295E-2</v>
      </c>
      <c r="V481">
        <v>1.045478948506573E-2</v>
      </c>
      <c r="W481">
        <v>1.0842319685920199E-2</v>
      </c>
      <c r="X481">
        <v>1.1199643066285514E-2</v>
      </c>
      <c r="Y481">
        <v>1.155385863858438E-2</v>
      </c>
      <c r="Z481">
        <v>1.1898124415815392E-2</v>
      </c>
      <c r="AA481">
        <v>1.2223059159135907E-2</v>
      </c>
    </row>
    <row r="482" spans="1:27" x14ac:dyDescent="0.25">
      <c r="A482" s="37">
        <v>481</v>
      </c>
      <c r="B482">
        <v>5.6379498378338333E-3</v>
      </c>
      <c r="C482">
        <v>5.654013384332357E-3</v>
      </c>
      <c r="D482">
        <v>5.7152765457664234E-3</v>
      </c>
      <c r="E482">
        <v>5.8006784094706276E-3</v>
      </c>
      <c r="F482">
        <v>5.7750649031038659E-3</v>
      </c>
      <c r="G482">
        <v>5.7702942030877225E-3</v>
      </c>
      <c r="H482">
        <v>5.7896547450100311E-3</v>
      </c>
      <c r="I482">
        <v>5.9411218803107069E-3</v>
      </c>
      <c r="J482">
        <v>6.0236543385181474E-3</v>
      </c>
      <c r="K482">
        <v>6.2918848551072326E-3</v>
      </c>
      <c r="L482">
        <v>6.6462316578732583E-3</v>
      </c>
      <c r="M482">
        <v>7.0315266875251581E-3</v>
      </c>
      <c r="N482">
        <v>7.4116478230503713E-3</v>
      </c>
      <c r="O482">
        <v>7.7969875853427517E-3</v>
      </c>
      <c r="P482">
        <v>8.1677294014503854E-3</v>
      </c>
      <c r="Q482">
        <v>8.5502215581230168E-3</v>
      </c>
      <c r="R482">
        <v>8.9352292811679668E-3</v>
      </c>
      <c r="S482">
        <v>9.3324409415360687E-3</v>
      </c>
      <c r="T482">
        <v>9.725883899182497E-3</v>
      </c>
      <c r="U482">
        <v>1.0121459879246508E-2</v>
      </c>
      <c r="V482">
        <v>1.050403188230109E-2</v>
      </c>
      <c r="W482">
        <v>1.0887974461154526E-2</v>
      </c>
      <c r="X482">
        <v>1.1257123974958372E-2</v>
      </c>
      <c r="Y482">
        <v>1.1615164601433303E-2</v>
      </c>
      <c r="Z482">
        <v>1.1960485106196739E-2</v>
      </c>
      <c r="AA482">
        <v>1.2288206492562237E-2</v>
      </c>
    </row>
    <row r="483" spans="1:27" x14ac:dyDescent="0.25">
      <c r="A483" s="37">
        <v>482</v>
      </c>
      <c r="B483">
        <v>5.6378644263517241E-3</v>
      </c>
      <c r="C483">
        <v>5.7006879479186701E-3</v>
      </c>
      <c r="D483">
        <v>5.730126968246374E-3</v>
      </c>
      <c r="E483">
        <v>5.6432902322545164E-3</v>
      </c>
      <c r="F483">
        <v>5.6947791869839115E-3</v>
      </c>
      <c r="G483">
        <v>5.7650921708407576E-3</v>
      </c>
      <c r="H483">
        <v>5.8098401725683591E-3</v>
      </c>
      <c r="I483">
        <v>5.9012634775237327E-3</v>
      </c>
      <c r="J483">
        <v>6.1019868491376528E-3</v>
      </c>
      <c r="K483">
        <v>6.4727938980175814E-3</v>
      </c>
      <c r="L483">
        <v>6.9162678015863843E-3</v>
      </c>
      <c r="M483">
        <v>7.3873257690200145E-3</v>
      </c>
      <c r="N483">
        <v>7.8720295777625626E-3</v>
      </c>
      <c r="O483">
        <v>8.357910683342018E-3</v>
      </c>
      <c r="P483">
        <v>8.8180635255583617E-3</v>
      </c>
      <c r="Q483">
        <v>9.2775260701076778E-3</v>
      </c>
      <c r="R483">
        <v>9.7160282122477071E-3</v>
      </c>
      <c r="S483">
        <v>1.0158191661315596E-2</v>
      </c>
      <c r="T483">
        <v>1.060114646376964E-2</v>
      </c>
      <c r="U483">
        <v>1.103960983758201E-2</v>
      </c>
      <c r="V483">
        <v>1.1449340785496309E-2</v>
      </c>
      <c r="W483">
        <v>1.1850265753904132E-2</v>
      </c>
      <c r="X483">
        <v>1.2231341762514614E-2</v>
      </c>
      <c r="Y483">
        <v>1.2602325139182025E-2</v>
      </c>
      <c r="Z483">
        <v>1.2955726079753482E-2</v>
      </c>
      <c r="AA483">
        <v>1.3295679232633528E-2</v>
      </c>
    </row>
    <row r="484" spans="1:27" x14ac:dyDescent="0.25">
      <c r="A484" s="37">
        <v>483</v>
      </c>
      <c r="B484">
        <v>5.6315570222504885E-3</v>
      </c>
      <c r="C484">
        <v>5.7000247538716575E-3</v>
      </c>
      <c r="D484">
        <v>5.751008391470247E-3</v>
      </c>
      <c r="E484">
        <v>5.7029532824195428E-3</v>
      </c>
      <c r="F484">
        <v>5.7468050924611713E-3</v>
      </c>
      <c r="G484">
        <v>5.8151881962957841E-3</v>
      </c>
      <c r="H484">
        <v>5.8940830178273451E-3</v>
      </c>
      <c r="I484">
        <v>6.0296930249947867E-3</v>
      </c>
      <c r="J484">
        <v>6.2564104849534008E-3</v>
      </c>
      <c r="K484">
        <v>6.6801623549528344E-3</v>
      </c>
      <c r="L484">
        <v>7.1596740322290575E-3</v>
      </c>
      <c r="M484">
        <v>7.6426473621142854E-3</v>
      </c>
      <c r="N484">
        <v>8.1062296892437935E-3</v>
      </c>
      <c r="O484">
        <v>8.5684959000469352E-3</v>
      </c>
      <c r="P484">
        <v>8.9998898410399431E-3</v>
      </c>
      <c r="Q484">
        <v>9.4378556461329755E-3</v>
      </c>
      <c r="R484">
        <v>9.886869475892901E-3</v>
      </c>
      <c r="S484">
        <v>1.033713136513148E-2</v>
      </c>
      <c r="T484">
        <v>1.0760692542927552E-2</v>
      </c>
      <c r="U484">
        <v>1.1182249536820343E-2</v>
      </c>
      <c r="V484">
        <v>1.1582514079218731E-2</v>
      </c>
      <c r="W484">
        <v>1.1976151799177215E-2</v>
      </c>
      <c r="X484">
        <v>1.2354719988723062E-2</v>
      </c>
      <c r="Y484">
        <v>1.2725054019309345E-2</v>
      </c>
      <c r="Z484">
        <v>1.3064474808660576E-2</v>
      </c>
      <c r="AA484">
        <v>1.3389605327012832E-2</v>
      </c>
    </row>
    <row r="485" spans="1:27" x14ac:dyDescent="0.25">
      <c r="A485" s="37">
        <v>484</v>
      </c>
      <c r="B485">
        <v>5.6720223861719266E-3</v>
      </c>
      <c r="C485">
        <v>5.7059120733482516E-3</v>
      </c>
      <c r="D485">
        <v>5.752979586621576E-3</v>
      </c>
      <c r="E485">
        <v>5.8123605277067281E-3</v>
      </c>
      <c r="F485">
        <v>5.8227616246633307E-3</v>
      </c>
      <c r="G485">
        <v>5.8818286868509428E-3</v>
      </c>
      <c r="H485">
        <v>5.9171273208764585E-3</v>
      </c>
      <c r="I485">
        <v>6.1177282003319622E-3</v>
      </c>
      <c r="J485">
        <v>6.3091013674714258E-3</v>
      </c>
      <c r="K485">
        <v>6.7738519943463249E-3</v>
      </c>
      <c r="L485">
        <v>7.2853184130885484E-3</v>
      </c>
      <c r="M485">
        <v>7.8016599166341738E-3</v>
      </c>
      <c r="N485">
        <v>8.2834016179693659E-3</v>
      </c>
      <c r="O485">
        <v>8.7679764024848339E-3</v>
      </c>
      <c r="P485">
        <v>9.2386405692903573E-3</v>
      </c>
      <c r="Q485">
        <v>9.7025979787501715E-3</v>
      </c>
      <c r="R485">
        <v>1.0156194428392773E-2</v>
      </c>
      <c r="S485">
        <v>1.0606645987741414E-2</v>
      </c>
      <c r="T485">
        <v>1.1044450959691199E-2</v>
      </c>
      <c r="U485">
        <v>1.1478771280672095E-2</v>
      </c>
      <c r="V485">
        <v>1.1886895613689941E-2</v>
      </c>
      <c r="W485">
        <v>1.228859865214349E-2</v>
      </c>
      <c r="X485">
        <v>1.267531792812604E-2</v>
      </c>
      <c r="Y485">
        <v>1.3051379032255062E-2</v>
      </c>
      <c r="Z485">
        <v>1.3399191017487766E-2</v>
      </c>
      <c r="AA485">
        <v>1.3734823783324357E-2</v>
      </c>
    </row>
    <row r="486" spans="1:27" x14ac:dyDescent="0.25">
      <c r="A486" s="37">
        <v>485</v>
      </c>
      <c r="B486">
        <v>5.6688477564528217E-3</v>
      </c>
      <c r="C486">
        <v>5.7053981503518703E-3</v>
      </c>
      <c r="D486">
        <v>5.7674413940560498E-3</v>
      </c>
      <c r="E486">
        <v>5.8164893630852088E-3</v>
      </c>
      <c r="F486">
        <v>5.8125829760831138E-3</v>
      </c>
      <c r="G486">
        <v>5.8837557570947663E-3</v>
      </c>
      <c r="H486">
        <v>5.9111660687389822E-3</v>
      </c>
      <c r="I486">
        <v>6.1242318492413794E-3</v>
      </c>
      <c r="J486">
        <v>6.2994024684288608E-3</v>
      </c>
      <c r="K486">
        <v>6.7641283322772416E-3</v>
      </c>
      <c r="L486">
        <v>7.2362976224655817E-3</v>
      </c>
      <c r="M486">
        <v>7.7110287787685028E-3</v>
      </c>
      <c r="N486">
        <v>8.1734956847967499E-3</v>
      </c>
      <c r="O486">
        <v>8.6365480808727746E-3</v>
      </c>
      <c r="P486">
        <v>9.0797333709724537E-3</v>
      </c>
      <c r="Q486">
        <v>9.5250246217060131E-3</v>
      </c>
      <c r="R486">
        <v>9.9671323124952416E-3</v>
      </c>
      <c r="S486">
        <v>1.0413751350185851E-2</v>
      </c>
      <c r="T486">
        <v>1.0846234217375406E-2</v>
      </c>
      <c r="U486">
        <v>1.1267308021174927E-2</v>
      </c>
      <c r="V486">
        <v>1.1645010494829799E-2</v>
      </c>
      <c r="W486">
        <v>1.2013228831091238E-2</v>
      </c>
      <c r="X486">
        <v>1.2378512095379213E-2</v>
      </c>
      <c r="Y486">
        <v>1.2743521699177807E-2</v>
      </c>
      <c r="Z486">
        <v>1.3086812194999409E-2</v>
      </c>
      <c r="AA486">
        <v>1.3410169584889831E-2</v>
      </c>
    </row>
    <row r="487" spans="1:27" x14ac:dyDescent="0.25">
      <c r="A487" s="37">
        <v>486</v>
      </c>
      <c r="B487">
        <v>5.6649485661908194E-3</v>
      </c>
      <c r="C487">
        <v>5.6918632755293963E-3</v>
      </c>
      <c r="D487">
        <v>5.72926680929986E-3</v>
      </c>
      <c r="E487">
        <v>5.7541552935604923E-3</v>
      </c>
      <c r="F487">
        <v>5.7984815880225415E-3</v>
      </c>
      <c r="G487">
        <v>5.840388650891537E-3</v>
      </c>
      <c r="H487">
        <v>5.8738313220023652E-3</v>
      </c>
      <c r="I487">
        <v>6.0506406623102027E-3</v>
      </c>
      <c r="J487">
        <v>6.2345371956955553E-3</v>
      </c>
      <c r="K487">
        <v>6.7138893618801099E-3</v>
      </c>
      <c r="L487">
        <v>7.2300484312202151E-3</v>
      </c>
      <c r="M487">
        <v>7.7566330456451116E-3</v>
      </c>
      <c r="N487">
        <v>8.2446092567816098E-3</v>
      </c>
      <c r="O487">
        <v>8.7300382712713898E-3</v>
      </c>
      <c r="P487">
        <v>9.2080758345138847E-3</v>
      </c>
      <c r="Q487">
        <v>9.6803104268086138E-3</v>
      </c>
      <c r="R487">
        <v>1.0113931443939128E-2</v>
      </c>
      <c r="S487">
        <v>1.0543643566606198E-2</v>
      </c>
      <c r="T487">
        <v>1.0962271451987693E-2</v>
      </c>
      <c r="U487">
        <v>1.1374071256258667E-2</v>
      </c>
      <c r="V487">
        <v>1.1762452313296201E-2</v>
      </c>
      <c r="W487">
        <v>1.2146559519081279E-2</v>
      </c>
      <c r="X487">
        <v>1.2514824549240577E-2</v>
      </c>
      <c r="Y487">
        <v>1.2866254371612262E-2</v>
      </c>
      <c r="Z487">
        <v>1.3192627898941378E-2</v>
      </c>
      <c r="AA487">
        <v>1.3501891932166776E-2</v>
      </c>
    </row>
    <row r="488" spans="1:27" x14ac:dyDescent="0.25">
      <c r="A488" s="37">
        <v>487</v>
      </c>
      <c r="B488">
        <v>5.6774064188163109E-3</v>
      </c>
      <c r="C488">
        <v>5.6720441971174207E-3</v>
      </c>
      <c r="D488">
        <v>5.7172762099007013E-3</v>
      </c>
      <c r="E488">
        <v>5.8696112445253412E-3</v>
      </c>
      <c r="F488">
        <v>5.8510597983096879E-3</v>
      </c>
      <c r="G488">
        <v>5.853305702485434E-3</v>
      </c>
      <c r="H488">
        <v>5.8395502962371726E-3</v>
      </c>
      <c r="I488">
        <v>6.1090370410021855E-3</v>
      </c>
      <c r="J488">
        <v>6.2016383213021609E-3</v>
      </c>
      <c r="K488">
        <v>6.6535877465323523E-3</v>
      </c>
      <c r="L488">
        <v>7.2028493150979589E-3</v>
      </c>
      <c r="M488">
        <v>7.7672910140162976E-3</v>
      </c>
      <c r="N488">
        <v>8.3053840913358545E-3</v>
      </c>
      <c r="O488">
        <v>8.8432702651741746E-3</v>
      </c>
      <c r="P488">
        <v>9.3789600803892981E-3</v>
      </c>
      <c r="Q488">
        <v>9.896174534317792E-3</v>
      </c>
      <c r="R488">
        <v>1.0344170635472105E-2</v>
      </c>
      <c r="S488">
        <v>1.0777879233286658E-2</v>
      </c>
      <c r="T488">
        <v>1.1204266028513432E-2</v>
      </c>
      <c r="U488">
        <v>1.1624349511105914E-2</v>
      </c>
      <c r="V488">
        <v>1.2023836950529443E-2</v>
      </c>
      <c r="W488">
        <v>1.2413156550368898E-2</v>
      </c>
      <c r="X488">
        <v>1.277800304431409E-2</v>
      </c>
      <c r="Y488">
        <v>1.3126717810071353E-2</v>
      </c>
      <c r="Z488">
        <v>1.3445888755282631E-2</v>
      </c>
      <c r="AA488">
        <v>1.3752308569161542E-2</v>
      </c>
    </row>
    <row r="489" spans="1:27" x14ac:dyDescent="0.25">
      <c r="A489" s="37">
        <v>488</v>
      </c>
      <c r="B489">
        <v>5.6879284063835467E-3</v>
      </c>
      <c r="C489">
        <v>5.6993615485325666E-3</v>
      </c>
      <c r="D489">
        <v>5.7229463859398422E-3</v>
      </c>
      <c r="E489">
        <v>5.7717425678824874E-3</v>
      </c>
      <c r="F489">
        <v>5.8236177127430899E-3</v>
      </c>
      <c r="G489">
        <v>5.8757677098288941E-3</v>
      </c>
      <c r="H489">
        <v>5.9104426188745229E-3</v>
      </c>
      <c r="I489">
        <v>6.0932586260249444E-3</v>
      </c>
      <c r="J489">
        <v>6.2772504787298455E-3</v>
      </c>
      <c r="K489">
        <v>6.7741542653800835E-3</v>
      </c>
      <c r="L489">
        <v>7.9331751597442324E-3</v>
      </c>
      <c r="M489">
        <v>9.1030101588001067E-3</v>
      </c>
      <c r="N489">
        <v>1.0177022855855977E-2</v>
      </c>
      <c r="O489">
        <v>1.1175197169578377E-2</v>
      </c>
      <c r="P489">
        <v>1.2058252782270795E-2</v>
      </c>
      <c r="Q489">
        <v>1.2886714239159547E-2</v>
      </c>
      <c r="R489">
        <v>1.36423643416137E-2</v>
      </c>
      <c r="S489">
        <v>1.4323094857960461E-2</v>
      </c>
      <c r="T489">
        <v>1.5389096945441327E-2</v>
      </c>
      <c r="U489">
        <v>1.6382354229461438E-2</v>
      </c>
      <c r="V489">
        <v>1.6854089993652233E-2</v>
      </c>
      <c r="W489">
        <v>1.6606384670283747E-2</v>
      </c>
      <c r="X489">
        <v>1.6251889590419344E-2</v>
      </c>
      <c r="Y489">
        <v>1.5181387627060783E-2</v>
      </c>
      <c r="Z489">
        <v>1.4492096878258476E-2</v>
      </c>
      <c r="AA489">
        <v>1.4520705029163139E-2</v>
      </c>
    </row>
    <row r="490" spans="1:27" x14ac:dyDescent="0.25">
      <c r="A490" s="37">
        <v>489</v>
      </c>
      <c r="B490">
        <v>5.6275745460372395E-3</v>
      </c>
      <c r="C490">
        <v>5.6302817202744659E-3</v>
      </c>
      <c r="D490">
        <v>5.6592715577161723E-3</v>
      </c>
      <c r="E490">
        <v>5.7441506968640699E-3</v>
      </c>
      <c r="F490">
        <v>5.7813961429826755E-3</v>
      </c>
      <c r="G490">
        <v>5.813906939041491E-3</v>
      </c>
      <c r="H490">
        <v>5.8344974847235331E-3</v>
      </c>
      <c r="I490">
        <v>6.0365775222843698E-3</v>
      </c>
      <c r="J490">
        <v>6.1942344586112252E-3</v>
      </c>
      <c r="K490">
        <v>6.6834361137830811E-3</v>
      </c>
      <c r="L490">
        <v>7.218157753199117E-3</v>
      </c>
      <c r="M490">
        <v>7.7767549716389883E-3</v>
      </c>
      <c r="N490">
        <v>8.3276458246952512E-3</v>
      </c>
      <c r="O490">
        <v>8.8802239029501795E-3</v>
      </c>
      <c r="P490">
        <v>9.4037098427617316E-3</v>
      </c>
      <c r="Q490">
        <v>9.906909437806144E-3</v>
      </c>
      <c r="R490">
        <v>1.0382867692765307E-2</v>
      </c>
      <c r="S490">
        <v>1.0842237349536044E-2</v>
      </c>
      <c r="T490">
        <v>1.127258270438336E-2</v>
      </c>
      <c r="U490">
        <v>1.1694091107328441E-2</v>
      </c>
      <c r="V490">
        <v>1.2093811042181768E-2</v>
      </c>
      <c r="W490">
        <v>1.2483789318110006E-2</v>
      </c>
      <c r="X490">
        <v>1.2850867351772877E-2</v>
      </c>
      <c r="Y490">
        <v>1.3204732733879343E-2</v>
      </c>
      <c r="Z490">
        <v>1.353105733200044E-2</v>
      </c>
      <c r="AA490">
        <v>1.3846045047264166E-2</v>
      </c>
    </row>
    <row r="491" spans="1:27" x14ac:dyDescent="0.25">
      <c r="A491" s="37">
        <v>490</v>
      </c>
      <c r="B491">
        <v>5.5961018497301396E-3</v>
      </c>
      <c r="C491">
        <v>5.6085383231840868E-3</v>
      </c>
      <c r="D491">
        <v>5.6738223690704359E-3</v>
      </c>
      <c r="E491">
        <v>5.8055975136304117E-3</v>
      </c>
      <c r="F491">
        <v>5.8031233108928326E-3</v>
      </c>
      <c r="G491">
        <v>5.8218601756612198E-3</v>
      </c>
      <c r="H491">
        <v>5.8194573386309845E-3</v>
      </c>
      <c r="I491">
        <v>6.0530938749878693E-3</v>
      </c>
      <c r="J491">
        <v>6.1615959905638729E-3</v>
      </c>
      <c r="K491">
        <v>6.6032123374524243E-3</v>
      </c>
      <c r="L491">
        <v>7.0963563715080724E-3</v>
      </c>
      <c r="M491">
        <v>7.6105618468877978E-3</v>
      </c>
      <c r="N491">
        <v>8.1188627210506681E-3</v>
      </c>
      <c r="O491">
        <v>8.627304837109051E-3</v>
      </c>
      <c r="P491">
        <v>9.1129740103819135E-3</v>
      </c>
      <c r="Q491">
        <v>9.5873609640135804E-3</v>
      </c>
      <c r="R491">
        <v>1.0034296198841108E-2</v>
      </c>
      <c r="S491">
        <v>1.0473373992536228E-2</v>
      </c>
      <c r="T491">
        <v>1.0885812876765266E-2</v>
      </c>
      <c r="U491">
        <v>1.1288415609783442E-2</v>
      </c>
      <c r="V491">
        <v>1.1664611513214851E-2</v>
      </c>
      <c r="W491">
        <v>1.20321732263593E-2</v>
      </c>
      <c r="X491">
        <v>1.2389638568156336E-2</v>
      </c>
      <c r="Y491">
        <v>1.2741585793303312E-2</v>
      </c>
      <c r="Z491">
        <v>1.306312565852652E-2</v>
      </c>
      <c r="AA491">
        <v>1.3365992531135129E-2</v>
      </c>
    </row>
    <row r="492" spans="1:27" x14ac:dyDescent="0.25">
      <c r="A492" s="37">
        <v>491</v>
      </c>
      <c r="B492">
        <v>5.583475059784071E-3</v>
      </c>
      <c r="C492">
        <v>5.6066911274408326E-3</v>
      </c>
      <c r="D492">
        <v>5.6709437385049632E-3</v>
      </c>
      <c r="E492">
        <v>5.7608114132630117E-3</v>
      </c>
      <c r="F492">
        <v>5.7494576363226191E-3</v>
      </c>
      <c r="G492">
        <v>5.8038295509230675E-3</v>
      </c>
      <c r="H492">
        <v>5.8030813924863089E-3</v>
      </c>
      <c r="I492">
        <v>6.0182586421650974E-3</v>
      </c>
      <c r="J492">
        <v>6.1373454553601547E-3</v>
      </c>
      <c r="K492">
        <v>6.5831209979243521E-3</v>
      </c>
      <c r="L492">
        <v>7.1042037665747237E-3</v>
      </c>
      <c r="M492">
        <v>7.6813174561791708E-3</v>
      </c>
      <c r="N492">
        <v>8.2665527312666409E-3</v>
      </c>
      <c r="O492">
        <v>8.856284684147786E-3</v>
      </c>
      <c r="P492">
        <v>9.4294961559320267E-3</v>
      </c>
      <c r="Q492">
        <v>9.9823464319082067E-3</v>
      </c>
      <c r="R492">
        <v>1.0466131108050281E-2</v>
      </c>
      <c r="S492">
        <v>1.0933459693941439E-2</v>
      </c>
      <c r="T492">
        <v>1.1379545165029592E-2</v>
      </c>
      <c r="U492">
        <v>1.1816849912134719E-2</v>
      </c>
      <c r="V492">
        <v>1.2237899747151726E-2</v>
      </c>
      <c r="W492">
        <v>1.2650981226296709E-2</v>
      </c>
      <c r="X492">
        <v>1.3032733234322968E-2</v>
      </c>
      <c r="Y492">
        <v>1.339579344138575E-2</v>
      </c>
      <c r="Z492">
        <v>1.3742932899388105E-2</v>
      </c>
      <c r="AA492">
        <v>1.4070232851943087E-2</v>
      </c>
    </row>
    <row r="493" spans="1:27" x14ac:dyDescent="0.25">
      <c r="A493" s="37">
        <v>492</v>
      </c>
      <c r="B493">
        <v>5.5583069045055389E-3</v>
      </c>
      <c r="C493">
        <v>5.6193864307434449E-3</v>
      </c>
      <c r="D493">
        <v>5.6794518028542296E-3</v>
      </c>
      <c r="E493">
        <v>5.6965607132730689E-3</v>
      </c>
      <c r="F493">
        <v>5.6830842056927455E-3</v>
      </c>
      <c r="G493">
        <v>5.7485816541007484E-3</v>
      </c>
      <c r="H493">
        <v>5.8209387677430335E-3</v>
      </c>
      <c r="I493">
        <v>6.0101533431795584E-3</v>
      </c>
      <c r="J493">
        <v>6.20247903136395E-3</v>
      </c>
      <c r="K493">
        <v>6.6635136895707436E-3</v>
      </c>
      <c r="L493">
        <v>7.2152416873774161E-3</v>
      </c>
      <c r="M493">
        <v>7.7798462399416568E-3</v>
      </c>
      <c r="N493">
        <v>8.3192598669039608E-3</v>
      </c>
      <c r="O493">
        <v>8.8560262975516668E-3</v>
      </c>
      <c r="P493">
        <v>9.3758015935569983E-3</v>
      </c>
      <c r="Q493">
        <v>9.8963160587517418E-3</v>
      </c>
      <c r="R493">
        <v>1.0391707054222543E-2</v>
      </c>
      <c r="S493">
        <v>1.0889231050545511E-2</v>
      </c>
      <c r="T493">
        <v>1.1395573017617178E-2</v>
      </c>
      <c r="U493">
        <v>1.1873802660389288E-2</v>
      </c>
      <c r="V493">
        <v>1.2260202699766243E-2</v>
      </c>
      <c r="W493">
        <v>1.2629183461181581E-2</v>
      </c>
      <c r="X493">
        <v>1.3009792107708362E-2</v>
      </c>
      <c r="Y493">
        <v>1.3383535035141003E-2</v>
      </c>
      <c r="Z493">
        <v>1.3728606852600578E-2</v>
      </c>
      <c r="AA493">
        <v>1.4057814871032637E-2</v>
      </c>
    </row>
    <row r="494" spans="1:27" x14ac:dyDescent="0.25">
      <c r="A494" s="37">
        <v>493</v>
      </c>
      <c r="B494">
        <v>5.5707643108631189E-3</v>
      </c>
      <c r="C494">
        <v>5.6044252105049708E-3</v>
      </c>
      <c r="D494">
        <v>5.6450315902236703E-3</v>
      </c>
      <c r="E494">
        <v>5.6764023013695653E-3</v>
      </c>
      <c r="F494">
        <v>5.7050979838375593E-3</v>
      </c>
      <c r="G494">
        <v>5.7481855681842386E-3</v>
      </c>
      <c r="H494">
        <v>5.7827358318154332E-3</v>
      </c>
      <c r="I494">
        <v>5.9549798883598015E-3</v>
      </c>
      <c r="J494">
        <v>6.133721932435332E-3</v>
      </c>
      <c r="K494">
        <v>6.5739676945038017E-3</v>
      </c>
      <c r="L494">
        <v>7.0997879388683405E-3</v>
      </c>
      <c r="M494">
        <v>7.6447156918519887E-3</v>
      </c>
      <c r="N494">
        <v>8.1677659330976482E-3</v>
      </c>
      <c r="O494">
        <v>8.6916251018727131E-3</v>
      </c>
      <c r="P494">
        <v>9.1844289347411401E-3</v>
      </c>
      <c r="Q494">
        <v>9.6832632705052823E-3</v>
      </c>
      <c r="R494">
        <v>1.0194225384508204E-2</v>
      </c>
      <c r="S494">
        <v>1.0691132329598174E-2</v>
      </c>
      <c r="T494">
        <v>1.1120070759877088E-2</v>
      </c>
      <c r="U494">
        <v>1.155087003678279E-2</v>
      </c>
      <c r="V494">
        <v>1.2007182327843369E-2</v>
      </c>
      <c r="W494">
        <v>1.244688662040816E-2</v>
      </c>
      <c r="X494">
        <v>1.2811065977148539E-2</v>
      </c>
      <c r="Y494">
        <v>1.3164785566784465E-2</v>
      </c>
      <c r="Z494">
        <v>1.3529363108722103E-2</v>
      </c>
      <c r="AA494">
        <v>1.3879256704951271E-2</v>
      </c>
    </row>
    <row r="495" spans="1:27" x14ac:dyDescent="0.25">
      <c r="A495" s="37">
        <v>494</v>
      </c>
      <c r="B495">
        <v>5.542905892153227E-3</v>
      </c>
      <c r="C495">
        <v>5.600650004914387E-3</v>
      </c>
      <c r="D495">
        <v>5.6446624993773398E-3</v>
      </c>
      <c r="E495">
        <v>5.5868854402791879E-3</v>
      </c>
      <c r="F495">
        <v>5.6355432064392197E-3</v>
      </c>
      <c r="G495">
        <v>5.7068288059816119E-3</v>
      </c>
      <c r="H495">
        <v>5.7570871946381885E-3</v>
      </c>
      <c r="I495">
        <v>5.8820317081604845E-3</v>
      </c>
      <c r="J495">
        <v>6.0722691680850094E-3</v>
      </c>
      <c r="K495">
        <v>6.5096535210504847E-3</v>
      </c>
      <c r="L495">
        <v>6.9700544026871647E-3</v>
      </c>
      <c r="M495">
        <v>7.4641330354476843E-3</v>
      </c>
      <c r="N495">
        <v>7.9860429749400996E-3</v>
      </c>
      <c r="O495">
        <v>8.5212955434272875E-3</v>
      </c>
      <c r="P495">
        <v>9.034519614148806E-3</v>
      </c>
      <c r="Q495">
        <v>9.5318008680416177E-3</v>
      </c>
      <c r="R495">
        <v>9.998589374339284E-3</v>
      </c>
      <c r="S495">
        <v>1.0461459511096116E-2</v>
      </c>
      <c r="T495">
        <v>1.0924967538372021E-2</v>
      </c>
      <c r="U495">
        <v>1.1382896716652269E-2</v>
      </c>
      <c r="V495">
        <v>1.1801390035441894E-2</v>
      </c>
      <c r="W495">
        <v>1.2211217339714642E-2</v>
      </c>
      <c r="X495">
        <v>1.2611801553933155E-2</v>
      </c>
      <c r="Y495">
        <v>1.2997851463327992E-2</v>
      </c>
      <c r="Z495">
        <v>1.33432435902332E-2</v>
      </c>
      <c r="AA495">
        <v>1.3670902321111456E-2</v>
      </c>
    </row>
    <row r="496" spans="1:27" x14ac:dyDescent="0.25">
      <c r="A496" s="37">
        <v>495</v>
      </c>
      <c r="B496">
        <v>5.5165520740851903E-3</v>
      </c>
      <c r="C496">
        <v>5.6054703977317377E-3</v>
      </c>
      <c r="D496">
        <v>5.6458312980023351E-3</v>
      </c>
      <c r="E496">
        <v>5.5051495535303197E-3</v>
      </c>
      <c r="F496">
        <v>5.5677984874094033E-3</v>
      </c>
      <c r="G496">
        <v>5.6714137205400306E-3</v>
      </c>
      <c r="H496">
        <v>5.7547167410194611E-3</v>
      </c>
      <c r="I496">
        <v>5.8392432947975692E-3</v>
      </c>
      <c r="J496">
        <v>6.0717501647120642E-3</v>
      </c>
      <c r="K496">
        <v>6.442278911536814E-3</v>
      </c>
      <c r="L496">
        <v>6.8809695627947143E-3</v>
      </c>
      <c r="M496">
        <v>7.3536612045577154E-3</v>
      </c>
      <c r="N496">
        <v>7.8386568236663567E-3</v>
      </c>
      <c r="O496">
        <v>8.3242745102289906E-3</v>
      </c>
      <c r="P496">
        <v>8.7700169789219906E-3</v>
      </c>
      <c r="Q496">
        <v>9.2201976593113688E-3</v>
      </c>
      <c r="R496">
        <v>9.6910527532605428E-3</v>
      </c>
      <c r="S496">
        <v>1.0165198174834744E-2</v>
      </c>
      <c r="T496">
        <v>1.061137727926198E-2</v>
      </c>
      <c r="U496">
        <v>1.1052392203309447E-2</v>
      </c>
      <c r="V496">
        <v>1.1473143842891664E-2</v>
      </c>
      <c r="W496">
        <v>1.188482236606947E-2</v>
      </c>
      <c r="X496">
        <v>1.2278882460148521E-2</v>
      </c>
      <c r="Y496">
        <v>1.2657564437648983E-2</v>
      </c>
      <c r="Z496">
        <v>1.3006635362210694E-2</v>
      </c>
      <c r="AA496">
        <v>1.3340811029442623E-2</v>
      </c>
    </row>
    <row r="497" spans="1:27" x14ac:dyDescent="0.25">
      <c r="A497" s="37">
        <v>496</v>
      </c>
      <c r="B497">
        <v>5.5139603835105966E-3</v>
      </c>
      <c r="C497">
        <v>5.6179615838081176E-3</v>
      </c>
      <c r="D497">
        <v>5.6644644580730041E-3</v>
      </c>
      <c r="E497">
        <v>5.4993187115259801E-3</v>
      </c>
      <c r="F497">
        <v>5.5868273217742903E-3</v>
      </c>
      <c r="G497">
        <v>5.6995406748123756E-3</v>
      </c>
      <c r="H497">
        <v>5.8014632592793269E-3</v>
      </c>
      <c r="I497">
        <v>5.8700723135898247E-3</v>
      </c>
      <c r="J497">
        <v>6.1528746180941063E-3</v>
      </c>
      <c r="K497">
        <v>6.5729200473476634E-3</v>
      </c>
      <c r="L497">
        <v>7.0563884027177171E-3</v>
      </c>
      <c r="M497">
        <v>7.5701995144146217E-3</v>
      </c>
      <c r="N497">
        <v>8.0949840723969491E-3</v>
      </c>
      <c r="O497">
        <v>8.6250148275244243E-3</v>
      </c>
      <c r="P497">
        <v>9.130618888873121E-3</v>
      </c>
      <c r="Q497">
        <v>9.6289620986445001E-3</v>
      </c>
      <c r="R497">
        <v>1.0110212009794672E-2</v>
      </c>
      <c r="S497">
        <v>1.0595425688858739E-2</v>
      </c>
      <c r="T497">
        <v>1.1081579066937186E-2</v>
      </c>
      <c r="U497">
        <v>1.1558589069517566E-2</v>
      </c>
      <c r="V497">
        <v>1.1994666028060985E-2</v>
      </c>
      <c r="W497">
        <v>1.2413128165134069E-2</v>
      </c>
      <c r="X497">
        <v>1.2815465910184232E-2</v>
      </c>
      <c r="Y497">
        <v>1.3202944443369224E-2</v>
      </c>
      <c r="Z497">
        <v>1.3565468745966536E-2</v>
      </c>
      <c r="AA497">
        <v>1.3911400453043843E-2</v>
      </c>
    </row>
    <row r="498" spans="1:27" x14ac:dyDescent="0.25">
      <c r="A498" s="37">
        <v>497</v>
      </c>
      <c r="B498">
        <v>5.5200830648109989E-3</v>
      </c>
      <c r="C498">
        <v>5.6050254968385005E-3</v>
      </c>
      <c r="D498">
        <v>5.6539490727418595E-3</v>
      </c>
      <c r="E498">
        <v>5.5542161503661092E-3</v>
      </c>
      <c r="F498">
        <v>5.6314673750055277E-3</v>
      </c>
      <c r="G498">
        <v>5.7266128521396009E-3</v>
      </c>
      <c r="H498">
        <v>5.8205517476623836E-3</v>
      </c>
      <c r="I498">
        <v>5.9266337458900864E-3</v>
      </c>
      <c r="J498">
        <v>6.2202978681187293E-3</v>
      </c>
      <c r="K498">
        <v>6.7136708683810387E-3</v>
      </c>
      <c r="L498">
        <v>7.2859332159400658E-3</v>
      </c>
      <c r="M498">
        <v>7.8652120206388343E-3</v>
      </c>
      <c r="N498">
        <v>8.4220480678696141E-3</v>
      </c>
      <c r="O498">
        <v>8.9709064325067533E-3</v>
      </c>
      <c r="P498">
        <v>9.5082075208139383E-3</v>
      </c>
      <c r="Q498">
        <v>1.0044920844573646E-2</v>
      </c>
      <c r="R498">
        <v>1.0583547980479002E-2</v>
      </c>
      <c r="S498">
        <v>1.1115529461502849E-2</v>
      </c>
      <c r="T498">
        <v>1.1628336894644375E-2</v>
      </c>
      <c r="U498">
        <v>1.2126813737774356E-2</v>
      </c>
      <c r="V498">
        <v>1.2612961684235424E-2</v>
      </c>
      <c r="W498">
        <v>1.3074523853654263E-2</v>
      </c>
      <c r="X498">
        <v>1.351175014614614E-2</v>
      </c>
      <c r="Y498">
        <v>1.3929535014719052E-2</v>
      </c>
      <c r="Z498">
        <v>1.431889427610411E-2</v>
      </c>
      <c r="AA498">
        <v>1.4677497626720104E-2</v>
      </c>
    </row>
    <row r="499" spans="1:27" x14ac:dyDescent="0.25">
      <c r="A499" s="37">
        <v>498</v>
      </c>
      <c r="B499">
        <v>5.4949202291671995E-3</v>
      </c>
      <c r="C499">
        <v>5.5759990575316998E-3</v>
      </c>
      <c r="D499">
        <v>5.6101272966868621E-3</v>
      </c>
      <c r="E499">
        <v>5.4778428711377281E-3</v>
      </c>
      <c r="F499">
        <v>5.5674760113029187E-3</v>
      </c>
      <c r="G499">
        <v>5.6536972047149803E-3</v>
      </c>
      <c r="H499">
        <v>5.703526308123541E-3</v>
      </c>
      <c r="I499">
        <v>5.7765890886867233E-3</v>
      </c>
      <c r="J499">
        <v>5.997631778549728E-3</v>
      </c>
      <c r="K499">
        <v>6.3633727107255122E-3</v>
      </c>
      <c r="L499">
        <v>6.845210595676221E-3</v>
      </c>
      <c r="M499">
        <v>7.355918166615627E-3</v>
      </c>
      <c r="N499">
        <v>7.8569083287238772E-3</v>
      </c>
      <c r="O499">
        <v>8.3441021058048293E-3</v>
      </c>
      <c r="P499">
        <v>8.7906787285172427E-3</v>
      </c>
      <c r="Q499">
        <v>9.2377969379127123E-3</v>
      </c>
      <c r="R499">
        <v>9.7036185308778666E-3</v>
      </c>
      <c r="S499">
        <v>1.016741669909349E-2</v>
      </c>
      <c r="T499">
        <v>1.0612075751115224E-2</v>
      </c>
      <c r="U499">
        <v>1.1051777369545102E-2</v>
      </c>
      <c r="V499">
        <v>1.1478085576745567E-2</v>
      </c>
      <c r="W499">
        <v>1.188624993063514E-2</v>
      </c>
      <c r="X499">
        <v>1.2271717761512368E-2</v>
      </c>
      <c r="Y499">
        <v>1.264077391196694E-2</v>
      </c>
      <c r="Z499">
        <v>1.2985998678920474E-2</v>
      </c>
      <c r="AA499">
        <v>1.3310575594417839E-2</v>
      </c>
    </row>
    <row r="500" spans="1:27" x14ac:dyDescent="0.25">
      <c r="A500" s="37">
        <v>499</v>
      </c>
      <c r="B500">
        <v>5.4971798745939715E-3</v>
      </c>
      <c r="C500">
        <v>5.6017870511311241E-3</v>
      </c>
      <c r="D500">
        <v>5.6549669203607156E-3</v>
      </c>
      <c r="E500">
        <v>5.4452965083853222E-3</v>
      </c>
      <c r="F500">
        <v>5.5523466019415935E-3</v>
      </c>
      <c r="G500">
        <v>5.6526967111560911E-3</v>
      </c>
      <c r="H500">
        <v>5.7035240217029326E-3</v>
      </c>
      <c r="I500">
        <v>5.766508813920046E-3</v>
      </c>
      <c r="J500">
        <v>6.0354043838983795E-3</v>
      </c>
      <c r="K500">
        <v>6.4597912855866024E-3</v>
      </c>
      <c r="L500">
        <v>6.9275204695162795E-3</v>
      </c>
      <c r="M500">
        <v>7.39888455668547E-3</v>
      </c>
      <c r="N500">
        <v>7.8511768622295808E-3</v>
      </c>
      <c r="O500">
        <v>8.3039288054671534E-3</v>
      </c>
      <c r="P500">
        <v>8.7405925464969503E-3</v>
      </c>
      <c r="Q500">
        <v>9.1896564724900376E-3</v>
      </c>
      <c r="R500">
        <v>9.6662011547188342E-3</v>
      </c>
      <c r="S500">
        <v>1.0139741207017883E-2</v>
      </c>
      <c r="T500">
        <v>1.057457787749394E-2</v>
      </c>
      <c r="U500">
        <v>1.1000811781501918E-2</v>
      </c>
      <c r="V500">
        <v>1.1428355729619977E-2</v>
      </c>
      <c r="W500">
        <v>1.1838425246352147E-2</v>
      </c>
      <c r="X500">
        <v>1.2211315160271186E-2</v>
      </c>
      <c r="Y500">
        <v>1.2573838783008773E-2</v>
      </c>
      <c r="Z500">
        <v>1.294544547934473E-2</v>
      </c>
      <c r="AA500">
        <v>1.3299479971369044E-2</v>
      </c>
    </row>
    <row r="501" spans="1:27" x14ac:dyDescent="0.25">
      <c r="A501" s="37">
        <v>500</v>
      </c>
      <c r="B501">
        <v>5.4482455215087988E-3</v>
      </c>
      <c r="C501">
        <v>5.5688781273492971E-3</v>
      </c>
      <c r="D501">
        <v>5.620699449519595E-3</v>
      </c>
      <c r="E501">
        <v>5.392422020062293E-3</v>
      </c>
      <c r="F501">
        <v>5.4819697162178382E-3</v>
      </c>
      <c r="G501">
        <v>5.6714168130533871E-3</v>
      </c>
      <c r="H501">
        <v>5.7344327996518007E-3</v>
      </c>
      <c r="I501">
        <v>5.7773049822194E-3</v>
      </c>
      <c r="J501">
        <v>6.1060818670333195E-3</v>
      </c>
      <c r="K501">
        <v>6.5527715707207612E-3</v>
      </c>
      <c r="L501">
        <v>7.0585407408407796E-3</v>
      </c>
      <c r="M501">
        <v>7.5777989283627445E-3</v>
      </c>
      <c r="N501">
        <v>8.1054972205469866E-3</v>
      </c>
      <c r="O501">
        <v>8.6174370014509005E-3</v>
      </c>
      <c r="P501">
        <v>9.0996861656289507E-3</v>
      </c>
      <c r="Q501">
        <v>9.5851240123265846E-3</v>
      </c>
      <c r="R501">
        <v>1.008098687059733E-2</v>
      </c>
      <c r="S501">
        <v>1.057179012617171E-2</v>
      </c>
      <c r="T501">
        <v>1.1035208595707946E-2</v>
      </c>
      <c r="U501">
        <v>1.1482830946327072E-2</v>
      </c>
      <c r="V501">
        <v>1.1915368160599682E-2</v>
      </c>
      <c r="W501">
        <v>1.2329583694544288E-2</v>
      </c>
      <c r="X501">
        <v>1.2720150933846153E-2</v>
      </c>
      <c r="Y501">
        <v>1.3100351602037597E-2</v>
      </c>
      <c r="Z501">
        <v>1.3464128334794712E-2</v>
      </c>
      <c r="AA501">
        <v>1.3805050311097133E-2</v>
      </c>
    </row>
    <row r="502" spans="1:27" x14ac:dyDescent="0.25">
      <c r="A502" s="37">
        <v>501</v>
      </c>
      <c r="B502">
        <v>5.4343210268088527E-3</v>
      </c>
      <c r="C502">
        <v>5.4849641273368999E-3</v>
      </c>
      <c r="D502">
        <v>5.6019254958901143E-3</v>
      </c>
      <c r="E502">
        <v>5.7492086623165406E-3</v>
      </c>
      <c r="F502">
        <v>5.7157494080859461E-3</v>
      </c>
      <c r="G502">
        <v>5.6993707804147142E-3</v>
      </c>
      <c r="H502">
        <v>5.7023456239260195E-3</v>
      </c>
      <c r="I502">
        <v>5.968266828543678E-3</v>
      </c>
      <c r="J502">
        <v>6.0412876143178806E-3</v>
      </c>
      <c r="K502">
        <v>6.4346549904656936E-3</v>
      </c>
      <c r="L502">
        <v>6.8857383600964273E-3</v>
      </c>
      <c r="M502">
        <v>7.3561443058396403E-3</v>
      </c>
      <c r="N502">
        <v>7.8224750584858782E-3</v>
      </c>
      <c r="O502">
        <v>8.2908556000031997E-3</v>
      </c>
      <c r="P502">
        <v>8.7649905061553124E-3</v>
      </c>
      <c r="Q502">
        <v>9.2378547638136688E-3</v>
      </c>
      <c r="R502">
        <v>9.6894216544018974E-3</v>
      </c>
      <c r="S502">
        <v>1.0139107454805396E-2</v>
      </c>
      <c r="T502">
        <v>1.0595723666507517E-2</v>
      </c>
      <c r="U502">
        <v>1.1041560837744324E-2</v>
      </c>
      <c r="V502">
        <v>1.1460977307859999E-2</v>
      </c>
      <c r="W502">
        <v>1.1866057210630165E-2</v>
      </c>
      <c r="X502">
        <v>1.2246147312895417E-2</v>
      </c>
      <c r="Y502">
        <v>1.2613872708180374E-2</v>
      </c>
      <c r="Z502">
        <v>1.2970829155588115E-2</v>
      </c>
      <c r="AA502">
        <v>1.3310021822135809E-2</v>
      </c>
    </row>
    <row r="503" spans="1:27" x14ac:dyDescent="0.25">
      <c r="A503" s="37">
        <v>502</v>
      </c>
      <c r="B503">
        <v>5.4166857514557076E-3</v>
      </c>
      <c r="C503">
        <v>5.4867801719682419E-3</v>
      </c>
      <c r="D503">
        <v>5.5264087326332145E-3</v>
      </c>
      <c r="E503">
        <v>5.445342875243897E-3</v>
      </c>
      <c r="F503">
        <v>5.5219753470920896E-3</v>
      </c>
      <c r="G503">
        <v>5.5921371140859044E-3</v>
      </c>
      <c r="H503">
        <v>5.6583523871465147E-3</v>
      </c>
      <c r="I503">
        <v>5.7613096688604593E-3</v>
      </c>
      <c r="J503">
        <v>5.9852302358236464E-3</v>
      </c>
      <c r="K503">
        <v>6.3919995389909445E-3</v>
      </c>
      <c r="L503">
        <v>6.8658102680383415E-3</v>
      </c>
      <c r="M503">
        <v>7.3661637856134998E-3</v>
      </c>
      <c r="N503">
        <v>7.8745472435670649E-3</v>
      </c>
      <c r="O503">
        <v>8.3846668740177321E-3</v>
      </c>
      <c r="P503">
        <v>8.8909625042201679E-3</v>
      </c>
      <c r="Q503">
        <v>9.3906131876915211E-3</v>
      </c>
      <c r="R503">
        <v>9.8716608328670574E-3</v>
      </c>
      <c r="S503">
        <v>1.0346161067559256E-2</v>
      </c>
      <c r="T503">
        <v>1.0814946274456894E-2</v>
      </c>
      <c r="U503">
        <v>1.1272562222570892E-2</v>
      </c>
      <c r="V503">
        <v>1.1718203817905115E-2</v>
      </c>
      <c r="W503">
        <v>1.2139172063947878E-2</v>
      </c>
      <c r="X503">
        <v>1.2531013180173467E-2</v>
      </c>
      <c r="Y503">
        <v>1.2906730875982264E-2</v>
      </c>
      <c r="Z503">
        <v>1.3263973050840816E-2</v>
      </c>
      <c r="AA503">
        <v>1.3599301190723168E-2</v>
      </c>
    </row>
    <row r="504" spans="1:27" x14ac:dyDescent="0.25">
      <c r="A504" s="37">
        <v>503</v>
      </c>
      <c r="B504">
        <v>5.4103853474996022E-3</v>
      </c>
      <c r="C504">
        <v>5.5204243361759442E-3</v>
      </c>
      <c r="D504">
        <v>5.558378453411672E-3</v>
      </c>
      <c r="E504">
        <v>5.3598598717501389E-3</v>
      </c>
      <c r="F504">
        <v>5.4823195512254674E-3</v>
      </c>
      <c r="G504">
        <v>5.6020751324830087E-3</v>
      </c>
      <c r="H504">
        <v>5.6969781896953897E-3</v>
      </c>
      <c r="I504">
        <v>5.7453069682578128E-3</v>
      </c>
      <c r="J504">
        <v>6.0763517772961517E-3</v>
      </c>
      <c r="K504">
        <v>6.4941572364938249E-3</v>
      </c>
      <c r="L504">
        <v>7.0147198043697401E-3</v>
      </c>
      <c r="M504">
        <v>7.5681038061701233E-3</v>
      </c>
      <c r="N504">
        <v>8.1260873181496773E-3</v>
      </c>
      <c r="O504">
        <v>8.6888255670387604E-3</v>
      </c>
      <c r="P504">
        <v>9.2466126599926035E-3</v>
      </c>
      <c r="Q504">
        <v>9.7977290240855996E-3</v>
      </c>
      <c r="R504">
        <v>1.0327422866309055E-2</v>
      </c>
      <c r="S504">
        <v>1.0852165346938003E-2</v>
      </c>
      <c r="T504">
        <v>1.1375251283407772E-2</v>
      </c>
      <c r="U504">
        <v>1.1894146048710974E-2</v>
      </c>
      <c r="V504">
        <v>1.2393713677319118E-2</v>
      </c>
      <c r="W504">
        <v>1.2862399618894127E-2</v>
      </c>
      <c r="X504">
        <v>1.3283479614984328E-2</v>
      </c>
      <c r="Y504">
        <v>1.3682035435741868E-2</v>
      </c>
      <c r="Z504">
        <v>1.4064885363211044E-2</v>
      </c>
      <c r="AA504">
        <v>1.4420776522268808E-2</v>
      </c>
    </row>
    <row r="505" spans="1:27" x14ac:dyDescent="0.25">
      <c r="A505" s="37">
        <v>504</v>
      </c>
      <c r="B505">
        <v>5.4101409526909894E-3</v>
      </c>
      <c r="C505">
        <v>5.5201289650512742E-3</v>
      </c>
      <c r="D505">
        <v>5.5652329604767292E-3</v>
      </c>
      <c r="E505">
        <v>5.3596383843959039E-3</v>
      </c>
      <c r="F505">
        <v>5.4803159423759684E-3</v>
      </c>
      <c r="G505">
        <v>5.6025725564108342E-3</v>
      </c>
      <c r="H505">
        <v>5.710388950675771E-3</v>
      </c>
      <c r="I505">
        <v>5.7466279872728787E-3</v>
      </c>
      <c r="J505">
        <v>6.0700030928724225E-3</v>
      </c>
      <c r="K505">
        <v>6.5225122190619711E-3</v>
      </c>
      <c r="L505">
        <v>7.0351728655428936E-3</v>
      </c>
      <c r="M505">
        <v>7.5828722238413526E-3</v>
      </c>
      <c r="N505">
        <v>8.1599635805233994E-3</v>
      </c>
      <c r="O505">
        <v>8.7499998827536007E-3</v>
      </c>
      <c r="P505">
        <v>9.332472826464322E-3</v>
      </c>
      <c r="Q505">
        <v>9.9024118320985011E-3</v>
      </c>
      <c r="R505">
        <v>1.0431686465991241E-2</v>
      </c>
      <c r="S505">
        <v>1.0956647586822355E-2</v>
      </c>
      <c r="T505">
        <v>1.1491217086221805E-2</v>
      </c>
      <c r="U505">
        <v>1.2006287524851222E-2</v>
      </c>
      <c r="V505">
        <v>1.2464519761447246E-2</v>
      </c>
      <c r="W505">
        <v>1.2899052840277037E-2</v>
      </c>
      <c r="X505">
        <v>1.3328913785413565E-2</v>
      </c>
      <c r="Y505">
        <v>1.3742756676884627E-2</v>
      </c>
      <c r="Z505">
        <v>1.4129098335261547E-2</v>
      </c>
      <c r="AA505">
        <v>1.4492482591233369E-2</v>
      </c>
    </row>
    <row r="506" spans="1:27" x14ac:dyDescent="0.25">
      <c r="A506" s="37">
        <v>505</v>
      </c>
      <c r="B506">
        <v>5.395015006289805E-3</v>
      </c>
      <c r="C506">
        <v>5.4921681390720511E-3</v>
      </c>
      <c r="D506">
        <v>5.576951529151053E-3</v>
      </c>
      <c r="E506">
        <v>5.4591206808491943E-3</v>
      </c>
      <c r="F506">
        <v>5.5352697445143484E-3</v>
      </c>
      <c r="G506">
        <v>5.641908917991767E-3</v>
      </c>
      <c r="H506">
        <v>5.72798262862384E-3</v>
      </c>
      <c r="I506">
        <v>5.8334223662088736E-3</v>
      </c>
      <c r="J506">
        <v>6.1050998184257743E-3</v>
      </c>
      <c r="K506">
        <v>6.5224681460900324E-3</v>
      </c>
      <c r="L506">
        <v>7.0001188860469021E-3</v>
      </c>
      <c r="M506">
        <v>7.5046679886661138E-3</v>
      </c>
      <c r="N506">
        <v>8.0391534282060473E-3</v>
      </c>
      <c r="O506">
        <v>8.580204176552142E-3</v>
      </c>
      <c r="P506">
        <v>9.1282822623870441E-3</v>
      </c>
      <c r="Q506">
        <v>9.678297533358915E-3</v>
      </c>
      <c r="R506">
        <v>1.0209706912737593E-2</v>
      </c>
      <c r="S506">
        <v>1.0734583755950045E-2</v>
      </c>
      <c r="T506">
        <v>1.1244642791504278E-2</v>
      </c>
      <c r="U506">
        <v>1.1739692745580843E-2</v>
      </c>
      <c r="V506">
        <v>1.2215339645384349E-2</v>
      </c>
      <c r="W506">
        <v>1.266846916695652E-2</v>
      </c>
      <c r="X506">
        <v>1.309143875147023E-2</v>
      </c>
      <c r="Y506">
        <v>1.3500846758216056E-2</v>
      </c>
      <c r="Z506">
        <v>1.389183305887487E-2</v>
      </c>
      <c r="AA506">
        <v>1.4257319422467774E-2</v>
      </c>
    </row>
    <row r="507" spans="1:27" x14ac:dyDescent="0.25">
      <c r="A507" s="37">
        <v>506</v>
      </c>
      <c r="B507">
        <v>5.4325447531093918E-3</v>
      </c>
      <c r="C507">
        <v>5.4970252010455578E-3</v>
      </c>
      <c r="D507">
        <v>5.5488822234306401E-3</v>
      </c>
      <c r="E507">
        <v>5.5457007645272061E-3</v>
      </c>
      <c r="F507">
        <v>5.6210630662401062E-3</v>
      </c>
      <c r="G507">
        <v>5.6653691056161026E-3</v>
      </c>
      <c r="H507">
        <v>5.7165295257644022E-3</v>
      </c>
      <c r="I507">
        <v>5.8775951647063174E-3</v>
      </c>
      <c r="J507">
        <v>6.0373972543528165E-3</v>
      </c>
      <c r="K507">
        <v>6.4018094647664281E-3</v>
      </c>
      <c r="L507">
        <v>6.8471998176771187E-3</v>
      </c>
      <c r="M507">
        <v>7.3334073368522823E-3</v>
      </c>
      <c r="N507">
        <v>7.8368284247529729E-3</v>
      </c>
      <c r="O507">
        <v>8.3367532597951044E-3</v>
      </c>
      <c r="P507">
        <v>8.815367433736121E-3</v>
      </c>
      <c r="Q507">
        <v>9.2990374841563916E-3</v>
      </c>
      <c r="R507">
        <v>9.7910751067646906E-3</v>
      </c>
      <c r="S507">
        <v>1.0280235233518953E-2</v>
      </c>
      <c r="T507">
        <v>1.0753720393205768E-2</v>
      </c>
      <c r="U507">
        <v>1.1216761657109053E-2</v>
      </c>
      <c r="V507">
        <v>1.1669869537279665E-2</v>
      </c>
      <c r="W507">
        <v>1.2107280994237746E-2</v>
      </c>
      <c r="X507">
        <v>1.2506894304865845E-2</v>
      </c>
      <c r="Y507">
        <v>1.2887321455622214E-2</v>
      </c>
      <c r="Z507">
        <v>1.3249600489907198E-2</v>
      </c>
      <c r="AA507">
        <v>1.3591994155973675E-2</v>
      </c>
    </row>
    <row r="508" spans="1:27" x14ac:dyDescent="0.25">
      <c r="A508" s="37">
        <v>507</v>
      </c>
      <c r="B508">
        <v>5.4550294869133431E-3</v>
      </c>
      <c r="C508">
        <v>5.5646112377154555E-3</v>
      </c>
      <c r="D508">
        <v>5.6218124458429219E-3</v>
      </c>
      <c r="E508">
        <v>5.5065702466707833E-3</v>
      </c>
      <c r="F508">
        <v>5.5938164283253489E-3</v>
      </c>
      <c r="G508">
        <v>5.7235496047272072E-3</v>
      </c>
      <c r="H508">
        <v>5.833327956156209E-3</v>
      </c>
      <c r="I508">
        <v>5.9617235930478074E-3</v>
      </c>
      <c r="J508">
        <v>6.2488173064412234E-3</v>
      </c>
      <c r="K508">
        <v>6.7032789393408621E-3</v>
      </c>
      <c r="L508">
        <v>7.2483902821351975E-3</v>
      </c>
      <c r="M508">
        <v>7.8143940142765267E-3</v>
      </c>
      <c r="N508">
        <v>8.366367957876486E-3</v>
      </c>
      <c r="O508">
        <v>8.9202188322135001E-3</v>
      </c>
      <c r="P508">
        <v>9.4809424410473575E-3</v>
      </c>
      <c r="Q508">
        <v>1.0034781549499883E-2</v>
      </c>
      <c r="R508">
        <v>1.0564334448430301E-2</v>
      </c>
      <c r="S508">
        <v>1.1084740616879252E-2</v>
      </c>
      <c r="T508">
        <v>1.1599359846136359E-2</v>
      </c>
      <c r="U508">
        <v>1.20960887772954E-2</v>
      </c>
      <c r="V508">
        <v>1.2568320784073217E-2</v>
      </c>
      <c r="W508">
        <v>1.3007048921459985E-2</v>
      </c>
      <c r="X508">
        <v>1.3409812288766698E-2</v>
      </c>
      <c r="Y508">
        <v>1.3791904571408553E-2</v>
      </c>
      <c r="Z508">
        <v>1.4149222234809633E-2</v>
      </c>
      <c r="AA508">
        <v>1.4485770619568683E-2</v>
      </c>
    </row>
    <row r="509" spans="1:27" x14ac:dyDescent="0.25">
      <c r="A509" s="37">
        <v>508</v>
      </c>
      <c r="B509">
        <v>5.4399031425877986E-3</v>
      </c>
      <c r="C509">
        <v>5.5500157722117027E-3</v>
      </c>
      <c r="D509">
        <v>5.6104396556952985E-3</v>
      </c>
      <c r="E509">
        <v>5.4685405599870229E-3</v>
      </c>
      <c r="F509">
        <v>5.5749041199857352E-3</v>
      </c>
      <c r="G509">
        <v>5.6892688400651537E-3</v>
      </c>
      <c r="H509">
        <v>5.8025965071188956E-3</v>
      </c>
      <c r="I509">
        <v>5.9223725426826856E-3</v>
      </c>
      <c r="J509">
        <v>6.2001555113966322E-3</v>
      </c>
      <c r="K509">
        <v>6.6144940083758819E-3</v>
      </c>
      <c r="L509">
        <v>7.1257943110436539E-3</v>
      </c>
      <c r="M509">
        <v>7.6808735485398572E-3</v>
      </c>
      <c r="N509">
        <v>8.2660839231245564E-3</v>
      </c>
      <c r="O509">
        <v>8.852681936233564E-3</v>
      </c>
      <c r="P509">
        <v>9.4188625206217402E-3</v>
      </c>
      <c r="Q509">
        <v>9.9693363592208151E-3</v>
      </c>
      <c r="R509">
        <v>1.0490727363236863E-2</v>
      </c>
      <c r="S509">
        <v>1.099826872073395E-2</v>
      </c>
      <c r="T509">
        <v>1.1493549397799674E-2</v>
      </c>
      <c r="U509">
        <v>1.1978026411491038E-2</v>
      </c>
      <c r="V509">
        <v>1.2437617892097519E-2</v>
      </c>
      <c r="W509">
        <v>1.2867562553382506E-2</v>
      </c>
      <c r="X509">
        <v>1.3258659397325623E-2</v>
      </c>
      <c r="Y509">
        <v>1.3628822697832721E-2</v>
      </c>
      <c r="Z509">
        <v>1.3977942272094479E-2</v>
      </c>
      <c r="AA509">
        <v>1.4305612215077534E-2</v>
      </c>
    </row>
    <row r="510" spans="1:27" x14ac:dyDescent="0.25">
      <c r="A510" s="37">
        <v>509</v>
      </c>
      <c r="B510">
        <v>5.4157886854091508E-3</v>
      </c>
      <c r="C510">
        <v>5.494851337267681E-3</v>
      </c>
      <c r="D510">
        <v>5.5812963669881199E-3</v>
      </c>
      <c r="E510">
        <v>5.5580641856753932E-3</v>
      </c>
      <c r="F510">
        <v>5.6117770235240005E-3</v>
      </c>
      <c r="G510">
        <v>5.6999462647615573E-3</v>
      </c>
      <c r="H510">
        <v>5.7735224733470591E-3</v>
      </c>
      <c r="I510">
        <v>5.9486024039889784E-3</v>
      </c>
      <c r="J510">
        <v>6.1521685612024868E-3</v>
      </c>
      <c r="K510">
        <v>6.6027177458776176E-3</v>
      </c>
      <c r="L510">
        <v>7.0916589889806758E-3</v>
      </c>
      <c r="M510">
        <v>7.6153428447143234E-3</v>
      </c>
      <c r="N510">
        <v>8.1759890686285974E-3</v>
      </c>
      <c r="O510">
        <v>8.7493697186267205E-3</v>
      </c>
      <c r="P510">
        <v>9.3143335154992624E-3</v>
      </c>
      <c r="Q510">
        <v>9.8604422499299904E-3</v>
      </c>
      <c r="R510">
        <v>1.0359735435478079E-2</v>
      </c>
      <c r="S510">
        <v>1.0842002054346711E-2</v>
      </c>
      <c r="T510">
        <v>1.130588665412513E-2</v>
      </c>
      <c r="U510">
        <v>1.175630550729978E-2</v>
      </c>
      <c r="V510">
        <v>1.2189033640237268E-2</v>
      </c>
      <c r="W510">
        <v>1.2601068702423612E-2</v>
      </c>
      <c r="X510">
        <v>1.2986891027247482E-2</v>
      </c>
      <c r="Y510">
        <v>1.3353708214769666E-2</v>
      </c>
      <c r="Z510">
        <v>1.369927281583605E-2</v>
      </c>
      <c r="AA510">
        <v>1.4027522359937539E-2</v>
      </c>
    </row>
    <row r="511" spans="1:27" x14ac:dyDescent="0.25">
      <c r="A511" s="37">
        <v>510</v>
      </c>
      <c r="B511">
        <v>5.368071384663109E-3</v>
      </c>
      <c r="C511">
        <v>5.436441152334659E-3</v>
      </c>
      <c r="D511">
        <v>5.4875267449612242E-3</v>
      </c>
      <c r="E511">
        <v>5.413007391680269E-3</v>
      </c>
      <c r="F511">
        <v>5.5112616060597475E-3</v>
      </c>
      <c r="G511">
        <v>5.6246857383248638E-3</v>
      </c>
      <c r="H511">
        <v>5.709499248268024E-3</v>
      </c>
      <c r="I511">
        <v>5.8375368095733293E-3</v>
      </c>
      <c r="J511">
        <v>6.106093881214969E-3</v>
      </c>
      <c r="K511">
        <v>6.5399582795830913E-3</v>
      </c>
      <c r="L511">
        <v>7.0268196503220359E-3</v>
      </c>
      <c r="M511">
        <v>7.54239754319741E-3</v>
      </c>
      <c r="N511">
        <v>8.0857582207070067E-3</v>
      </c>
      <c r="O511">
        <v>8.6307757839521049E-3</v>
      </c>
      <c r="P511">
        <v>9.1791079376204454E-3</v>
      </c>
      <c r="Q511">
        <v>9.7183313834914298E-3</v>
      </c>
      <c r="R511">
        <v>1.0220755244065183E-2</v>
      </c>
      <c r="S511">
        <v>1.0707648623413002E-2</v>
      </c>
      <c r="T511">
        <v>1.1175127354634107E-2</v>
      </c>
      <c r="U511">
        <v>1.1624255089904167E-2</v>
      </c>
      <c r="V511">
        <v>1.2051613592825472E-2</v>
      </c>
      <c r="W511">
        <v>1.2458115863848818E-2</v>
      </c>
      <c r="X511">
        <v>1.2841429746486943E-2</v>
      </c>
      <c r="Y511">
        <v>1.3210239069386231E-2</v>
      </c>
      <c r="Z511">
        <v>1.3552595183220051E-2</v>
      </c>
      <c r="AA511">
        <v>1.3874525762494372E-2</v>
      </c>
    </row>
    <row r="512" spans="1:27" x14ac:dyDescent="0.25">
      <c r="A512" s="37">
        <v>511</v>
      </c>
      <c r="B512">
        <v>5.3529480197662682E-3</v>
      </c>
      <c r="C512">
        <v>5.4844047552067288E-3</v>
      </c>
      <c r="D512">
        <v>5.5058705224477755E-3</v>
      </c>
      <c r="E512">
        <v>5.2450635913279253E-3</v>
      </c>
      <c r="F512">
        <v>5.4187344640679314E-3</v>
      </c>
      <c r="G512">
        <v>5.5965552787575756E-3</v>
      </c>
      <c r="H512">
        <v>5.7396599642358659E-3</v>
      </c>
      <c r="I512">
        <v>5.7802266295952087E-3</v>
      </c>
      <c r="J512">
        <v>6.1796047544699917E-3</v>
      </c>
      <c r="K512">
        <v>6.6731571257301336E-3</v>
      </c>
      <c r="L512">
        <v>7.1896228379895177E-3</v>
      </c>
      <c r="M512">
        <v>7.7211585325753784E-3</v>
      </c>
      <c r="N512">
        <v>8.2553628891086639E-3</v>
      </c>
      <c r="O512">
        <v>8.771131037961899E-3</v>
      </c>
      <c r="P512">
        <v>9.2430398284597537E-3</v>
      </c>
      <c r="Q512">
        <v>9.7237236351430667E-3</v>
      </c>
      <c r="R512">
        <v>1.0242757099795607E-2</v>
      </c>
      <c r="S512">
        <v>1.0746864684453517E-2</v>
      </c>
      <c r="T512">
        <v>1.1194118186284685E-2</v>
      </c>
      <c r="U512">
        <v>1.1616756714409648E-2</v>
      </c>
      <c r="V512">
        <v>1.2029132662764841E-2</v>
      </c>
      <c r="W512">
        <v>1.2419076117551553E-2</v>
      </c>
      <c r="X512">
        <v>1.2756145565181898E-2</v>
      </c>
      <c r="Y512">
        <v>1.3082944388330908E-2</v>
      </c>
      <c r="Z512">
        <v>1.3424782407283731E-2</v>
      </c>
      <c r="AA512">
        <v>1.3756484770798938E-2</v>
      </c>
    </row>
    <row r="513" spans="1:27" x14ac:dyDescent="0.25">
      <c r="A513" s="37">
        <v>512</v>
      </c>
      <c r="B513">
        <v>5.3792415106910241E-3</v>
      </c>
      <c r="C513">
        <v>5.4462527292773455E-3</v>
      </c>
      <c r="D513">
        <v>5.5200080251607275E-3</v>
      </c>
      <c r="E513">
        <v>5.5375560391681677E-3</v>
      </c>
      <c r="F513">
        <v>5.6261361576059876E-3</v>
      </c>
      <c r="G513">
        <v>5.694074846437136E-3</v>
      </c>
      <c r="H513">
        <v>5.740202983282261E-3</v>
      </c>
      <c r="I513">
        <v>5.9524501060557178E-3</v>
      </c>
      <c r="J513">
        <v>6.1766289075970704E-3</v>
      </c>
      <c r="K513">
        <v>6.6630668950666827E-3</v>
      </c>
      <c r="L513">
        <v>7.173211784115896E-3</v>
      </c>
      <c r="M513">
        <v>7.6881554357719484E-3</v>
      </c>
      <c r="N513">
        <v>8.1932612675987837E-3</v>
      </c>
      <c r="O513">
        <v>8.6924260203280479E-3</v>
      </c>
      <c r="P513">
        <v>9.1832787340606625E-3</v>
      </c>
      <c r="Q513">
        <v>9.6680464166718494E-3</v>
      </c>
      <c r="R513">
        <v>1.0138819093395535E-2</v>
      </c>
      <c r="S513">
        <v>1.060363007305698E-2</v>
      </c>
      <c r="T513">
        <v>1.1067662670602552E-2</v>
      </c>
      <c r="U513">
        <v>1.150960281520641E-2</v>
      </c>
      <c r="V513">
        <v>1.1910819054512523E-2</v>
      </c>
      <c r="W513">
        <v>1.2282068546841218E-2</v>
      </c>
      <c r="X513">
        <v>1.2633803247968034E-2</v>
      </c>
      <c r="Y513">
        <v>1.2970004841377669E-2</v>
      </c>
      <c r="Z513">
        <v>1.3281643784233799E-2</v>
      </c>
      <c r="AA513">
        <v>1.3576955736223528E-2</v>
      </c>
    </row>
    <row r="514" spans="1:27" x14ac:dyDescent="0.25">
      <c r="A514" s="37">
        <v>513</v>
      </c>
      <c r="B514">
        <v>5.341555590822944E-3</v>
      </c>
      <c r="C514">
        <v>5.4838708731992369E-3</v>
      </c>
      <c r="D514">
        <v>5.4879414172739338E-3</v>
      </c>
      <c r="E514">
        <v>5.127431004427363E-3</v>
      </c>
      <c r="F514">
        <v>5.303871218306222E-3</v>
      </c>
      <c r="G514">
        <v>5.4925709373259135E-3</v>
      </c>
      <c r="H514">
        <v>5.6797645243404915E-3</v>
      </c>
      <c r="I514">
        <v>5.6888090101023803E-3</v>
      </c>
      <c r="J514">
        <v>6.1164063290044535E-3</v>
      </c>
      <c r="K514">
        <v>6.6214138807707545E-3</v>
      </c>
      <c r="L514">
        <v>7.115985019651605E-3</v>
      </c>
      <c r="M514">
        <v>7.6083465625718105E-3</v>
      </c>
      <c r="N514">
        <v>8.0920561046318173E-3</v>
      </c>
      <c r="O514">
        <v>8.5733276949744308E-3</v>
      </c>
      <c r="P514">
        <v>9.0489983047810085E-3</v>
      </c>
      <c r="Q514">
        <v>9.5186020701436558E-3</v>
      </c>
      <c r="R514">
        <v>9.9731740048383255E-3</v>
      </c>
      <c r="S514">
        <v>1.041812623817262E-2</v>
      </c>
      <c r="T514">
        <v>1.0852206236499295E-2</v>
      </c>
      <c r="U514">
        <v>1.1277243400903414E-2</v>
      </c>
      <c r="V514">
        <v>1.1664298382017879E-2</v>
      </c>
      <c r="W514">
        <v>1.2023291457685215E-2</v>
      </c>
      <c r="X514">
        <v>1.2366120036760853E-2</v>
      </c>
      <c r="Y514">
        <v>1.2688218323686273E-2</v>
      </c>
      <c r="Z514">
        <v>1.2973667802458566E-2</v>
      </c>
      <c r="AA514">
        <v>1.3243434272962595E-2</v>
      </c>
    </row>
    <row r="515" spans="1:27" x14ac:dyDescent="0.25">
      <c r="A515" s="37">
        <v>514</v>
      </c>
      <c r="B515">
        <v>5.3987092351197585E-3</v>
      </c>
      <c r="C515">
        <v>5.4641932198853382E-3</v>
      </c>
      <c r="D515">
        <v>5.507530628489965E-3</v>
      </c>
      <c r="E515">
        <v>5.5707971181653271E-3</v>
      </c>
      <c r="F515">
        <v>5.6322342111663204E-3</v>
      </c>
      <c r="G515">
        <v>5.6919788666469628E-3</v>
      </c>
      <c r="H515">
        <v>5.9206792094459448E-3</v>
      </c>
      <c r="I515">
        <v>6.1393486925631624E-3</v>
      </c>
      <c r="J515">
        <v>6.6227795076432283E-3</v>
      </c>
      <c r="K515">
        <v>7.6303169433118434E-3</v>
      </c>
      <c r="L515">
        <v>8.5867347948911377E-3</v>
      </c>
      <c r="M515">
        <v>9.5210500039608625E-3</v>
      </c>
      <c r="N515">
        <v>1.0420216999764476E-2</v>
      </c>
      <c r="O515">
        <v>1.1279082258725426E-2</v>
      </c>
      <c r="P515">
        <v>1.2023026289328387E-2</v>
      </c>
      <c r="Q515">
        <v>1.268950322570217E-2</v>
      </c>
      <c r="R515">
        <v>1.3281818979937965E-2</v>
      </c>
      <c r="S515">
        <v>1.4263756156624785E-2</v>
      </c>
      <c r="T515">
        <v>1.5234316287742633E-2</v>
      </c>
      <c r="U515">
        <v>1.5731002113074988E-2</v>
      </c>
      <c r="V515">
        <v>1.549508588445736E-2</v>
      </c>
      <c r="W515">
        <v>1.5184945546958373E-2</v>
      </c>
      <c r="X515">
        <v>1.4093383178959584E-2</v>
      </c>
      <c r="Y515">
        <v>1.3334062937098601E-2</v>
      </c>
      <c r="Z515">
        <v>1.3427408230477722E-2</v>
      </c>
      <c r="AA515">
        <f t="shared" ref="AA515" si="12">(2*AA514 + AA517)/3</f>
        <v>1.3165183504851999E-2</v>
      </c>
    </row>
    <row r="516" spans="1:27" x14ac:dyDescent="0.25">
      <c r="A516" s="37">
        <v>515</v>
      </c>
      <c r="B516">
        <v>5.3976144084877387E-3</v>
      </c>
      <c r="C516">
        <v>5.4622581988765795E-3</v>
      </c>
      <c r="D516">
        <v>5.5070405363035757E-3</v>
      </c>
      <c r="E516">
        <v>5.5691576529410813E-3</v>
      </c>
      <c r="F516">
        <v>5.6270372642044375E-3</v>
      </c>
      <c r="G516">
        <v>5.6909288593134377E-3</v>
      </c>
      <c r="H516">
        <v>5.9203826009077698E-3</v>
      </c>
      <c r="I516">
        <v>6.1409264365763772E-3</v>
      </c>
      <c r="J516">
        <v>6.6228266203067765E-3</v>
      </c>
      <c r="K516">
        <v>7.6303529784242929E-3</v>
      </c>
      <c r="L516">
        <v>8.5867381850770474E-3</v>
      </c>
      <c r="M516">
        <v>9.5210341104714491E-3</v>
      </c>
      <c r="N516">
        <v>1.0420172256627058E-2</v>
      </c>
      <c r="O516">
        <v>1.1263504062692054E-2</v>
      </c>
      <c r="P516">
        <v>1.202315669475218E-2</v>
      </c>
      <c r="Q516">
        <v>1.268959203535136E-2</v>
      </c>
      <c r="R516">
        <v>1.3281879656057205E-2</v>
      </c>
      <c r="S516">
        <v>1.4263774874249346E-2</v>
      </c>
      <c r="T516">
        <v>1.5234293497068396E-2</v>
      </c>
      <c r="U516">
        <v>1.5730960876469302E-2</v>
      </c>
      <c r="V516">
        <v>1.5495055614958897E-2</v>
      </c>
      <c r="W516">
        <v>1.5184927667545089E-2</v>
      </c>
      <c r="X516">
        <v>1.409339954309341E-2</v>
      </c>
      <c r="Y516">
        <v>1.3333934885130017E-2</v>
      </c>
      <c r="Z516">
        <v>1.3386593377513689E-2</v>
      </c>
      <c r="AA516">
        <f t="shared" ref="AA516" si="13">(AA514+2*AA517)/3</f>
        <v>1.3086932736741405E-2</v>
      </c>
    </row>
    <row r="517" spans="1:27" x14ac:dyDescent="0.25">
      <c r="A517" s="37">
        <v>516</v>
      </c>
      <c r="B517">
        <v>5.3411535584180214E-3</v>
      </c>
      <c r="C517">
        <v>5.3973078468037006E-3</v>
      </c>
      <c r="D517">
        <v>5.4428180896310963E-3</v>
      </c>
      <c r="E517">
        <v>5.4641135473392222E-3</v>
      </c>
      <c r="F517">
        <v>5.5191244533276951E-3</v>
      </c>
      <c r="G517">
        <v>5.5728451948091617E-3</v>
      </c>
      <c r="H517">
        <v>5.6407534366518242E-3</v>
      </c>
      <c r="I517">
        <v>5.8403848958890059E-3</v>
      </c>
      <c r="J517">
        <v>6.0601872907461996E-3</v>
      </c>
      <c r="K517">
        <v>6.4921117014715701E-3</v>
      </c>
      <c r="L517">
        <v>6.9650834091696812E-3</v>
      </c>
      <c r="M517">
        <v>7.4490889267941895E-3</v>
      </c>
      <c r="N517">
        <v>7.9216357872973209E-3</v>
      </c>
      <c r="O517">
        <v>8.3867977897518209E-3</v>
      </c>
      <c r="P517">
        <v>8.8435159805499985E-3</v>
      </c>
      <c r="Q517">
        <v>9.2978708486695094E-3</v>
      </c>
      <c r="R517">
        <v>9.7410244141855618E-3</v>
      </c>
      <c r="S517">
        <v>1.0175931835391339E-2</v>
      </c>
      <c r="T517">
        <v>1.0600498899589139E-2</v>
      </c>
      <c r="U517">
        <v>1.1007252704539061E-2</v>
      </c>
      <c r="V517">
        <v>1.1385933557889638E-2</v>
      </c>
      <c r="W517">
        <v>1.1746429913890966E-2</v>
      </c>
      <c r="X517">
        <v>1.2077842147232065E-2</v>
      </c>
      <c r="Y517">
        <v>1.2397279403050465E-2</v>
      </c>
      <c r="Z517">
        <v>1.2709295908708951E-2</v>
      </c>
      <c r="AA517">
        <v>1.3008681968630809E-2</v>
      </c>
    </row>
    <row r="518" spans="1:27" x14ac:dyDescent="0.25">
      <c r="A518" s="37">
        <v>517</v>
      </c>
      <c r="B518">
        <v>5.3435799838001952E-3</v>
      </c>
      <c r="C518">
        <v>5.3978771571308037E-3</v>
      </c>
      <c r="D518">
        <v>5.4738085500596334E-3</v>
      </c>
      <c r="E518">
        <v>5.5331634594788515E-3</v>
      </c>
      <c r="F518">
        <v>5.5316752205414321E-3</v>
      </c>
      <c r="G518">
        <v>5.5735255647388904E-3</v>
      </c>
      <c r="H518">
        <v>5.5715812406660348E-3</v>
      </c>
      <c r="I518">
        <v>5.7663049033065406E-3</v>
      </c>
      <c r="J518">
        <v>5.8605564461278181E-3</v>
      </c>
      <c r="K518">
        <v>6.1906279978962697E-3</v>
      </c>
      <c r="L518">
        <v>6.5863394585858881E-3</v>
      </c>
      <c r="M518">
        <v>7.0287736181589011E-3</v>
      </c>
      <c r="N518">
        <v>7.4864115946837728E-3</v>
      </c>
      <c r="O518">
        <v>7.9354553554535912E-3</v>
      </c>
      <c r="P518">
        <v>8.3575578244250437E-3</v>
      </c>
      <c r="Q518">
        <v>8.7769878865278095E-3</v>
      </c>
      <c r="R518">
        <v>9.2005088114639477E-3</v>
      </c>
      <c r="S518">
        <v>9.6182266253608262E-3</v>
      </c>
      <c r="T518">
        <v>1.0018914863991979E-2</v>
      </c>
      <c r="U518">
        <v>1.0408250681940068E-2</v>
      </c>
      <c r="V518">
        <v>1.0786338329497491E-2</v>
      </c>
      <c r="W518">
        <v>1.1150881054031503E-2</v>
      </c>
      <c r="X518">
        <v>1.1478900672490022E-2</v>
      </c>
      <c r="Y518">
        <v>1.1790672748309916E-2</v>
      </c>
      <c r="Z518">
        <v>1.208879227032611E-2</v>
      </c>
      <c r="AA518">
        <v>1.2374537442085609E-2</v>
      </c>
    </row>
    <row r="519" spans="1:27" x14ac:dyDescent="0.25">
      <c r="A519" s="37">
        <v>518</v>
      </c>
      <c r="B519">
        <v>5.337182666613316E-3</v>
      </c>
      <c r="C519">
        <v>5.4142795192779758E-3</v>
      </c>
      <c r="D519">
        <v>5.4651838002586217E-3</v>
      </c>
      <c r="E519">
        <v>5.3807077432304062E-3</v>
      </c>
      <c r="F519">
        <v>5.4020571763966352E-3</v>
      </c>
      <c r="G519">
        <v>5.4632838335220146E-3</v>
      </c>
      <c r="H519">
        <v>5.5226368309231333E-3</v>
      </c>
      <c r="I519">
        <v>5.6471377556086555E-3</v>
      </c>
      <c r="J519">
        <v>5.76828766514903E-3</v>
      </c>
      <c r="K519">
        <v>6.090156587403639E-3</v>
      </c>
      <c r="L519">
        <v>6.4734768523597719E-3</v>
      </c>
      <c r="M519">
        <v>6.9055134908377891E-3</v>
      </c>
      <c r="N519">
        <v>7.3411681756143654E-3</v>
      </c>
      <c r="O519">
        <v>7.7794214439241838E-3</v>
      </c>
      <c r="P519">
        <v>8.2080344388459903E-3</v>
      </c>
      <c r="Q519">
        <v>8.6412186212778686E-3</v>
      </c>
      <c r="R519">
        <v>9.0751002666835667E-3</v>
      </c>
      <c r="S519">
        <v>9.5183719475435691E-3</v>
      </c>
      <c r="T519">
        <v>9.9847221758904148E-3</v>
      </c>
      <c r="U519">
        <v>1.0429167404144124E-2</v>
      </c>
      <c r="V519">
        <v>1.0815093982851742E-2</v>
      </c>
      <c r="W519">
        <v>1.1182132463177341E-2</v>
      </c>
      <c r="X519">
        <v>1.1536278933866662E-2</v>
      </c>
      <c r="Y519">
        <v>1.1875969436075495E-2</v>
      </c>
      <c r="Z519">
        <v>1.2196332396478438E-2</v>
      </c>
      <c r="AA519">
        <v>1.2493185281011732E-2</v>
      </c>
    </row>
    <row r="520" spans="1:27" x14ac:dyDescent="0.25">
      <c r="A520" s="37">
        <v>519</v>
      </c>
      <c r="B520">
        <v>5.3759664455834688E-3</v>
      </c>
      <c r="C520">
        <v>5.4212119843866091E-3</v>
      </c>
      <c r="D520">
        <v>5.4753768822948246E-3</v>
      </c>
      <c r="E520">
        <v>5.5272474655800874E-3</v>
      </c>
      <c r="F520">
        <v>5.5764400973836725E-3</v>
      </c>
      <c r="G520">
        <v>5.5850733970068678E-3</v>
      </c>
      <c r="H520">
        <v>5.7055798576726158E-3</v>
      </c>
      <c r="I520">
        <v>5.8266726784090839E-3</v>
      </c>
      <c r="J520">
        <v>6.0900840478561591E-3</v>
      </c>
      <c r="K520">
        <v>6.9256557201706759E-3</v>
      </c>
      <c r="L520">
        <v>7.7893626771416979E-3</v>
      </c>
      <c r="M520">
        <v>8.7221874020748658E-3</v>
      </c>
      <c r="N520">
        <v>9.517311331263878E-3</v>
      </c>
      <c r="O520">
        <v>1.0431278870396854E-2</v>
      </c>
      <c r="P520">
        <v>1.1199282517653897E-2</v>
      </c>
      <c r="Q520">
        <v>1.1874738819426023E-2</v>
      </c>
      <c r="R520">
        <v>1.2486697750778264E-2</v>
      </c>
      <c r="S520">
        <v>1.3400817325354586E-2</v>
      </c>
      <c r="T520">
        <v>1.4336301413344188E-2</v>
      </c>
      <c r="U520">
        <v>1.48720164086662E-2</v>
      </c>
      <c r="V520">
        <v>1.4684514372624857E-2</v>
      </c>
      <c r="W520">
        <v>1.4341905082173145E-2</v>
      </c>
      <c r="X520">
        <v>1.3267063232728527E-2</v>
      </c>
      <c r="Y520">
        <v>1.2506858651027075E-2</v>
      </c>
      <c r="Z520">
        <v>1.2636775951504697E-2</v>
      </c>
      <c r="AA520">
        <f>(AA519+AA521)/2</f>
        <v>1.2832191641494406E-2</v>
      </c>
    </row>
    <row r="521" spans="1:27" x14ac:dyDescent="0.25">
      <c r="A521" s="37">
        <v>520</v>
      </c>
      <c r="B521">
        <v>5.3684859871139246E-3</v>
      </c>
      <c r="C521">
        <v>5.418737376113425E-3</v>
      </c>
      <c r="D521">
        <v>5.489136804665673E-3</v>
      </c>
      <c r="E521">
        <v>5.4870356524647779E-3</v>
      </c>
      <c r="F521">
        <v>5.4946706897889275E-3</v>
      </c>
      <c r="G521">
        <v>5.5396939685525837E-3</v>
      </c>
      <c r="H521">
        <v>5.5700133965195242E-3</v>
      </c>
      <c r="I521">
        <v>5.7038103799025297E-3</v>
      </c>
      <c r="J521">
        <v>5.8285295615772004E-3</v>
      </c>
      <c r="K521">
        <v>6.1805367416041257E-3</v>
      </c>
      <c r="L521">
        <v>6.6057682841871301E-3</v>
      </c>
      <c r="M521">
        <v>7.0791823045965874E-3</v>
      </c>
      <c r="N521">
        <v>7.5831197649001147E-3</v>
      </c>
      <c r="O521">
        <v>8.1027570641343249E-3</v>
      </c>
      <c r="P521">
        <v>8.604596137481213E-3</v>
      </c>
      <c r="Q521">
        <v>9.1124755225679976E-3</v>
      </c>
      <c r="R521">
        <v>9.6237315571443549E-3</v>
      </c>
      <c r="S521">
        <v>1.0125814970569857E-2</v>
      </c>
      <c r="T521">
        <v>1.0573352232918554E-2</v>
      </c>
      <c r="U521">
        <v>1.1007255542515582E-2</v>
      </c>
      <c r="V521">
        <v>1.1427805053221718E-2</v>
      </c>
      <c r="W521">
        <v>1.1828031189697219E-2</v>
      </c>
      <c r="X521">
        <v>1.2182392870604408E-2</v>
      </c>
      <c r="Y521">
        <v>1.2526701613345681E-2</v>
      </c>
      <c r="Z521">
        <v>1.2858834450439893E-2</v>
      </c>
      <c r="AA521">
        <v>1.317119800197708E-2</v>
      </c>
    </row>
    <row r="522" spans="1:27" x14ac:dyDescent="0.25">
      <c r="A522" s="37">
        <v>521</v>
      </c>
      <c r="B522">
        <v>5.3634725344526846E-3</v>
      </c>
      <c r="C522">
        <v>5.4599806150243957E-3</v>
      </c>
      <c r="D522">
        <v>5.5018077142732214E-3</v>
      </c>
      <c r="E522">
        <v>5.3574846164505807E-3</v>
      </c>
      <c r="F522">
        <v>5.4537526898079669E-3</v>
      </c>
      <c r="G522">
        <v>5.5449600571215729E-3</v>
      </c>
      <c r="H522">
        <v>5.6484005317511965E-3</v>
      </c>
      <c r="I522">
        <v>5.7182999284892677E-3</v>
      </c>
      <c r="J522">
        <v>5.9839846204212677E-3</v>
      </c>
      <c r="K522">
        <v>6.3839726215528803E-3</v>
      </c>
      <c r="L522">
        <v>6.8449176194522732E-3</v>
      </c>
      <c r="M522">
        <v>7.3434342656628626E-3</v>
      </c>
      <c r="N522">
        <v>7.852306617013971E-3</v>
      </c>
      <c r="O522">
        <v>8.3699003291322072E-3</v>
      </c>
      <c r="P522">
        <v>8.8726709002691084E-3</v>
      </c>
      <c r="Q522">
        <v>9.3821693796647398E-3</v>
      </c>
      <c r="R522">
        <v>9.8791586280657651E-3</v>
      </c>
      <c r="S522">
        <v>1.0370538771133919E-2</v>
      </c>
      <c r="T522">
        <v>1.0827171051891238E-2</v>
      </c>
      <c r="U522">
        <v>1.1270568404609715E-2</v>
      </c>
      <c r="V522">
        <v>1.169286895073296E-2</v>
      </c>
      <c r="W522">
        <v>1.2103437813397511E-2</v>
      </c>
      <c r="X522">
        <v>1.2482222000167464E-2</v>
      </c>
      <c r="Y522">
        <v>1.2838541227336187E-2</v>
      </c>
      <c r="Z522">
        <v>1.3167906026898546E-2</v>
      </c>
      <c r="AA522">
        <v>1.3479557721507218E-2</v>
      </c>
    </row>
    <row r="523" spans="1:27" x14ac:dyDescent="0.25">
      <c r="A523" s="37">
        <v>522</v>
      </c>
      <c r="B523">
        <v>5.3621691201319877E-3</v>
      </c>
      <c r="C523">
        <v>5.4858202293710523E-3</v>
      </c>
      <c r="D523">
        <v>5.4491238060478953E-3</v>
      </c>
      <c r="E523">
        <v>5.0739658404295174E-3</v>
      </c>
      <c r="F523">
        <v>5.3010444384467004E-3</v>
      </c>
      <c r="G523">
        <v>5.4169863553830133E-3</v>
      </c>
      <c r="H523">
        <v>5.5567710725803465E-3</v>
      </c>
      <c r="I523">
        <v>5.4639141745405073E-3</v>
      </c>
      <c r="J523">
        <v>5.8229985479005819E-3</v>
      </c>
      <c r="K523">
        <v>6.1705236636762084E-3</v>
      </c>
      <c r="L523">
        <v>6.5632571793849959E-3</v>
      </c>
      <c r="M523">
        <v>7.0048280214645153E-3</v>
      </c>
      <c r="N523">
        <v>7.4975648937907202E-3</v>
      </c>
      <c r="O523">
        <v>8.0031590207927383E-3</v>
      </c>
      <c r="P523">
        <v>8.4844351897113146E-3</v>
      </c>
      <c r="Q523">
        <v>8.9746093637450564E-3</v>
      </c>
      <c r="R523">
        <v>9.4604737131953609E-3</v>
      </c>
      <c r="S523">
        <v>9.9444354485154207E-3</v>
      </c>
      <c r="T523">
        <v>1.0407613038455166E-2</v>
      </c>
      <c r="U523">
        <v>1.0853870495772577E-2</v>
      </c>
      <c r="V523">
        <v>1.1258888640767628E-2</v>
      </c>
      <c r="W523">
        <v>1.1648006356959062E-2</v>
      </c>
      <c r="X523">
        <v>1.2017333371109329E-2</v>
      </c>
      <c r="Y523">
        <v>1.2371829377161525E-2</v>
      </c>
      <c r="Z523">
        <v>1.2697194351572572E-2</v>
      </c>
      <c r="AA523">
        <v>1.3009366205251949E-2</v>
      </c>
    </row>
    <row r="524" spans="1:27" x14ac:dyDescent="0.25">
      <c r="A524" s="37">
        <v>523</v>
      </c>
      <c r="B524">
        <v>5.3409123586354301E-3</v>
      </c>
      <c r="C524">
        <v>5.3804941624966407E-3</v>
      </c>
      <c r="D524">
        <v>5.4291351719402137E-3</v>
      </c>
      <c r="E524">
        <v>5.45855123629857E-3</v>
      </c>
      <c r="F524">
        <v>5.4855819387344962E-3</v>
      </c>
      <c r="G524">
        <v>5.5305266942278219E-3</v>
      </c>
      <c r="H524">
        <v>5.5778186412780428E-3</v>
      </c>
      <c r="I524">
        <v>5.7629179951397269E-3</v>
      </c>
      <c r="J524">
        <v>5.9367953112154925E-3</v>
      </c>
      <c r="K524">
        <v>6.3807085947158448E-3</v>
      </c>
      <c r="L524">
        <v>6.8615284040043356E-3</v>
      </c>
      <c r="M524">
        <v>7.3677780236525159E-3</v>
      </c>
      <c r="N524">
        <v>7.8809052705983706E-3</v>
      </c>
      <c r="O524">
        <v>8.4045478799792406E-3</v>
      </c>
      <c r="P524">
        <v>8.9074148030849898E-3</v>
      </c>
      <c r="Q524">
        <v>9.4152424964459858E-3</v>
      </c>
      <c r="R524">
        <v>9.9194124508299453E-3</v>
      </c>
      <c r="S524">
        <v>1.0416904434155105E-2</v>
      </c>
      <c r="T524">
        <v>1.087667981312479E-2</v>
      </c>
      <c r="U524">
        <v>1.1332758839213808E-2</v>
      </c>
      <c r="V524">
        <v>1.1778099399152975E-2</v>
      </c>
      <c r="W524">
        <v>1.2201603438714237E-2</v>
      </c>
      <c r="X524">
        <v>1.256680983353764E-2</v>
      </c>
      <c r="Y524">
        <v>1.2918575552784306E-2</v>
      </c>
      <c r="Z524">
        <v>1.3260629658615741E-2</v>
      </c>
      <c r="AA524">
        <v>1.3590625409245716E-2</v>
      </c>
    </row>
    <row r="525" spans="1:27" x14ac:dyDescent="0.25">
      <c r="A525" s="37">
        <v>524</v>
      </c>
      <c r="B525">
        <v>5.3409123680221438E-3</v>
      </c>
      <c r="C525">
        <v>5.397583709508158E-3</v>
      </c>
      <c r="D525">
        <v>5.4522032357660066E-3</v>
      </c>
      <c r="E525">
        <v>5.4217129152724919E-3</v>
      </c>
      <c r="F525">
        <v>5.4660709899256865E-3</v>
      </c>
      <c r="G525">
        <v>5.5136016810255484E-3</v>
      </c>
      <c r="H525">
        <v>5.5557484809118929E-3</v>
      </c>
      <c r="I525">
        <v>5.7006634439265014E-3</v>
      </c>
      <c r="J525">
        <v>5.8579020374771584E-3</v>
      </c>
      <c r="K525">
        <v>6.230411628121546E-3</v>
      </c>
      <c r="L525">
        <v>6.6771334544057925E-3</v>
      </c>
      <c r="M525">
        <v>7.1621683574318862E-3</v>
      </c>
      <c r="N525">
        <v>7.6503090742385815E-3</v>
      </c>
      <c r="O525">
        <v>8.1630670470103084E-3</v>
      </c>
      <c r="P525">
        <v>8.6850319816726973E-3</v>
      </c>
      <c r="Q525">
        <v>9.2023290550913295E-3</v>
      </c>
      <c r="R525">
        <v>9.697905848322641E-3</v>
      </c>
      <c r="S525">
        <v>1.0182358622979448E-2</v>
      </c>
      <c r="T525">
        <v>1.0643339592804946E-2</v>
      </c>
      <c r="U525">
        <v>1.1094716022755025E-2</v>
      </c>
      <c r="V525">
        <v>1.1516912869835583E-2</v>
      </c>
      <c r="W525">
        <v>1.192479696409432E-2</v>
      </c>
      <c r="X525">
        <v>1.2304217544389262E-2</v>
      </c>
      <c r="Y525">
        <v>1.2670405431581822E-2</v>
      </c>
      <c r="Z525">
        <v>1.3013994344825752E-2</v>
      </c>
      <c r="AA525">
        <v>1.3342746284611628E-2</v>
      </c>
    </row>
    <row r="526" spans="1:27" x14ac:dyDescent="0.25">
      <c r="A526" s="37">
        <v>525</v>
      </c>
      <c r="B526">
        <v>5.3409123586354301E-3</v>
      </c>
      <c r="C526">
        <v>5.397583709508158E-3</v>
      </c>
      <c r="D526">
        <v>5.4178475228148226E-3</v>
      </c>
      <c r="E526">
        <v>5.3451587081938534E-3</v>
      </c>
      <c r="F526">
        <v>5.4164235037743591E-3</v>
      </c>
      <c r="G526">
        <v>5.5033126990735592E-3</v>
      </c>
      <c r="H526">
        <v>5.5563370895828079E-3</v>
      </c>
      <c r="I526">
        <v>5.646736226940785E-3</v>
      </c>
      <c r="J526">
        <v>5.85262206863435E-3</v>
      </c>
      <c r="K526">
        <v>6.2208329327326783E-3</v>
      </c>
      <c r="L526">
        <v>6.6712322903952348E-3</v>
      </c>
      <c r="M526">
        <v>7.1626420297823401E-3</v>
      </c>
      <c r="N526">
        <v>7.6623895974923251E-3</v>
      </c>
      <c r="O526">
        <v>8.1788344895827869E-3</v>
      </c>
      <c r="P526">
        <v>8.6926233516118057E-3</v>
      </c>
      <c r="Q526">
        <v>9.2091165234418071E-3</v>
      </c>
      <c r="R526">
        <v>9.7078403539980762E-3</v>
      </c>
      <c r="S526">
        <v>1.0207031811511502E-2</v>
      </c>
      <c r="T526">
        <v>1.0686447222022277E-2</v>
      </c>
      <c r="U526">
        <v>1.1155914787183807E-2</v>
      </c>
      <c r="V526">
        <v>1.1591968025905341E-2</v>
      </c>
      <c r="W526">
        <v>1.2009317179104251E-2</v>
      </c>
      <c r="X526">
        <v>1.2397541030518155E-2</v>
      </c>
      <c r="Y526">
        <v>1.2776116431381102E-2</v>
      </c>
      <c r="Z526">
        <v>1.3129981929875356E-2</v>
      </c>
      <c r="AA526">
        <v>1.3459109176086725E-2</v>
      </c>
    </row>
    <row r="527" spans="1:27" x14ac:dyDescent="0.25">
      <c r="A527" s="37">
        <v>526</v>
      </c>
      <c r="B527">
        <v>5.3095293124256759E-3</v>
      </c>
      <c r="C527">
        <v>5.392284278042947E-3</v>
      </c>
      <c r="D527">
        <v>5.3829487927643527E-3</v>
      </c>
      <c r="E527">
        <v>5.19497132472857E-3</v>
      </c>
      <c r="F527">
        <v>5.2772437421089169E-3</v>
      </c>
      <c r="G527">
        <v>5.4870400471791481E-3</v>
      </c>
      <c r="H527">
        <v>5.5357165542926356E-3</v>
      </c>
      <c r="I527">
        <v>5.5445639933711099E-3</v>
      </c>
      <c r="J527">
        <v>5.8188910493706114E-3</v>
      </c>
      <c r="K527">
        <v>6.1756592462876014E-3</v>
      </c>
      <c r="L527">
        <v>6.5917387283997986E-3</v>
      </c>
      <c r="M527">
        <v>7.0620594113464108E-3</v>
      </c>
      <c r="N527">
        <v>7.5606805767205465E-3</v>
      </c>
      <c r="O527">
        <v>8.0727303065777356E-3</v>
      </c>
      <c r="P527">
        <v>8.5696430251893663E-3</v>
      </c>
      <c r="Q527">
        <v>9.07440547763394E-3</v>
      </c>
      <c r="R527">
        <v>9.5662587513405395E-3</v>
      </c>
      <c r="S527">
        <v>1.0056949442859731E-2</v>
      </c>
      <c r="T527">
        <v>1.0523264334572735E-2</v>
      </c>
      <c r="U527">
        <v>1.0976887176338046E-2</v>
      </c>
      <c r="V527">
        <v>1.1400613021229411E-2</v>
      </c>
      <c r="W527">
        <v>1.1814023661299133E-2</v>
      </c>
      <c r="X527">
        <v>1.2204294278333805E-2</v>
      </c>
      <c r="Y527">
        <v>1.2574809075220683E-2</v>
      </c>
      <c r="Z527">
        <v>1.2920451764993235E-2</v>
      </c>
      <c r="AA527">
        <v>1.3244703780701084E-2</v>
      </c>
    </row>
    <row r="528" spans="1:27" x14ac:dyDescent="0.25">
      <c r="A528" s="37">
        <v>527</v>
      </c>
      <c r="B528">
        <v>5.2568907821071154E-3</v>
      </c>
      <c r="C528">
        <v>5.3336348936001698E-3</v>
      </c>
      <c r="D528">
        <v>5.3778656710088413E-3</v>
      </c>
      <c r="E528">
        <v>5.2914321154362565E-3</v>
      </c>
      <c r="F528">
        <v>5.3651931475073855E-3</v>
      </c>
      <c r="G528">
        <v>5.433535060456407E-3</v>
      </c>
      <c r="H528">
        <v>5.5045530285853239E-3</v>
      </c>
      <c r="I528">
        <v>5.594438914957367E-3</v>
      </c>
      <c r="J528">
        <v>5.7814340324222613E-3</v>
      </c>
      <c r="K528">
        <v>6.1103653200500485E-3</v>
      </c>
      <c r="L528">
        <v>6.4864607721761836E-3</v>
      </c>
      <c r="M528">
        <v>6.9120758703822283E-3</v>
      </c>
      <c r="N528">
        <v>7.3919451654902435E-3</v>
      </c>
      <c r="O528">
        <v>7.8873048908765231E-3</v>
      </c>
      <c r="P528">
        <v>8.3629265881313142E-3</v>
      </c>
      <c r="Q528">
        <v>8.8483425762835299E-3</v>
      </c>
      <c r="R528">
        <v>9.3283930436729445E-3</v>
      </c>
      <c r="S528">
        <v>9.8073607208986058E-3</v>
      </c>
      <c r="T528">
        <v>1.0263880894823219E-2</v>
      </c>
      <c r="U528">
        <v>1.071118820342476E-2</v>
      </c>
      <c r="V528">
        <v>1.113515549576416E-2</v>
      </c>
      <c r="W528">
        <v>1.1548108960701464E-2</v>
      </c>
      <c r="X528">
        <v>1.1936334752486122E-2</v>
      </c>
      <c r="Y528">
        <v>1.231185379698907E-2</v>
      </c>
      <c r="Z528">
        <v>1.2667109086236694E-2</v>
      </c>
      <c r="AA528">
        <v>1.3004857468339681E-2</v>
      </c>
    </row>
    <row r="529" spans="1:27" x14ac:dyDescent="0.25">
      <c r="A529" s="37">
        <v>528</v>
      </c>
      <c r="B529">
        <v>5.2243798399806973E-3</v>
      </c>
      <c r="C529">
        <v>5.2664100815058568E-3</v>
      </c>
      <c r="D529">
        <v>5.3391901190813496E-3</v>
      </c>
      <c r="E529">
        <v>5.3748430903037825E-3</v>
      </c>
      <c r="F529">
        <v>5.4108769577194682E-3</v>
      </c>
      <c r="G529">
        <v>5.4468611051745608E-3</v>
      </c>
      <c r="H529">
        <v>5.5061853489499768E-3</v>
      </c>
      <c r="I529">
        <v>5.6685726388761015E-3</v>
      </c>
      <c r="J529">
        <v>5.851587042769113E-3</v>
      </c>
      <c r="K529">
        <v>6.2390227979354229E-3</v>
      </c>
      <c r="L529">
        <v>7.1658117519026732E-3</v>
      </c>
      <c r="M529">
        <v>8.199297371673131E-3</v>
      </c>
      <c r="N529">
        <v>9.2195712851832479E-3</v>
      </c>
      <c r="O529">
        <v>1.0230564756812388E-2</v>
      </c>
      <c r="P529">
        <v>1.1202605810110455E-2</v>
      </c>
      <c r="Q529">
        <v>1.2066436531285474E-2</v>
      </c>
      <c r="R529">
        <v>1.2832827431643157E-2</v>
      </c>
      <c r="S529">
        <v>1.3537267387303986E-2</v>
      </c>
      <c r="T529">
        <v>1.4651405561153075E-2</v>
      </c>
      <c r="U529">
        <v>1.5632506095522247E-2</v>
      </c>
      <c r="V529">
        <v>1.627826721276282E-2</v>
      </c>
      <c r="W529">
        <v>1.6136801133527889E-2</v>
      </c>
      <c r="X529">
        <v>1.5914819808651837E-2</v>
      </c>
      <c r="Y529">
        <v>1.4946542782103389E-2</v>
      </c>
      <c r="Z529">
        <v>1.4168176930905219E-2</v>
      </c>
      <c r="AA529">
        <v>1.4135470095302471E-2</v>
      </c>
    </row>
    <row r="530" spans="1:27" x14ac:dyDescent="0.25">
      <c r="A530" s="37">
        <v>529</v>
      </c>
      <c r="B530">
        <v>5.2264977414639979E-3</v>
      </c>
      <c r="C530">
        <v>5.2674758817141676E-3</v>
      </c>
      <c r="D530">
        <v>5.3071556173316381E-3</v>
      </c>
      <c r="E530">
        <v>5.3515717642567129E-3</v>
      </c>
      <c r="F530">
        <v>5.3263963367784495E-3</v>
      </c>
      <c r="G530">
        <v>5.4679461881987912E-3</v>
      </c>
      <c r="H530">
        <v>5.4960045608751784E-3</v>
      </c>
      <c r="I530">
        <v>5.6586161772735899E-3</v>
      </c>
      <c r="J530">
        <v>5.8189586030037432E-3</v>
      </c>
      <c r="K530">
        <v>6.1807538682951968E-3</v>
      </c>
      <c r="L530">
        <v>7.062072066178926E-3</v>
      </c>
      <c r="M530">
        <v>8.0068980244103471E-3</v>
      </c>
      <c r="N530">
        <v>8.9756701374981152E-3</v>
      </c>
      <c r="O530">
        <v>9.9399059557490066E-3</v>
      </c>
      <c r="P530">
        <v>1.0859279191674398E-2</v>
      </c>
      <c r="Q530">
        <v>1.1711495728094379E-2</v>
      </c>
      <c r="R530">
        <v>1.2471993195846576E-2</v>
      </c>
      <c r="S530">
        <v>1.3153935677678419E-2</v>
      </c>
      <c r="T530">
        <v>1.4241975244966509E-2</v>
      </c>
      <c r="U530">
        <v>1.5259550762351415E-2</v>
      </c>
      <c r="V530">
        <v>1.5860042540660757E-2</v>
      </c>
      <c r="W530">
        <v>1.5770067753106742E-2</v>
      </c>
      <c r="X530">
        <v>1.5550090047949716E-2</v>
      </c>
      <c r="Y530">
        <v>1.4613470888615199E-2</v>
      </c>
      <c r="Z530">
        <v>1.3851195540534045E-2</v>
      </c>
      <c r="AA530">
        <v>1.3816195248787411E-2</v>
      </c>
    </row>
    <row r="531" spans="1:27" x14ac:dyDescent="0.25">
      <c r="A531" s="37">
        <v>530</v>
      </c>
      <c r="B531">
        <v>5.2394765436061252E-3</v>
      </c>
      <c r="C531">
        <v>5.2744013960441816E-3</v>
      </c>
      <c r="D531">
        <v>5.3638749286586407E-3</v>
      </c>
      <c r="E531">
        <v>5.4178832933724497E-3</v>
      </c>
      <c r="F531">
        <v>5.4347381462809263E-3</v>
      </c>
      <c r="G531">
        <v>5.4825648625289602E-3</v>
      </c>
      <c r="H531">
        <v>5.5723097712223613E-3</v>
      </c>
      <c r="I531">
        <v>5.777455112516483E-3</v>
      </c>
      <c r="J531">
        <v>5.9467318758239518E-3</v>
      </c>
      <c r="K531">
        <v>6.3465394609580894E-3</v>
      </c>
      <c r="L531">
        <v>7.2432518515999078E-3</v>
      </c>
      <c r="M531">
        <v>8.1276215580807776E-3</v>
      </c>
      <c r="N531">
        <v>9.0202470959899195E-3</v>
      </c>
      <c r="O531">
        <v>9.9486773886872104E-3</v>
      </c>
      <c r="P531">
        <v>1.0842220024477323E-2</v>
      </c>
      <c r="Q531">
        <v>1.1673293055883383E-2</v>
      </c>
      <c r="R531">
        <v>1.2412331799087628E-2</v>
      </c>
      <c r="S531">
        <v>1.3083525606935709E-2</v>
      </c>
      <c r="T531">
        <v>1.4138664318978922E-2</v>
      </c>
      <c r="U531">
        <v>1.5139658806529122E-2</v>
      </c>
      <c r="V531">
        <v>1.5689225533239926E-2</v>
      </c>
      <c r="W531">
        <v>1.5584560438824502E-2</v>
      </c>
      <c r="X531">
        <v>1.5349396962501594E-2</v>
      </c>
      <c r="Y531">
        <v>1.4420837131957631E-2</v>
      </c>
      <c r="Z531">
        <v>1.3663762178446559E-2</v>
      </c>
      <c r="AA531">
        <v>1.369290725527561E-2</v>
      </c>
    </row>
    <row r="532" spans="1:27" x14ac:dyDescent="0.25">
      <c r="A532" s="37">
        <v>531</v>
      </c>
      <c r="B532">
        <v>5.254006330943195E-3</v>
      </c>
      <c r="C532">
        <v>5.2866019566610856E-3</v>
      </c>
      <c r="D532">
        <v>5.3297064166324404E-3</v>
      </c>
      <c r="E532">
        <v>5.3857372938344028E-3</v>
      </c>
      <c r="F532">
        <v>5.4423068475286662E-3</v>
      </c>
      <c r="G532">
        <v>5.4875775236338242E-3</v>
      </c>
      <c r="H532">
        <v>5.5363719510863607E-3</v>
      </c>
      <c r="I532">
        <v>5.7421290480486054E-3</v>
      </c>
      <c r="J532">
        <v>5.9066245455368094E-3</v>
      </c>
      <c r="K532">
        <v>6.3214549300529832E-3</v>
      </c>
      <c r="L532">
        <v>7.2636052064629641E-3</v>
      </c>
      <c r="M532">
        <v>8.2749003785076436E-3</v>
      </c>
      <c r="N532">
        <v>9.2899727331943183E-3</v>
      </c>
      <c r="O532">
        <v>1.0234171612695464E-2</v>
      </c>
      <c r="P532">
        <v>1.1154149711355643E-2</v>
      </c>
      <c r="Q532">
        <v>1.2001500165750967E-2</v>
      </c>
      <c r="R532">
        <v>1.273841897675676E-2</v>
      </c>
      <c r="S532">
        <v>1.343731662933445E-2</v>
      </c>
      <c r="T532">
        <v>1.4491392493891198E-2</v>
      </c>
      <c r="U532">
        <v>1.5498834508940851E-2</v>
      </c>
      <c r="V532">
        <v>1.6047544421518678E-2</v>
      </c>
      <c r="W532">
        <v>1.5920050187056223E-2</v>
      </c>
      <c r="X532">
        <v>1.5654385019953976E-2</v>
      </c>
      <c r="Y532">
        <v>1.4695747100379908E-2</v>
      </c>
      <c r="Z532">
        <v>1.3936437109191457E-2</v>
      </c>
      <c r="AA532">
        <v>1.3864130007087416E-2</v>
      </c>
    </row>
    <row r="533" spans="1:27" x14ac:dyDescent="0.25">
      <c r="A533" s="37">
        <v>532</v>
      </c>
      <c r="B533">
        <v>5.2538085741402618E-3</v>
      </c>
      <c r="C533">
        <v>5.3141604930435626E-3</v>
      </c>
      <c r="D533">
        <v>5.3446649724113726E-3</v>
      </c>
      <c r="E533">
        <v>5.4240890368564276E-3</v>
      </c>
      <c r="F533">
        <v>5.4854423833692323E-3</v>
      </c>
      <c r="G533">
        <v>5.5877726842594733E-3</v>
      </c>
      <c r="H533">
        <v>5.6473653367539178E-3</v>
      </c>
      <c r="I533">
        <v>5.8771227633436229E-3</v>
      </c>
      <c r="J533">
        <v>6.1196623359471847E-3</v>
      </c>
      <c r="K533">
        <v>6.678275745834128E-3</v>
      </c>
      <c r="L533">
        <v>7.8026245531719329E-3</v>
      </c>
      <c r="M533">
        <v>8.850596123580301E-3</v>
      </c>
      <c r="N533">
        <v>9.8924142291514361E-3</v>
      </c>
      <c r="O533">
        <v>1.0928637640508443E-2</v>
      </c>
      <c r="P533">
        <v>1.1888684168459784E-2</v>
      </c>
      <c r="Q533">
        <v>1.2748450115895871E-2</v>
      </c>
      <c r="R533">
        <v>1.3508973933954227E-2</v>
      </c>
      <c r="S533">
        <v>1.4206146197890179E-2</v>
      </c>
      <c r="T533">
        <v>1.5281421443322785E-2</v>
      </c>
      <c r="U533">
        <v>1.6290734669701878E-2</v>
      </c>
      <c r="V533">
        <v>1.6826664030541671E-2</v>
      </c>
      <c r="W533">
        <v>1.667918153807757E-2</v>
      </c>
      <c r="X533">
        <v>1.6394211834935168E-2</v>
      </c>
      <c r="Y533">
        <v>1.5397642370143183E-2</v>
      </c>
      <c r="Z533">
        <v>1.4629372264142404E-2</v>
      </c>
      <c r="AA533">
        <v>1.4686707845148028E-2</v>
      </c>
    </row>
    <row r="534" spans="1:27" x14ac:dyDescent="0.25">
      <c r="A534" s="37">
        <v>533</v>
      </c>
      <c r="B534">
        <v>5.2748058749767512E-3</v>
      </c>
      <c r="C534">
        <v>5.3676712806589588E-3</v>
      </c>
      <c r="D534">
        <v>5.4253192231079606E-3</v>
      </c>
      <c r="E534">
        <v>5.5069247595955773E-3</v>
      </c>
      <c r="F534">
        <v>5.6096461557706423E-3</v>
      </c>
      <c r="G534">
        <v>5.6967821705622423E-3</v>
      </c>
      <c r="H534">
        <v>5.8018224839795351E-3</v>
      </c>
      <c r="I534">
        <v>6.0428791385080949E-3</v>
      </c>
      <c r="J534">
        <v>6.3455219911372485E-3</v>
      </c>
      <c r="K534">
        <v>6.8842627754690522E-3</v>
      </c>
      <c r="L534">
        <v>7.9989109921609902E-3</v>
      </c>
      <c r="M534">
        <v>9.0808154173827038E-3</v>
      </c>
      <c r="N534">
        <v>1.0130154778123623E-2</v>
      </c>
      <c r="O534">
        <v>1.1112252539174916E-2</v>
      </c>
      <c r="P534">
        <v>1.2039612608431005E-2</v>
      </c>
      <c r="Q534">
        <v>1.2921180585511172E-2</v>
      </c>
      <c r="R534">
        <v>1.3694857421038487E-2</v>
      </c>
      <c r="S534">
        <v>1.4400919018453306E-2</v>
      </c>
      <c r="T534">
        <v>1.5460149051350403E-2</v>
      </c>
      <c r="U534">
        <v>1.6464629459422397E-2</v>
      </c>
      <c r="V534">
        <v>1.6994936787372961E-2</v>
      </c>
      <c r="W534">
        <v>1.6846954037750494E-2</v>
      </c>
      <c r="X534">
        <v>1.6548833461600188E-2</v>
      </c>
      <c r="Y534">
        <v>1.556175401846227E-2</v>
      </c>
      <c r="Z534">
        <v>1.4791483641651393E-2</v>
      </c>
      <c r="AA534">
        <v>1.4728281942172794E-2</v>
      </c>
    </row>
    <row r="535" spans="1:27" x14ac:dyDescent="0.25">
      <c r="A535" s="37">
        <v>534</v>
      </c>
      <c r="B535">
        <v>5.3076056392755699E-3</v>
      </c>
      <c r="C535">
        <v>5.3736482453221601E-3</v>
      </c>
      <c r="D535">
        <v>5.4611582216275156E-3</v>
      </c>
      <c r="E535">
        <v>5.5079437943403864E-3</v>
      </c>
      <c r="F535">
        <v>5.598423219232318E-3</v>
      </c>
      <c r="G535">
        <v>5.6662745005713333E-3</v>
      </c>
      <c r="H535">
        <v>5.7298512492189868E-3</v>
      </c>
      <c r="I535">
        <v>5.9770632341853425E-3</v>
      </c>
      <c r="J535">
        <v>6.199269833041976E-3</v>
      </c>
      <c r="K535">
        <v>6.6781361296726072E-3</v>
      </c>
      <c r="L535">
        <v>7.6944851945091042E-3</v>
      </c>
      <c r="M535">
        <v>8.7238669907809818E-3</v>
      </c>
      <c r="N535">
        <v>9.7500731888198189E-3</v>
      </c>
      <c r="O535">
        <v>1.0705511300588721E-2</v>
      </c>
      <c r="P535">
        <v>1.1616235621138449E-2</v>
      </c>
      <c r="Q535">
        <v>1.2438682836698245E-2</v>
      </c>
      <c r="R535">
        <v>1.3185859931096111E-2</v>
      </c>
      <c r="S535">
        <v>1.3877902431665756E-2</v>
      </c>
      <c r="T535">
        <v>1.4969503255005678E-2</v>
      </c>
      <c r="U535">
        <v>1.5983529481795156E-2</v>
      </c>
      <c r="V535">
        <v>1.6537447281596451E-2</v>
      </c>
      <c r="W535">
        <v>1.6379753591224899E-2</v>
      </c>
      <c r="X535">
        <v>1.611584261445631E-2</v>
      </c>
      <c r="Y535">
        <v>1.5118712788394495E-2</v>
      </c>
      <c r="Z535">
        <v>1.4341917175648033E-2</v>
      </c>
      <c r="AA535">
        <v>1.4297521738109831E-2</v>
      </c>
    </row>
    <row r="536" spans="1:27" x14ac:dyDescent="0.25">
      <c r="A536" s="37">
        <v>535</v>
      </c>
      <c r="B536">
        <v>5.2936877258351611E-3</v>
      </c>
      <c r="C536">
        <v>5.4042927188451273E-3</v>
      </c>
      <c r="D536">
        <v>5.4039541149595305E-3</v>
      </c>
      <c r="E536">
        <v>5.4646025972520107E-3</v>
      </c>
      <c r="F536">
        <v>5.5305318213314525E-3</v>
      </c>
      <c r="G536">
        <v>5.630099758126228E-3</v>
      </c>
      <c r="H536">
        <v>5.7415643680238659E-3</v>
      </c>
      <c r="I536">
        <v>5.9494628932290627E-3</v>
      </c>
      <c r="J536">
        <v>6.1973417910530237E-3</v>
      </c>
      <c r="K536">
        <v>6.69322175136422E-3</v>
      </c>
      <c r="L536">
        <v>7.7620605710928547E-3</v>
      </c>
      <c r="M536">
        <v>8.8149367653658217E-3</v>
      </c>
      <c r="N536">
        <v>9.856658320285927E-3</v>
      </c>
      <c r="O536">
        <v>1.084321286805201E-2</v>
      </c>
      <c r="P536">
        <v>1.1804258552940095E-2</v>
      </c>
      <c r="Q536">
        <v>1.2659668747055708E-2</v>
      </c>
      <c r="R536">
        <v>1.3433707460065891E-2</v>
      </c>
      <c r="S536">
        <v>1.4154317950266115E-2</v>
      </c>
      <c r="T536">
        <v>1.5224609045283222E-2</v>
      </c>
      <c r="U536">
        <v>1.6222192252313139E-2</v>
      </c>
      <c r="V536">
        <v>1.6747235560946594E-2</v>
      </c>
      <c r="W536">
        <v>1.6580393693496065E-2</v>
      </c>
      <c r="X536">
        <v>1.630585277286789E-2</v>
      </c>
      <c r="Y536">
        <v>1.5218227049856425E-2</v>
      </c>
      <c r="Z536">
        <v>1.4419306476640248E-2</v>
      </c>
      <c r="AA536">
        <v>1.4407921131634582E-2</v>
      </c>
    </row>
    <row r="537" spans="1:27" x14ac:dyDescent="0.25">
      <c r="A537" s="37">
        <v>536</v>
      </c>
      <c r="B537">
        <v>5.3008135276437773E-3</v>
      </c>
      <c r="C537">
        <v>5.4077332906210529E-3</v>
      </c>
      <c r="D537">
        <v>5.4120796216501343E-3</v>
      </c>
      <c r="E537">
        <v>5.4720014011704343E-3</v>
      </c>
      <c r="F537">
        <v>5.5907219073920711E-3</v>
      </c>
      <c r="G537">
        <v>5.6954668220943194E-3</v>
      </c>
      <c r="H537">
        <v>5.8078068506715042E-3</v>
      </c>
      <c r="I537">
        <v>6.0378564880416707E-3</v>
      </c>
      <c r="J537">
        <v>6.3669770782275315E-3</v>
      </c>
      <c r="K537">
        <v>6.9777816439184903E-3</v>
      </c>
      <c r="L537">
        <v>8.1348806436161158E-3</v>
      </c>
      <c r="M537">
        <v>9.2983732362625915E-3</v>
      </c>
      <c r="N537">
        <v>1.044000337414519E-2</v>
      </c>
      <c r="O537">
        <v>1.1468845638679337E-2</v>
      </c>
      <c r="P537">
        <v>1.2443714672873973E-2</v>
      </c>
      <c r="Q537">
        <v>1.3331006975818127E-2</v>
      </c>
      <c r="R537">
        <v>1.4140584836038306E-2</v>
      </c>
      <c r="S537">
        <v>1.4865674828074216E-2</v>
      </c>
      <c r="T537">
        <v>1.5989802429540845E-2</v>
      </c>
      <c r="U537">
        <v>1.7006000084676565E-2</v>
      </c>
      <c r="V537">
        <v>1.75601322527561E-2</v>
      </c>
      <c r="W537">
        <v>1.740124466046522E-2</v>
      </c>
      <c r="X537">
        <v>1.7111639200193984E-2</v>
      </c>
      <c r="Y537">
        <v>1.607646573363164E-2</v>
      </c>
      <c r="Z537">
        <v>1.525681745992058E-2</v>
      </c>
      <c r="AA537">
        <v>1.5171771297977088E-2</v>
      </c>
    </row>
    <row r="538" spans="1:27" x14ac:dyDescent="0.25">
      <c r="A538" s="37">
        <v>537</v>
      </c>
      <c r="B538">
        <v>5.2754656271452038E-3</v>
      </c>
      <c r="C538">
        <v>5.4027644974929956E-3</v>
      </c>
      <c r="D538">
        <v>5.4209005633372165E-3</v>
      </c>
      <c r="E538">
        <v>5.5224787011423082E-3</v>
      </c>
      <c r="F538">
        <v>5.6122551102055773E-3</v>
      </c>
      <c r="G538">
        <v>5.7102622074989284E-3</v>
      </c>
      <c r="H538">
        <v>5.8256446694202602E-3</v>
      </c>
      <c r="I538">
        <v>6.124188792848706E-3</v>
      </c>
      <c r="J538">
        <v>6.4525631358109958E-3</v>
      </c>
      <c r="K538">
        <v>7.1256423401200308E-3</v>
      </c>
      <c r="L538">
        <v>8.4306188317551101E-3</v>
      </c>
      <c r="M538">
        <v>9.6323948175989216E-3</v>
      </c>
      <c r="N538">
        <v>1.0759546880985571E-2</v>
      </c>
      <c r="O538">
        <v>1.1825243391185847E-2</v>
      </c>
      <c r="P538">
        <v>1.2811322659349589E-2</v>
      </c>
      <c r="Q538">
        <v>1.3694564706655532E-2</v>
      </c>
      <c r="R538">
        <v>1.4496455370189398E-2</v>
      </c>
      <c r="S538">
        <v>1.5223358420646038E-2</v>
      </c>
      <c r="T538">
        <v>1.6336976851616836E-2</v>
      </c>
      <c r="U538">
        <v>1.7377151749262243E-2</v>
      </c>
      <c r="V538">
        <v>1.7922298314253959E-2</v>
      </c>
      <c r="W538">
        <v>1.7746431917698313E-2</v>
      </c>
      <c r="X538">
        <v>1.7431381178287797E-2</v>
      </c>
      <c r="Y538">
        <v>1.6428572077173964E-2</v>
      </c>
      <c r="Z538">
        <v>1.5629579437928642E-2</v>
      </c>
      <c r="AA538">
        <v>1.5602746410725565E-2</v>
      </c>
    </row>
    <row r="539" spans="1:27" x14ac:dyDescent="0.25">
      <c r="A539" s="37">
        <v>538</v>
      </c>
      <c r="B539">
        <v>5.2582551692179624E-3</v>
      </c>
      <c r="C539">
        <v>5.3714608462096525E-3</v>
      </c>
      <c r="D539">
        <v>5.3601120380712963E-3</v>
      </c>
      <c r="E539">
        <v>5.4316484757293004E-3</v>
      </c>
      <c r="F539">
        <v>5.5651037440069828E-3</v>
      </c>
      <c r="G539">
        <v>5.6571396286007047E-3</v>
      </c>
      <c r="H539">
        <v>5.7615245291537942E-3</v>
      </c>
      <c r="I539">
        <v>6.0375602728044431E-3</v>
      </c>
      <c r="J539">
        <v>6.3812944161396601E-3</v>
      </c>
      <c r="K539">
        <v>7.0352856856772394E-3</v>
      </c>
      <c r="L539">
        <v>8.3572671908929141E-3</v>
      </c>
      <c r="M539">
        <v>9.5230955911795867E-3</v>
      </c>
      <c r="N539">
        <v>1.0545652018203677E-2</v>
      </c>
      <c r="O539">
        <v>1.1595704267127749E-2</v>
      </c>
      <c r="P539">
        <v>1.2544999623585351E-2</v>
      </c>
      <c r="Q539">
        <v>1.3422497225370478E-2</v>
      </c>
      <c r="R539">
        <v>1.420794441788642E-2</v>
      </c>
      <c r="S539">
        <v>1.4920542237065071E-2</v>
      </c>
      <c r="T539">
        <v>1.6025910421473721E-2</v>
      </c>
      <c r="U539">
        <v>1.7077331048721556E-2</v>
      </c>
      <c r="V539">
        <v>1.7550807640843269E-2</v>
      </c>
      <c r="W539">
        <v>1.7420174963175494E-2</v>
      </c>
      <c r="X539">
        <v>1.7123777666502082E-2</v>
      </c>
      <c r="Y539">
        <v>1.6099977912226393E-2</v>
      </c>
      <c r="Z539">
        <v>1.5305130932516953E-2</v>
      </c>
      <c r="AA539">
        <v>1.5211291368825375E-2</v>
      </c>
    </row>
    <row r="540" spans="1:27" x14ac:dyDescent="0.25">
      <c r="A540" s="37">
        <v>539</v>
      </c>
      <c r="B540">
        <v>5.2363646170430211E-3</v>
      </c>
      <c r="C540">
        <v>5.3248348241543564E-3</v>
      </c>
      <c r="D540">
        <v>5.383501525459744E-3</v>
      </c>
      <c r="E540">
        <v>5.480328847619953E-3</v>
      </c>
      <c r="F540">
        <v>5.5094729632800821E-3</v>
      </c>
      <c r="G540">
        <v>5.6183950338395405E-3</v>
      </c>
      <c r="H540">
        <v>5.7559693727360361E-3</v>
      </c>
      <c r="I540">
        <v>6.064758179757046E-3</v>
      </c>
      <c r="J540">
        <v>6.3656926299959782E-3</v>
      </c>
      <c r="K540">
        <v>7.0202018151528378E-3</v>
      </c>
      <c r="L540">
        <v>8.2613460032039399E-3</v>
      </c>
      <c r="M540">
        <v>9.4320517852637398E-3</v>
      </c>
      <c r="N540">
        <v>1.0530826492013645E-2</v>
      </c>
      <c r="O540">
        <v>1.1511311721126294E-2</v>
      </c>
      <c r="P540">
        <v>1.2425951249605882E-2</v>
      </c>
      <c r="Q540">
        <v>1.3272394677214638E-2</v>
      </c>
      <c r="R540">
        <v>1.4039401065162993E-2</v>
      </c>
      <c r="S540">
        <v>1.4718140853698269E-2</v>
      </c>
      <c r="T540">
        <v>1.5819379968236014E-2</v>
      </c>
      <c r="U540">
        <v>1.6858814744141082E-2</v>
      </c>
      <c r="V540">
        <v>1.7428579437016589E-2</v>
      </c>
      <c r="W540">
        <v>1.7210410080374716E-2</v>
      </c>
      <c r="X540">
        <v>1.6923865228886781E-2</v>
      </c>
      <c r="Y540">
        <v>1.5900864248598268E-2</v>
      </c>
      <c r="Z540">
        <v>1.5112550599218233E-2</v>
      </c>
      <c r="AA540">
        <v>1.5129659995174238E-2</v>
      </c>
    </row>
    <row r="541" spans="1:27" x14ac:dyDescent="0.25">
      <c r="A541" s="37">
        <v>540</v>
      </c>
      <c r="B541">
        <v>5.3436248085467764E-3</v>
      </c>
      <c r="C541">
        <v>5.3770792750007512E-3</v>
      </c>
      <c r="D541">
        <v>5.4958563591667176E-3</v>
      </c>
      <c r="E541">
        <v>5.5868925491608934E-3</v>
      </c>
      <c r="F541">
        <v>5.6648687675036058E-3</v>
      </c>
      <c r="G541">
        <v>5.7372051043418359E-3</v>
      </c>
      <c r="H541">
        <v>5.8003361792475783E-3</v>
      </c>
      <c r="I541">
        <v>6.1229702877612091E-3</v>
      </c>
      <c r="J541">
        <v>6.3909202356700057E-3</v>
      </c>
      <c r="K541">
        <v>6.9847943397549628E-3</v>
      </c>
      <c r="L541">
        <v>8.1956450168585437E-3</v>
      </c>
      <c r="M541">
        <v>9.3387413799759234E-3</v>
      </c>
      <c r="N541">
        <v>1.0408506125725525E-2</v>
      </c>
      <c r="O541">
        <v>1.1357817393640834E-2</v>
      </c>
      <c r="P541">
        <v>1.2293147986016661E-2</v>
      </c>
      <c r="Q541">
        <v>1.3153730184196188E-2</v>
      </c>
      <c r="R541">
        <v>1.3901029896178585E-2</v>
      </c>
      <c r="S541">
        <v>1.4559281993471673E-2</v>
      </c>
      <c r="T541">
        <v>1.5647263744434259E-2</v>
      </c>
      <c r="U541">
        <v>1.6686428747857196E-2</v>
      </c>
      <c r="V541">
        <v>1.7204467461367612E-2</v>
      </c>
      <c r="W541">
        <v>1.6989294001752864E-2</v>
      </c>
      <c r="X541">
        <v>1.6704839404549032E-2</v>
      </c>
      <c r="Y541">
        <v>1.5692759771357423E-2</v>
      </c>
      <c r="Z541">
        <v>1.4908499105481532E-2</v>
      </c>
      <c r="AA541">
        <v>1.4947246492394539E-2</v>
      </c>
    </row>
    <row r="542" spans="1:27" x14ac:dyDescent="0.25">
      <c r="A542" s="37">
        <v>541</v>
      </c>
      <c r="B542">
        <v>5.3378368797358799E-3</v>
      </c>
      <c r="C542">
        <v>5.3954307362642506E-3</v>
      </c>
      <c r="D542">
        <v>5.4842215406780692E-3</v>
      </c>
      <c r="E542">
        <v>5.5908650387130887E-3</v>
      </c>
      <c r="F542">
        <v>5.6740635970531361E-3</v>
      </c>
      <c r="G542">
        <v>5.7676071497958503E-3</v>
      </c>
      <c r="H542">
        <v>5.8475747400488221E-3</v>
      </c>
      <c r="I542">
        <v>6.1773273934320194E-3</v>
      </c>
      <c r="J542">
        <v>6.5007183259913059E-3</v>
      </c>
      <c r="K542">
        <v>7.1558195920253809E-3</v>
      </c>
      <c r="L542">
        <v>8.4679987980673666E-3</v>
      </c>
      <c r="M542">
        <v>9.6544065031920479E-3</v>
      </c>
      <c r="N542">
        <v>1.0758901865909998E-2</v>
      </c>
      <c r="O542">
        <v>1.1772991145956757E-2</v>
      </c>
      <c r="P542">
        <v>1.2722575870860897E-2</v>
      </c>
      <c r="Q542">
        <v>1.3589413315590937E-2</v>
      </c>
      <c r="R542">
        <v>1.435373086530034E-2</v>
      </c>
      <c r="S542">
        <v>1.5035257978826211E-2</v>
      </c>
      <c r="T542">
        <v>1.6140020908970598E-2</v>
      </c>
      <c r="U542">
        <v>1.7180074356529573E-2</v>
      </c>
      <c r="V542">
        <v>1.7708624865061751E-2</v>
      </c>
      <c r="W542">
        <v>1.7501616890079896E-2</v>
      </c>
      <c r="X542">
        <v>1.7213000220123398E-2</v>
      </c>
      <c r="Y542">
        <v>1.6189833969221024E-2</v>
      </c>
      <c r="Z542">
        <v>1.5397091144188524E-2</v>
      </c>
      <c r="AA542">
        <v>1.5385655412283317E-2</v>
      </c>
    </row>
    <row r="543" spans="1:27" x14ac:dyDescent="0.25">
      <c r="A543" s="37">
        <v>542</v>
      </c>
      <c r="B543">
        <v>5.3112899634573107E-3</v>
      </c>
      <c r="C543">
        <v>5.3632005033348307E-3</v>
      </c>
      <c r="D543">
        <v>5.3778891833793363E-3</v>
      </c>
      <c r="E543">
        <v>5.409947883662003E-3</v>
      </c>
      <c r="F543">
        <v>5.5141972003600603E-3</v>
      </c>
      <c r="G543">
        <v>5.5623008785152805E-3</v>
      </c>
      <c r="H543">
        <v>5.6592707135723064E-3</v>
      </c>
      <c r="I543">
        <v>5.8925986642335282E-3</v>
      </c>
      <c r="J543">
        <v>6.1727377978235687E-3</v>
      </c>
      <c r="K543">
        <v>6.7435270755176191E-3</v>
      </c>
      <c r="L543">
        <v>7.9187098366424458E-3</v>
      </c>
      <c r="M543">
        <v>9.0579887758377442E-3</v>
      </c>
      <c r="N543">
        <v>1.0156158393957559E-2</v>
      </c>
      <c r="O543">
        <v>1.1184519103552226E-2</v>
      </c>
      <c r="P543">
        <v>1.2153634606562935E-2</v>
      </c>
      <c r="Q543">
        <v>1.2987549731263481E-2</v>
      </c>
      <c r="R543">
        <v>1.3809437583025552E-2</v>
      </c>
      <c r="S543">
        <v>1.4499486803252859E-2</v>
      </c>
      <c r="T543">
        <v>1.5619614583413544E-2</v>
      </c>
      <c r="U543">
        <v>1.6668952301143847E-2</v>
      </c>
      <c r="V543">
        <v>1.723550496361681E-2</v>
      </c>
      <c r="W543">
        <v>1.7086465243990823E-2</v>
      </c>
      <c r="X543">
        <v>1.6835610538296963E-2</v>
      </c>
      <c r="Y543">
        <v>1.5846707963891538E-2</v>
      </c>
      <c r="Z543">
        <v>1.5053991055841154E-2</v>
      </c>
      <c r="AA543">
        <v>1.5060917922230299E-2</v>
      </c>
    </row>
    <row r="544" spans="1:27" x14ac:dyDescent="0.25">
      <c r="A544" s="37">
        <v>543</v>
      </c>
      <c r="B544">
        <v>5.253037465436039E-3</v>
      </c>
      <c r="C544">
        <v>5.2496912161481557E-3</v>
      </c>
      <c r="D544">
        <v>5.3993063007098385E-3</v>
      </c>
      <c r="E544">
        <v>5.4648351666639616E-3</v>
      </c>
      <c r="F544">
        <v>5.5159456442606114E-3</v>
      </c>
      <c r="G544">
        <v>5.5686552392331112E-3</v>
      </c>
      <c r="H544">
        <v>5.590719914108977E-3</v>
      </c>
      <c r="I544">
        <v>5.8696563945135338E-3</v>
      </c>
      <c r="J544">
        <v>6.0277855896104793E-3</v>
      </c>
      <c r="K544">
        <v>6.5576250606624864E-3</v>
      </c>
      <c r="L544">
        <v>7.6921124029734056E-3</v>
      </c>
      <c r="M544">
        <v>8.8155174622412957E-3</v>
      </c>
      <c r="N544">
        <v>9.9029122871787667E-3</v>
      </c>
      <c r="O544">
        <v>1.090466851752292E-2</v>
      </c>
      <c r="P544">
        <v>1.1836461923692809E-2</v>
      </c>
      <c r="Q544">
        <v>1.2685576787729858E-2</v>
      </c>
      <c r="R544">
        <v>1.3474619476326444E-2</v>
      </c>
      <c r="S544">
        <v>1.4180161332276731E-2</v>
      </c>
      <c r="T544">
        <v>1.5320805567494711E-2</v>
      </c>
      <c r="U544">
        <v>1.6380344902082067E-2</v>
      </c>
      <c r="V544">
        <v>1.6931811987509038E-2</v>
      </c>
      <c r="W544">
        <v>1.6806543107162675E-2</v>
      </c>
      <c r="X544">
        <v>1.6556991143757305E-2</v>
      </c>
      <c r="Y544">
        <v>1.5554427088072309E-2</v>
      </c>
      <c r="Z544">
        <v>1.4767600769515443E-2</v>
      </c>
      <c r="AA544">
        <v>1.4744573666357175E-2</v>
      </c>
    </row>
    <row r="545" spans="1:27" x14ac:dyDescent="0.25">
      <c r="A545" s="37">
        <v>544</v>
      </c>
      <c r="B545">
        <v>5.2488855871084539E-3</v>
      </c>
      <c r="C545">
        <v>5.2784681657052079E-3</v>
      </c>
      <c r="D545">
        <v>5.2942196580045842E-3</v>
      </c>
      <c r="E545">
        <v>5.3914796351466343E-3</v>
      </c>
      <c r="F545">
        <v>5.4359187709687173E-3</v>
      </c>
      <c r="G545">
        <v>5.487923132556416E-3</v>
      </c>
      <c r="H545">
        <v>5.5391423820223551E-3</v>
      </c>
      <c r="I545">
        <v>5.7398356686075847E-3</v>
      </c>
      <c r="J545">
        <v>5.939034023928258E-3</v>
      </c>
      <c r="K545">
        <v>6.3968066025281711E-3</v>
      </c>
      <c r="L545">
        <v>7.4482671222724228E-3</v>
      </c>
      <c r="M545">
        <v>8.4919954178421797E-3</v>
      </c>
      <c r="N545">
        <v>9.4923046854804571E-3</v>
      </c>
      <c r="O545">
        <v>1.047802773691564E-2</v>
      </c>
      <c r="P545">
        <v>1.1409033489172105E-2</v>
      </c>
      <c r="Q545">
        <v>1.2272553092094185E-2</v>
      </c>
      <c r="R545">
        <v>1.3047903440591924E-2</v>
      </c>
      <c r="S545">
        <v>1.3775859356039311E-2</v>
      </c>
      <c r="T545">
        <v>1.4898472325388434E-2</v>
      </c>
      <c r="U545">
        <v>1.5956737649862385E-2</v>
      </c>
      <c r="V545">
        <v>1.6554812247563389E-2</v>
      </c>
      <c r="W545">
        <v>1.6400461856173054E-2</v>
      </c>
      <c r="X545">
        <v>1.6165659887978912E-2</v>
      </c>
      <c r="Y545">
        <v>1.5162421818462057E-2</v>
      </c>
      <c r="Z545">
        <v>1.4381360136601185E-2</v>
      </c>
      <c r="AA545">
        <v>1.4444364865032977E-2</v>
      </c>
    </row>
    <row r="546" spans="1:27" x14ac:dyDescent="0.25">
      <c r="A546" s="37">
        <v>545</v>
      </c>
      <c r="B546">
        <v>5.2591847483136611E-3</v>
      </c>
      <c r="C546">
        <v>5.2838967806834169E-3</v>
      </c>
      <c r="D546">
        <v>5.34541298895852E-3</v>
      </c>
      <c r="E546">
        <v>5.4018795384671581E-3</v>
      </c>
      <c r="F546">
        <v>5.5070441912157264E-3</v>
      </c>
      <c r="G546">
        <v>5.5252042605051788E-3</v>
      </c>
      <c r="H546">
        <v>5.5786770836177002E-3</v>
      </c>
      <c r="I546">
        <v>5.759046847748639E-3</v>
      </c>
      <c r="J546">
        <v>5.96479556679963E-3</v>
      </c>
      <c r="K546">
        <v>6.4017853230686761E-3</v>
      </c>
      <c r="L546">
        <v>7.3777015494165266E-3</v>
      </c>
      <c r="M546">
        <v>8.3836730572288687E-3</v>
      </c>
      <c r="N546">
        <v>9.329686538984916E-3</v>
      </c>
      <c r="O546">
        <v>1.0309983960317348E-2</v>
      </c>
      <c r="P546">
        <v>1.1219913754429545E-2</v>
      </c>
      <c r="Q546">
        <v>1.207793116770306E-2</v>
      </c>
      <c r="R546">
        <v>1.2876233951284899E-2</v>
      </c>
      <c r="S546">
        <v>1.3585888526317591E-2</v>
      </c>
      <c r="T546">
        <v>1.4730080926856237E-2</v>
      </c>
      <c r="U546">
        <v>1.579335484720934E-2</v>
      </c>
      <c r="V546">
        <v>1.6402993981552649E-2</v>
      </c>
      <c r="W546">
        <v>1.627292380095402E-2</v>
      </c>
      <c r="X546">
        <v>1.6037880278384486E-2</v>
      </c>
      <c r="Y546">
        <v>1.5080596099737997E-2</v>
      </c>
      <c r="Z546">
        <v>1.4284823363087451E-2</v>
      </c>
      <c r="AA546">
        <v>1.4295837119394195E-2</v>
      </c>
    </row>
    <row r="547" spans="1:27" x14ac:dyDescent="0.25">
      <c r="A547" s="37">
        <v>546</v>
      </c>
      <c r="B547">
        <v>5.2690436150450992E-3</v>
      </c>
      <c r="C547">
        <v>5.289206674929714E-3</v>
      </c>
      <c r="D547">
        <v>5.3465699038437453E-3</v>
      </c>
      <c r="E547">
        <v>5.3905362295711967E-3</v>
      </c>
      <c r="F547">
        <v>5.4651334395965367E-3</v>
      </c>
      <c r="G547">
        <v>5.5005513838419784E-3</v>
      </c>
      <c r="H547">
        <v>5.5115800037737195E-3</v>
      </c>
      <c r="I547">
        <v>5.6724434102048971E-3</v>
      </c>
      <c r="J547">
        <v>5.8343714986792694E-3</v>
      </c>
      <c r="K547">
        <v>6.2108645846512545E-3</v>
      </c>
      <c r="L547">
        <v>7.0775063509223024E-3</v>
      </c>
      <c r="M547">
        <v>7.9813767064653707E-3</v>
      </c>
      <c r="N547">
        <v>8.8226850424109049E-3</v>
      </c>
      <c r="O547">
        <v>9.7197861375251104E-3</v>
      </c>
      <c r="P547">
        <v>1.0571623081838233E-2</v>
      </c>
      <c r="Q547">
        <v>1.1380859127844811E-2</v>
      </c>
      <c r="R547">
        <v>1.2140688534582056E-2</v>
      </c>
      <c r="S547">
        <v>1.2822049969701599E-2</v>
      </c>
      <c r="T547">
        <v>1.3935989729723985E-2</v>
      </c>
      <c r="U547">
        <v>1.498603205645832E-2</v>
      </c>
      <c r="V547">
        <v>1.5568181662078295E-2</v>
      </c>
      <c r="W547">
        <v>1.5408884791413779E-2</v>
      </c>
      <c r="X547">
        <v>1.51442613045496E-2</v>
      </c>
      <c r="Y547">
        <v>1.4183497136270873E-2</v>
      </c>
      <c r="Z547">
        <v>1.3419060756890699E-2</v>
      </c>
      <c r="AA547">
        <v>1.3414488107461375E-2</v>
      </c>
    </row>
    <row r="548" spans="1:27" x14ac:dyDescent="0.25">
      <c r="A548" s="37">
        <v>547</v>
      </c>
      <c r="B548">
        <v>5.1940437462236755E-3</v>
      </c>
      <c r="C548">
        <v>5.2796450026102448E-3</v>
      </c>
      <c r="D548">
        <v>5.2666586853065134E-3</v>
      </c>
      <c r="E548">
        <v>5.3305602952598008E-3</v>
      </c>
      <c r="F548">
        <v>5.3833653220973776E-3</v>
      </c>
      <c r="G548">
        <v>5.4610084293809091E-3</v>
      </c>
      <c r="H548">
        <v>5.5307851303163513E-3</v>
      </c>
      <c r="I548">
        <v>5.6642342591990413E-3</v>
      </c>
      <c r="J548">
        <v>5.8829583805468655E-3</v>
      </c>
      <c r="K548">
        <v>6.2711158431920655E-3</v>
      </c>
      <c r="L548">
        <v>7.1580792857111053E-3</v>
      </c>
      <c r="M548">
        <v>8.1330819261196119E-3</v>
      </c>
      <c r="N548">
        <v>9.0966903832658819E-3</v>
      </c>
      <c r="O548">
        <v>9.9939455203492678E-3</v>
      </c>
      <c r="P548">
        <v>1.0856583007454512E-2</v>
      </c>
      <c r="Q548">
        <v>1.1676992879821491E-2</v>
      </c>
      <c r="R548">
        <v>1.2442493017319478E-2</v>
      </c>
      <c r="S548">
        <v>1.3118956833043871E-2</v>
      </c>
      <c r="T548">
        <v>1.4228573705037606E-2</v>
      </c>
      <c r="U548">
        <v>1.5262919274535269E-2</v>
      </c>
      <c r="V548">
        <v>1.5828026893759617E-2</v>
      </c>
      <c r="W548">
        <v>1.5655966519435349E-2</v>
      </c>
      <c r="X548">
        <v>1.5372090592138843E-2</v>
      </c>
      <c r="Y548">
        <v>1.4377998618140264E-2</v>
      </c>
      <c r="Z548">
        <v>1.3587356450577959E-2</v>
      </c>
      <c r="AA548">
        <v>1.3592986724100697E-2</v>
      </c>
    </row>
    <row r="549" spans="1:27" x14ac:dyDescent="0.25">
      <c r="A549" s="37">
        <v>548</v>
      </c>
      <c r="B549">
        <v>5.2102832809581834E-3</v>
      </c>
      <c r="C549">
        <v>5.2486764315846646E-3</v>
      </c>
      <c r="D549">
        <v>5.29874588801027E-3</v>
      </c>
      <c r="E549">
        <v>5.3734206302957777E-3</v>
      </c>
      <c r="F549">
        <v>5.4184994865518199E-3</v>
      </c>
      <c r="G549">
        <v>5.449841517825238E-3</v>
      </c>
      <c r="H549">
        <v>5.4862633260288618E-3</v>
      </c>
      <c r="I549">
        <v>5.6668720221799695E-3</v>
      </c>
      <c r="J549">
        <v>5.837017251253851E-3</v>
      </c>
      <c r="K549">
        <v>6.2460754308688582E-3</v>
      </c>
      <c r="L549">
        <v>7.1510979268034625E-3</v>
      </c>
      <c r="M549">
        <v>8.0623000797304112E-3</v>
      </c>
      <c r="N549">
        <v>8.9853147649394671E-3</v>
      </c>
      <c r="O549">
        <v>9.8878923923577666E-3</v>
      </c>
      <c r="P549">
        <v>1.0765947925486463E-2</v>
      </c>
      <c r="Q549">
        <v>1.1591402060281641E-2</v>
      </c>
      <c r="R549">
        <v>1.2346031872201291E-2</v>
      </c>
      <c r="S549">
        <v>1.3038139236118074E-2</v>
      </c>
      <c r="T549">
        <v>1.4157785494398833E-2</v>
      </c>
      <c r="U549">
        <v>1.5208316321106752E-2</v>
      </c>
      <c r="V549">
        <v>1.5790095968347462E-2</v>
      </c>
      <c r="W549">
        <v>1.5641475740323152E-2</v>
      </c>
      <c r="X549">
        <v>1.5381328592462662E-2</v>
      </c>
      <c r="Y549">
        <v>1.4366469903450696E-2</v>
      </c>
      <c r="Z549">
        <v>1.3576340527027497E-2</v>
      </c>
      <c r="AA549">
        <v>1.3588355295631072E-2</v>
      </c>
    </row>
    <row r="550" spans="1:27" x14ac:dyDescent="0.25">
      <c r="A550" s="37">
        <v>549</v>
      </c>
      <c r="B550">
        <v>5.2106493157251244E-3</v>
      </c>
      <c r="C550">
        <v>5.2449069004074644E-3</v>
      </c>
      <c r="D550">
        <v>5.3071534199875536E-3</v>
      </c>
      <c r="E550">
        <v>5.3688867491339387E-3</v>
      </c>
      <c r="F550">
        <v>5.4229144926347672E-3</v>
      </c>
      <c r="G550">
        <v>5.4635580764945679E-3</v>
      </c>
      <c r="H550">
        <v>5.5304298326568357E-3</v>
      </c>
      <c r="I550">
        <v>5.7072640642059635E-3</v>
      </c>
      <c r="J550">
        <v>5.9287976023572053E-3</v>
      </c>
      <c r="K550">
        <v>6.3646303061557497E-3</v>
      </c>
      <c r="L550">
        <v>7.3222798611778384E-3</v>
      </c>
      <c r="M550">
        <v>8.3199713679793508E-3</v>
      </c>
      <c r="N550">
        <v>9.3301124424522985E-3</v>
      </c>
      <c r="O550">
        <v>1.0253797182951718E-2</v>
      </c>
      <c r="P550">
        <v>1.1184344212424868E-2</v>
      </c>
      <c r="Q550">
        <v>1.2021007653729265E-2</v>
      </c>
      <c r="R550">
        <v>1.2824324298385426E-2</v>
      </c>
      <c r="S550">
        <v>1.3535649585282084E-2</v>
      </c>
      <c r="T550">
        <v>1.4669417816008945E-2</v>
      </c>
      <c r="U550">
        <v>1.5728926053394376E-2</v>
      </c>
      <c r="V550">
        <v>1.632463634262149E-2</v>
      </c>
      <c r="W550">
        <v>1.6165865879194552E-2</v>
      </c>
      <c r="X550">
        <v>1.5929050307494474E-2</v>
      </c>
      <c r="Y550">
        <v>1.486256035921274E-2</v>
      </c>
      <c r="Z550">
        <v>1.4064358766470164E-2</v>
      </c>
      <c r="AA550">
        <v>1.4093113238006882E-2</v>
      </c>
    </row>
    <row r="551" spans="1:27" x14ac:dyDescent="0.25">
      <c r="A551" s="37">
        <v>550</v>
      </c>
      <c r="B551">
        <v>5.1996209984679354E-3</v>
      </c>
      <c r="C551">
        <v>5.203184716866982E-3</v>
      </c>
      <c r="D551">
        <v>5.3202858760741378E-3</v>
      </c>
      <c r="E551">
        <v>5.3614625099671631E-3</v>
      </c>
      <c r="F551">
        <v>5.4257119129927922E-3</v>
      </c>
      <c r="G551">
        <v>5.4667158358623347E-3</v>
      </c>
      <c r="H551">
        <v>5.4939418775832305E-3</v>
      </c>
      <c r="I551">
        <v>5.7119070591262755E-3</v>
      </c>
      <c r="J551">
        <v>5.9303047360408367E-3</v>
      </c>
      <c r="K551">
        <v>6.3918365689477064E-3</v>
      </c>
      <c r="L551">
        <v>7.3949788901765956E-3</v>
      </c>
      <c r="M551">
        <v>8.4566917824766552E-3</v>
      </c>
      <c r="N551">
        <v>9.4823192179978033E-3</v>
      </c>
      <c r="O551">
        <v>1.0442213826525881E-2</v>
      </c>
      <c r="P551">
        <v>1.1357704330908103E-2</v>
      </c>
      <c r="Q551">
        <v>1.2215712898417941E-2</v>
      </c>
      <c r="R551">
        <v>1.3014193988363898E-2</v>
      </c>
      <c r="S551">
        <v>1.373464556764481E-2</v>
      </c>
      <c r="T551">
        <v>1.487325231417036E-2</v>
      </c>
      <c r="U551">
        <v>1.5947856034978836E-2</v>
      </c>
      <c r="V551">
        <v>1.6536120514678343E-2</v>
      </c>
      <c r="W551">
        <v>1.6391574713755297E-2</v>
      </c>
      <c r="X551">
        <v>1.6131843967725823E-2</v>
      </c>
      <c r="Y551">
        <v>1.5087075002528705E-2</v>
      </c>
      <c r="Z551">
        <v>1.4271209704010523E-2</v>
      </c>
      <c r="AA551">
        <v>1.4257820646074393E-2</v>
      </c>
    </row>
    <row r="552" spans="1:27" x14ac:dyDescent="0.25">
      <c r="A552" s="37">
        <v>551</v>
      </c>
      <c r="B552">
        <v>5.2052829450084381E-3</v>
      </c>
      <c r="C552">
        <v>5.2577980293313509E-3</v>
      </c>
      <c r="D552">
        <v>5.2383146522818613E-3</v>
      </c>
      <c r="E552">
        <v>5.290124219642145E-3</v>
      </c>
      <c r="F552">
        <v>5.353836811084145E-3</v>
      </c>
      <c r="G552">
        <v>5.4191489298385243E-3</v>
      </c>
      <c r="H552">
        <v>5.4696236393592113E-3</v>
      </c>
      <c r="I552">
        <v>5.6330130384023569E-3</v>
      </c>
      <c r="J552">
        <v>5.8608835916889035E-3</v>
      </c>
      <c r="K552">
        <v>6.3094263308764997E-3</v>
      </c>
      <c r="L552">
        <v>7.2640144495850212E-3</v>
      </c>
      <c r="M552">
        <v>8.3001639595350341E-3</v>
      </c>
      <c r="N552">
        <v>9.3255960002818217E-3</v>
      </c>
      <c r="O552">
        <v>1.0305846133016994E-2</v>
      </c>
      <c r="P552">
        <v>1.1247051920897144E-2</v>
      </c>
      <c r="Q552">
        <v>1.2120659209492235E-2</v>
      </c>
      <c r="R552">
        <v>1.2936102272438577E-2</v>
      </c>
      <c r="S552">
        <v>1.3679093845023083E-2</v>
      </c>
      <c r="T552">
        <v>1.4847924213743813E-2</v>
      </c>
      <c r="U552">
        <v>1.5949996811956302E-2</v>
      </c>
      <c r="V552">
        <v>1.6609855864793355E-2</v>
      </c>
      <c r="W552">
        <v>1.6476302653562813E-2</v>
      </c>
      <c r="X552">
        <v>1.6232038704854901E-2</v>
      </c>
      <c r="Y552">
        <v>1.5204937361988025E-2</v>
      </c>
      <c r="Z552">
        <v>1.4397426670005986E-2</v>
      </c>
      <c r="AA552">
        <v>1.4403601906559649E-2</v>
      </c>
    </row>
    <row r="553" spans="1:27" x14ac:dyDescent="0.25">
      <c r="A553" s="37">
        <v>552</v>
      </c>
      <c r="B553">
        <v>5.2202365676055074E-3</v>
      </c>
      <c r="C553">
        <v>5.2629961077115262E-3</v>
      </c>
      <c r="D553">
        <v>5.2508515450475635E-3</v>
      </c>
      <c r="E553">
        <v>5.3097710161575939E-3</v>
      </c>
      <c r="F553">
        <v>5.3583565158434876E-3</v>
      </c>
      <c r="G553">
        <v>5.4186024133044963E-3</v>
      </c>
      <c r="H553">
        <v>5.4683232314054475E-3</v>
      </c>
      <c r="I553">
        <v>5.6328177610038832E-3</v>
      </c>
      <c r="J553">
        <v>5.8389656187720629E-3</v>
      </c>
      <c r="K553">
        <v>6.2611684288527147E-3</v>
      </c>
      <c r="L553">
        <v>7.1784855012406723E-3</v>
      </c>
      <c r="M553">
        <v>8.1158723797423171E-3</v>
      </c>
      <c r="N553">
        <v>9.0612734783925841E-3</v>
      </c>
      <c r="O553">
        <v>1.002557361536649E-2</v>
      </c>
      <c r="P553">
        <v>1.0955623025453498E-2</v>
      </c>
      <c r="Q553">
        <v>1.1818140872591032E-2</v>
      </c>
      <c r="R553">
        <v>1.2631585275777901E-2</v>
      </c>
      <c r="S553">
        <v>1.3356480052622244E-2</v>
      </c>
      <c r="T553">
        <v>1.4521004776184565E-2</v>
      </c>
      <c r="U553">
        <v>1.5622174335949257E-2</v>
      </c>
      <c r="V553">
        <v>1.62303312278822E-2</v>
      </c>
      <c r="W553">
        <v>1.6088585836020686E-2</v>
      </c>
      <c r="X553">
        <v>1.5835548988732073E-2</v>
      </c>
      <c r="Y553">
        <v>1.481890693696819E-2</v>
      </c>
      <c r="Z553">
        <v>1.4045226036788927E-2</v>
      </c>
      <c r="AA553">
        <v>1.3978291134643328E-2</v>
      </c>
    </row>
    <row r="554" spans="1:27" x14ac:dyDescent="0.25">
      <c r="A554" s="37">
        <v>553</v>
      </c>
      <c r="B554">
        <v>5.196434389737048E-3</v>
      </c>
      <c r="C554">
        <v>5.2013488061193325E-3</v>
      </c>
      <c r="D554">
        <v>5.2630588179083393E-3</v>
      </c>
      <c r="E554">
        <v>5.2650633345492359E-3</v>
      </c>
      <c r="F554">
        <v>5.3305435319865868E-3</v>
      </c>
      <c r="G554">
        <v>5.364149549757613E-3</v>
      </c>
      <c r="H554">
        <v>5.3673477634854638E-3</v>
      </c>
      <c r="I554">
        <v>5.4929045167986246E-3</v>
      </c>
      <c r="J554">
        <v>5.6327157342517253E-3</v>
      </c>
      <c r="K554">
        <v>5.9547900122705055E-3</v>
      </c>
      <c r="L554">
        <v>6.7436481842289009E-3</v>
      </c>
      <c r="M554">
        <v>7.6539745822612471E-3</v>
      </c>
      <c r="N554">
        <v>8.5713265038158681E-3</v>
      </c>
      <c r="O554">
        <v>9.5346809736454041E-3</v>
      </c>
      <c r="P554">
        <v>1.0443226739695666E-2</v>
      </c>
      <c r="Q554">
        <v>1.1325285304500055E-2</v>
      </c>
      <c r="R554">
        <v>1.2127060258962263E-2</v>
      </c>
      <c r="S554">
        <v>1.2896590816072973E-2</v>
      </c>
      <c r="T554">
        <v>1.4071229941775565E-2</v>
      </c>
      <c r="U554">
        <v>1.5153497901422952E-2</v>
      </c>
      <c r="V554">
        <v>1.5755979328176739E-2</v>
      </c>
      <c r="W554">
        <v>1.5640914499124969E-2</v>
      </c>
      <c r="X554">
        <v>1.5451858245922878E-2</v>
      </c>
      <c r="Y554">
        <v>1.4396200763783007E-2</v>
      </c>
      <c r="Z554">
        <v>1.3602468015133651E-2</v>
      </c>
      <c r="AA554">
        <v>1.3571188796685174E-2</v>
      </c>
    </row>
    <row r="555" spans="1:27" x14ac:dyDescent="0.25">
      <c r="A555" s="37">
        <v>554</v>
      </c>
      <c r="B555">
        <v>5.1672386477594756E-3</v>
      </c>
      <c r="C555">
        <v>5.1870108817630989E-3</v>
      </c>
      <c r="D555">
        <v>5.2226215599091574E-3</v>
      </c>
      <c r="E555">
        <v>5.2538698890560731E-3</v>
      </c>
      <c r="F555">
        <v>5.2837245879246986E-3</v>
      </c>
      <c r="G555">
        <v>5.3211003283815117E-3</v>
      </c>
      <c r="H555">
        <v>5.380366726920105E-3</v>
      </c>
      <c r="I555">
        <v>5.4871765763444547E-3</v>
      </c>
      <c r="J555">
        <v>5.6231713816323747E-3</v>
      </c>
      <c r="K555">
        <v>5.8995264667676128E-3</v>
      </c>
      <c r="L555">
        <v>6.7004606219396301E-3</v>
      </c>
      <c r="M555">
        <v>7.6186032932383796E-3</v>
      </c>
      <c r="N555">
        <v>8.5816126801223636E-3</v>
      </c>
      <c r="O555">
        <v>9.5295668307431303E-3</v>
      </c>
      <c r="P555">
        <v>1.0453502239698542E-2</v>
      </c>
      <c r="Q555">
        <v>1.1330117692943453E-2</v>
      </c>
      <c r="R555">
        <v>1.2158299484262836E-2</v>
      </c>
      <c r="S555">
        <v>1.2903608907430586E-2</v>
      </c>
      <c r="T555">
        <v>1.4066109381649206E-2</v>
      </c>
      <c r="U555">
        <v>1.5153917774868075E-2</v>
      </c>
      <c r="V555">
        <v>1.578529298567255E-2</v>
      </c>
      <c r="W555">
        <v>1.5663190123379689E-2</v>
      </c>
      <c r="X555">
        <v>1.5430218562777487E-2</v>
      </c>
      <c r="Y555">
        <v>1.4431646680047372E-2</v>
      </c>
      <c r="Z555">
        <v>1.362342995525001E-2</v>
      </c>
      <c r="AA555">
        <v>1.3648497156901307E-2</v>
      </c>
    </row>
    <row r="556" spans="1:27" x14ac:dyDescent="0.25">
      <c r="A556" s="37">
        <v>555</v>
      </c>
      <c r="B556">
        <v>5.1543572996703979E-3</v>
      </c>
      <c r="C556">
        <v>5.2056685435857286E-3</v>
      </c>
      <c r="D556">
        <v>5.2307214179896366E-3</v>
      </c>
      <c r="E556">
        <v>5.271091022393426E-3</v>
      </c>
      <c r="F556">
        <v>5.3276214194266647E-3</v>
      </c>
      <c r="G556">
        <v>5.3779566394551725E-3</v>
      </c>
      <c r="H556">
        <v>5.4237260158911393E-3</v>
      </c>
      <c r="I556">
        <v>5.5535478569292973E-3</v>
      </c>
      <c r="J556">
        <v>5.7252977309862896E-3</v>
      </c>
      <c r="K556">
        <v>6.086385611264955E-3</v>
      </c>
      <c r="L556">
        <v>6.9269080816785067E-3</v>
      </c>
      <c r="M556">
        <v>7.8780092038233107E-3</v>
      </c>
      <c r="N556">
        <v>8.8853374583743872E-3</v>
      </c>
      <c r="O556">
        <v>9.8645813920994474E-3</v>
      </c>
      <c r="P556">
        <v>1.0789252292671581E-2</v>
      </c>
      <c r="Q556">
        <v>1.1661620975654596E-2</v>
      </c>
      <c r="R556">
        <v>1.2485216716802361E-2</v>
      </c>
      <c r="S556">
        <v>1.3236683750150524E-2</v>
      </c>
      <c r="T556">
        <v>1.4390660348404305E-2</v>
      </c>
      <c r="U556">
        <v>1.544765341081078E-2</v>
      </c>
      <c r="V556">
        <v>1.6059868067317185E-2</v>
      </c>
      <c r="W556">
        <v>1.5934794253585238E-2</v>
      </c>
      <c r="X556">
        <v>1.5703605216224714E-2</v>
      </c>
      <c r="Y556">
        <v>1.4682276808962724E-2</v>
      </c>
      <c r="Z556">
        <v>1.3882854586273252E-2</v>
      </c>
      <c r="AA556">
        <v>1.3812391326445628E-2</v>
      </c>
    </row>
    <row r="557" spans="1:27" x14ac:dyDescent="0.25">
      <c r="A557" s="37">
        <v>556</v>
      </c>
      <c r="B557">
        <v>5.1791005371264465E-3</v>
      </c>
      <c r="C557">
        <v>5.1933428609820531E-3</v>
      </c>
      <c r="D557">
        <v>5.2765179798039963E-3</v>
      </c>
      <c r="E557">
        <v>5.3182057271534688E-3</v>
      </c>
      <c r="F557">
        <v>5.3647137808336964E-3</v>
      </c>
      <c r="G557">
        <v>5.4075907590618311E-3</v>
      </c>
      <c r="H557">
        <v>5.4121874942925086E-3</v>
      </c>
      <c r="I557">
        <v>5.5645174885290416E-3</v>
      </c>
      <c r="J557">
        <v>5.6854357073159445E-3</v>
      </c>
      <c r="K557">
        <v>5.99492152819181E-3</v>
      </c>
      <c r="L557">
        <v>6.7405708010566112E-3</v>
      </c>
      <c r="M557">
        <v>7.6283928189733174E-3</v>
      </c>
      <c r="N557">
        <v>8.5607927765321001E-3</v>
      </c>
      <c r="O557">
        <v>9.4983712501481854E-3</v>
      </c>
      <c r="P557">
        <v>1.0401573823932475E-2</v>
      </c>
      <c r="Q557">
        <v>1.1272724507339404E-2</v>
      </c>
      <c r="R557">
        <v>1.2074310349059925E-2</v>
      </c>
      <c r="S557">
        <v>1.2803288314835237E-2</v>
      </c>
      <c r="T557">
        <v>1.3954334050755968E-2</v>
      </c>
      <c r="U557">
        <v>1.5020318044761227E-2</v>
      </c>
      <c r="V557">
        <v>1.5635295613962485E-2</v>
      </c>
      <c r="W557">
        <v>1.552107166133343E-2</v>
      </c>
      <c r="X557">
        <v>1.5283784789150046E-2</v>
      </c>
      <c r="Y557">
        <v>1.4308877414441312E-2</v>
      </c>
      <c r="Z557">
        <v>1.3501253731235341E-2</v>
      </c>
      <c r="AA557">
        <v>1.3434302841531576E-2</v>
      </c>
    </row>
    <row r="558" spans="1:27" x14ac:dyDescent="0.25">
      <c r="A558" s="37">
        <v>557</v>
      </c>
      <c r="B558">
        <v>5.1441345667893046E-3</v>
      </c>
      <c r="C558">
        <v>5.17499204871541E-3</v>
      </c>
      <c r="D558">
        <v>5.262303835257498E-3</v>
      </c>
      <c r="E558">
        <v>5.3142608358580645E-3</v>
      </c>
      <c r="F558">
        <v>5.3560256683855556E-3</v>
      </c>
      <c r="G558">
        <v>5.3840563501064143E-3</v>
      </c>
      <c r="H558">
        <v>5.4097447723415737E-3</v>
      </c>
      <c r="I558">
        <v>5.5712438933583908E-3</v>
      </c>
      <c r="J558">
        <v>5.7243966712532401E-3</v>
      </c>
      <c r="K558">
        <v>6.0350896876861793E-3</v>
      </c>
      <c r="L558">
        <v>6.7908812194825696E-3</v>
      </c>
      <c r="M558">
        <v>7.6008389536821319E-3</v>
      </c>
      <c r="N558">
        <v>8.4640476436665946E-3</v>
      </c>
      <c r="O558">
        <v>9.3738618585779143E-3</v>
      </c>
      <c r="P558">
        <v>1.0240752287039578E-2</v>
      </c>
      <c r="Q558">
        <v>1.1075002759743713E-2</v>
      </c>
      <c r="R558">
        <v>1.184132893721368E-2</v>
      </c>
      <c r="S558">
        <v>1.2546259252428138E-2</v>
      </c>
      <c r="T558">
        <v>1.3704174954487947E-2</v>
      </c>
      <c r="U558">
        <v>1.4785989637779107E-2</v>
      </c>
      <c r="V558">
        <v>1.5390164920236593E-2</v>
      </c>
      <c r="W558">
        <v>1.5287296119724125E-2</v>
      </c>
      <c r="X558">
        <v>1.5072098479263829E-2</v>
      </c>
      <c r="Y558">
        <v>1.412532412541756E-2</v>
      </c>
      <c r="Z558">
        <v>1.3345943208985078E-2</v>
      </c>
      <c r="AA558">
        <v>1.3346479742610162E-2</v>
      </c>
    </row>
    <row r="559" spans="1:27" x14ac:dyDescent="0.25">
      <c r="A559" s="37">
        <v>558</v>
      </c>
      <c r="B559">
        <v>5.1286652831481483E-3</v>
      </c>
      <c r="C559">
        <v>5.1657599373167162E-3</v>
      </c>
      <c r="D559">
        <v>5.1988344626114902E-3</v>
      </c>
      <c r="E559">
        <v>5.2239604954069652E-3</v>
      </c>
      <c r="F559">
        <v>5.2623943151941521E-3</v>
      </c>
      <c r="G559">
        <v>5.2947386869912627E-3</v>
      </c>
      <c r="H559">
        <v>5.3110489476737577E-3</v>
      </c>
      <c r="I559">
        <v>5.4169556170873268E-3</v>
      </c>
      <c r="J559">
        <v>5.5016412550419336E-3</v>
      </c>
      <c r="K559">
        <v>5.7589656327587946E-3</v>
      </c>
      <c r="L559">
        <v>6.3684502364889095E-3</v>
      </c>
      <c r="M559">
        <v>7.1188181253212246E-3</v>
      </c>
      <c r="N559">
        <v>7.912919613242364E-3</v>
      </c>
      <c r="O559">
        <v>8.7364676464396496E-3</v>
      </c>
      <c r="P559">
        <v>9.5552890905035159E-3</v>
      </c>
      <c r="Q559">
        <v>1.0351352690175064E-2</v>
      </c>
      <c r="R559">
        <v>1.1098083015202542E-2</v>
      </c>
      <c r="S559">
        <v>1.1787534897308438E-2</v>
      </c>
      <c r="T559">
        <v>1.2918331165811203E-2</v>
      </c>
      <c r="U559">
        <v>1.3970365207379265E-2</v>
      </c>
      <c r="V559">
        <v>1.4592621687378626E-2</v>
      </c>
      <c r="W559">
        <v>1.4485338531615932E-2</v>
      </c>
      <c r="X559">
        <v>1.427315468147361E-2</v>
      </c>
      <c r="Y559">
        <v>1.3354970972740521E-2</v>
      </c>
      <c r="Z559">
        <v>1.2600422133724809E-2</v>
      </c>
      <c r="AA559">
        <v>1.2584291170360418E-2</v>
      </c>
    </row>
    <row r="560" spans="1:27" x14ac:dyDescent="0.25">
      <c r="A560" s="37">
        <v>559</v>
      </c>
      <c r="B560">
        <v>5.1333111639280116E-3</v>
      </c>
      <c r="C560">
        <v>5.1743991204999951E-3</v>
      </c>
      <c r="D560">
        <v>5.2153305130819838E-3</v>
      </c>
      <c r="E560">
        <v>5.2735228957609959E-3</v>
      </c>
      <c r="F560">
        <v>5.2637514680466957E-3</v>
      </c>
      <c r="G560">
        <v>5.3177477787200722E-3</v>
      </c>
      <c r="H560">
        <v>5.3272030118507452E-3</v>
      </c>
      <c r="I560">
        <v>5.4545740068310256E-3</v>
      </c>
      <c r="J560">
        <v>5.5226248329889316E-3</v>
      </c>
      <c r="K560">
        <v>5.7689985158446699E-3</v>
      </c>
      <c r="L560">
        <v>6.4067268844922864E-3</v>
      </c>
      <c r="M560">
        <v>7.164241635442492E-3</v>
      </c>
      <c r="N560">
        <v>7.9837980624986038E-3</v>
      </c>
      <c r="O560">
        <v>8.7973825313065745E-3</v>
      </c>
      <c r="P560">
        <v>9.6144173014744982E-3</v>
      </c>
      <c r="Q560">
        <v>1.0416889625931791E-2</v>
      </c>
      <c r="R560">
        <v>1.1175451846213935E-2</v>
      </c>
      <c r="S560">
        <v>1.1880025874340561E-2</v>
      </c>
      <c r="T560">
        <v>1.3001786071681121E-2</v>
      </c>
      <c r="U560">
        <v>1.4054171055496445E-2</v>
      </c>
      <c r="V560">
        <v>1.4693547491827275E-2</v>
      </c>
      <c r="W560">
        <v>1.4602681720996991E-2</v>
      </c>
      <c r="X560">
        <v>1.4400877138967871E-2</v>
      </c>
      <c r="Y560">
        <v>1.3485037827223545E-2</v>
      </c>
      <c r="Z560">
        <v>1.2728674494258518E-2</v>
      </c>
      <c r="AA560">
        <v>1.2732620291644237E-2</v>
      </c>
    </row>
    <row r="561" spans="1:27" x14ac:dyDescent="0.25">
      <c r="A561" s="37">
        <v>560</v>
      </c>
      <c r="B561">
        <v>5.1408619490895813E-3</v>
      </c>
      <c r="C561">
        <v>5.1921613844896353E-3</v>
      </c>
      <c r="D561">
        <v>5.198545030618229E-3</v>
      </c>
      <c r="E561">
        <v>5.2237498492651024E-3</v>
      </c>
      <c r="F561">
        <v>5.2444057938494382E-3</v>
      </c>
      <c r="G561">
        <v>5.2614109424080624E-3</v>
      </c>
      <c r="H561">
        <v>5.3012818902760106E-3</v>
      </c>
      <c r="I561">
        <v>5.3886828099631856E-3</v>
      </c>
      <c r="J561">
        <v>5.4658107748479789E-3</v>
      </c>
      <c r="K561">
        <v>5.678627919284418E-3</v>
      </c>
      <c r="L561">
        <v>6.2780321116437943E-3</v>
      </c>
      <c r="M561">
        <v>6.9929212526367301E-3</v>
      </c>
      <c r="N561">
        <v>7.8021248975259638E-3</v>
      </c>
      <c r="O561">
        <v>8.6132642272072069E-3</v>
      </c>
      <c r="P561">
        <v>9.4370451752390228E-3</v>
      </c>
      <c r="Q561">
        <v>1.025549587477359E-2</v>
      </c>
      <c r="R561">
        <v>1.1017722296254862E-2</v>
      </c>
      <c r="S561">
        <v>1.1720571357006548E-2</v>
      </c>
      <c r="T561">
        <v>1.2852829549779621E-2</v>
      </c>
      <c r="U561">
        <v>1.3887511829762111E-2</v>
      </c>
      <c r="V561">
        <v>1.4481040388910849E-2</v>
      </c>
      <c r="W561">
        <v>1.4328131511643027E-2</v>
      </c>
      <c r="X561">
        <v>1.4118385193865768E-2</v>
      </c>
      <c r="Y561">
        <v>1.3206313955638427E-2</v>
      </c>
      <c r="Z561">
        <v>1.2456796180511986E-2</v>
      </c>
      <c r="AA561">
        <v>1.2420138668985281E-2</v>
      </c>
    </row>
    <row r="562" spans="1:27" x14ac:dyDescent="0.25">
      <c r="A562" s="37">
        <v>561</v>
      </c>
      <c r="B562">
        <v>5.069508116914534E-3</v>
      </c>
      <c r="C562">
        <v>5.1506528188203227E-3</v>
      </c>
      <c r="D562">
        <v>5.1587623805944283E-3</v>
      </c>
      <c r="E562">
        <v>5.1471147778918702E-3</v>
      </c>
      <c r="F562">
        <v>5.1955188373644656E-3</v>
      </c>
      <c r="G562">
        <v>5.2334970807805803E-3</v>
      </c>
      <c r="H562">
        <v>5.2889547728058872E-3</v>
      </c>
      <c r="I562">
        <v>5.3864773048211134E-3</v>
      </c>
      <c r="J562">
        <v>5.5269404841367109E-3</v>
      </c>
      <c r="K562">
        <v>5.8243585241031237E-3</v>
      </c>
      <c r="L562">
        <v>6.5398023397786886E-3</v>
      </c>
      <c r="M562">
        <v>7.3512586176842643E-3</v>
      </c>
      <c r="N562">
        <v>8.2018411916009448E-3</v>
      </c>
      <c r="O562">
        <v>9.0240543700161879E-3</v>
      </c>
      <c r="P562">
        <v>9.8816841659352672E-3</v>
      </c>
      <c r="Q562">
        <v>1.0693850899622381E-2</v>
      </c>
      <c r="R562">
        <v>1.1446454206806678E-2</v>
      </c>
      <c r="S562">
        <v>1.212900388592808E-2</v>
      </c>
      <c r="T562">
        <v>1.3262873371849615E-2</v>
      </c>
      <c r="U562">
        <v>1.4276796968602179E-2</v>
      </c>
      <c r="V562">
        <v>1.4853865723703841E-2</v>
      </c>
      <c r="W562">
        <v>1.4711280724875708E-2</v>
      </c>
      <c r="X562">
        <v>1.4475544304433097E-2</v>
      </c>
      <c r="Y562">
        <v>1.3521342631806377E-2</v>
      </c>
      <c r="Z562">
        <v>1.2755628493049675E-2</v>
      </c>
      <c r="AA562">
        <v>1.2755925957119718E-2</v>
      </c>
    </row>
    <row r="563" spans="1:27" x14ac:dyDescent="0.25">
      <c r="A563" s="37">
        <v>562</v>
      </c>
      <c r="B563">
        <v>5.0358527254286134E-3</v>
      </c>
      <c r="C563">
        <v>5.1157057562221109E-3</v>
      </c>
      <c r="D563">
        <v>5.1132349354532369E-3</v>
      </c>
      <c r="E563">
        <v>5.1279947912807877E-3</v>
      </c>
      <c r="F563">
        <v>5.1258701236578386E-3</v>
      </c>
      <c r="G563">
        <v>5.1849625185467207E-3</v>
      </c>
      <c r="H563">
        <v>5.2432363345269462E-3</v>
      </c>
      <c r="I563">
        <v>5.3540173820156856E-3</v>
      </c>
      <c r="J563">
        <v>5.5004185282747642E-3</v>
      </c>
      <c r="K563">
        <v>5.7791813486693933E-3</v>
      </c>
      <c r="L563">
        <v>6.5531201857131904E-3</v>
      </c>
      <c r="M563">
        <v>7.4404979589195452E-3</v>
      </c>
      <c r="N563">
        <v>8.4050090213210193E-3</v>
      </c>
      <c r="O563">
        <v>9.2326525798858139E-3</v>
      </c>
      <c r="P563">
        <v>1.0162994391634594E-2</v>
      </c>
      <c r="Q563">
        <v>1.0985397076081149E-2</v>
      </c>
      <c r="R563">
        <v>1.1772450739076845E-2</v>
      </c>
      <c r="S563">
        <v>1.2497214776303611E-2</v>
      </c>
      <c r="T563">
        <v>1.3627063186133936E-2</v>
      </c>
      <c r="U563">
        <v>1.4663983090520194E-2</v>
      </c>
      <c r="V563">
        <v>1.5268249051672012E-2</v>
      </c>
      <c r="W563">
        <v>1.5149158464996093E-2</v>
      </c>
      <c r="X563">
        <v>1.4966540169548459E-2</v>
      </c>
      <c r="Y563">
        <v>1.3985317137616304E-2</v>
      </c>
      <c r="Z563">
        <v>1.3260776335349389E-2</v>
      </c>
      <c r="AA563">
        <v>1.316843596560191E-2</v>
      </c>
    </row>
    <row r="564" spans="1:27" x14ac:dyDescent="0.25">
      <c r="A564" s="37">
        <v>563</v>
      </c>
      <c r="B564">
        <v>5.0530465349429843E-3</v>
      </c>
      <c r="C564">
        <v>5.1419648320218947E-3</v>
      </c>
      <c r="D564">
        <v>5.0815126123762155E-3</v>
      </c>
      <c r="E564">
        <v>5.1190453424247995E-3</v>
      </c>
      <c r="F564">
        <v>5.1890820381927938E-3</v>
      </c>
      <c r="G564">
        <v>5.2030686996500375E-3</v>
      </c>
      <c r="H564">
        <v>5.2823230650258512E-3</v>
      </c>
      <c r="I564">
        <v>5.3770027566968359E-3</v>
      </c>
      <c r="J564">
        <v>5.5665554647761351E-3</v>
      </c>
      <c r="K564">
        <v>5.8946973602076458E-3</v>
      </c>
      <c r="L564">
        <v>6.6556274291826867E-3</v>
      </c>
      <c r="M564">
        <v>7.4875184977869491E-3</v>
      </c>
      <c r="N564">
        <v>8.3586721560546806E-3</v>
      </c>
      <c r="O564">
        <v>9.2396033299328995E-3</v>
      </c>
      <c r="P564">
        <v>1.0152532232519551E-2</v>
      </c>
      <c r="Q564">
        <v>1.1002003401819449E-2</v>
      </c>
      <c r="R564">
        <v>1.1792154877497074E-2</v>
      </c>
      <c r="S564">
        <v>1.2514893169830232E-2</v>
      </c>
      <c r="T564">
        <v>1.3691618423431473E-2</v>
      </c>
      <c r="U564">
        <v>1.4789186864703874E-2</v>
      </c>
      <c r="V564">
        <v>1.538483187030093E-2</v>
      </c>
      <c r="W564">
        <v>1.5250050616143485E-2</v>
      </c>
      <c r="X564">
        <v>1.5106877599406543E-2</v>
      </c>
      <c r="Y564">
        <v>1.4119883208071782E-2</v>
      </c>
      <c r="Z564">
        <v>1.3392564367569193E-2</v>
      </c>
      <c r="AA564">
        <v>1.3383653489201786E-2</v>
      </c>
    </row>
    <row r="565" spans="1:27" x14ac:dyDescent="0.25">
      <c r="A565" s="37">
        <v>564</v>
      </c>
      <c r="B565">
        <v>5.0359084472748616E-3</v>
      </c>
      <c r="C565">
        <v>5.0953332955034902E-3</v>
      </c>
      <c r="D565">
        <v>5.1683565058009417E-3</v>
      </c>
      <c r="E565">
        <v>5.2088016065687803E-3</v>
      </c>
      <c r="F565">
        <v>5.2114922928743201E-3</v>
      </c>
      <c r="G565">
        <v>5.2641526405678984E-3</v>
      </c>
      <c r="H565">
        <v>5.3249821424048438E-3</v>
      </c>
      <c r="I565">
        <v>5.4555469949135738E-3</v>
      </c>
      <c r="J565">
        <v>5.6405893099060744E-3</v>
      </c>
      <c r="K565">
        <v>5.9398438716886659E-3</v>
      </c>
      <c r="L565">
        <v>6.7089606287300541E-3</v>
      </c>
      <c r="M565">
        <v>7.561119271994432E-3</v>
      </c>
      <c r="N565">
        <v>8.4649031001358122E-3</v>
      </c>
      <c r="O565">
        <v>9.3305195405795072E-3</v>
      </c>
      <c r="P565">
        <v>1.0191976122691626E-2</v>
      </c>
      <c r="Q565">
        <v>1.0999933592122479E-2</v>
      </c>
      <c r="R565">
        <v>1.1779687134524597E-2</v>
      </c>
      <c r="S565">
        <v>1.2491912202184041E-2</v>
      </c>
      <c r="T565">
        <v>1.3653163638871035E-2</v>
      </c>
      <c r="U565">
        <v>1.4773067159365549E-2</v>
      </c>
      <c r="V565">
        <v>1.5398794639303492E-2</v>
      </c>
      <c r="W565">
        <v>1.5307071437520969E-2</v>
      </c>
      <c r="X565">
        <v>1.5090991728608172E-2</v>
      </c>
      <c r="Y565">
        <v>1.4150020653900475E-2</v>
      </c>
      <c r="Z565">
        <v>1.3435061184216668E-2</v>
      </c>
      <c r="AA565">
        <v>1.3445853845351907E-2</v>
      </c>
    </row>
    <row r="566" spans="1:27" x14ac:dyDescent="0.25">
      <c r="A566" s="37">
        <v>565</v>
      </c>
      <c r="B566">
        <v>5.0419598608901772E-3</v>
      </c>
      <c r="C566">
        <v>5.1053156167459868E-3</v>
      </c>
      <c r="D566">
        <v>5.1489696093958148E-3</v>
      </c>
      <c r="E566">
        <v>5.1775022526536763E-3</v>
      </c>
      <c r="F566">
        <v>5.201227841205025E-3</v>
      </c>
      <c r="G566">
        <v>5.2675802367390112E-3</v>
      </c>
      <c r="H566">
        <v>5.3011529338193863E-3</v>
      </c>
      <c r="I566">
        <v>5.4167449782565047E-3</v>
      </c>
      <c r="J566">
        <v>5.5513789168435412E-3</v>
      </c>
      <c r="K566">
        <v>5.864545988502945E-3</v>
      </c>
      <c r="L566">
        <v>6.5801480992093708E-3</v>
      </c>
      <c r="M566">
        <v>7.391589281170674E-3</v>
      </c>
      <c r="N566">
        <v>8.2523518384132188E-3</v>
      </c>
      <c r="O566">
        <v>9.0817601163095674E-3</v>
      </c>
      <c r="P566">
        <v>9.932397224936329E-3</v>
      </c>
      <c r="Q566">
        <v>1.0742627178138342E-2</v>
      </c>
      <c r="R566">
        <v>1.148683704737552E-2</v>
      </c>
      <c r="S566">
        <v>1.2201520464371729E-2</v>
      </c>
      <c r="T566">
        <v>1.3378986487228905E-2</v>
      </c>
      <c r="U566">
        <v>1.4425837715108525E-2</v>
      </c>
      <c r="V566">
        <v>1.5070140922710973E-2</v>
      </c>
      <c r="W566">
        <v>1.4989308062907103E-2</v>
      </c>
      <c r="X566">
        <v>1.4797737886451445E-2</v>
      </c>
      <c r="Y566">
        <v>1.3844014104950952E-2</v>
      </c>
      <c r="Z566">
        <v>1.3121216121312118E-2</v>
      </c>
      <c r="AA566">
        <v>1.3110895740577E-2</v>
      </c>
    </row>
    <row r="567" spans="1:27" x14ac:dyDescent="0.25">
      <c r="A567" s="37">
        <v>566</v>
      </c>
      <c r="B567">
        <v>5.0594900017573163E-3</v>
      </c>
      <c r="C567">
        <v>5.1163235286295627E-3</v>
      </c>
      <c r="D567">
        <v>5.1215502475037145E-3</v>
      </c>
      <c r="E567">
        <v>5.1678563662285182E-3</v>
      </c>
      <c r="F567">
        <v>5.2039356159725436E-3</v>
      </c>
      <c r="G567">
        <v>5.2503307762181706E-3</v>
      </c>
      <c r="H567">
        <v>5.3173993833695032E-3</v>
      </c>
      <c r="I567">
        <v>5.4428794769387778E-3</v>
      </c>
      <c r="J567">
        <v>5.6336095463296321E-3</v>
      </c>
      <c r="K567">
        <v>5.9851109731767771E-3</v>
      </c>
      <c r="L567">
        <v>6.7865580283945626E-3</v>
      </c>
      <c r="M567">
        <v>7.633806873667659E-3</v>
      </c>
      <c r="N567">
        <v>8.5204476409705965E-3</v>
      </c>
      <c r="O567">
        <v>9.384113591879073E-3</v>
      </c>
      <c r="P567">
        <v>1.0237430441070394E-2</v>
      </c>
      <c r="Q567">
        <v>1.1055677440817036E-2</v>
      </c>
      <c r="R567">
        <v>1.1830072559887661E-2</v>
      </c>
      <c r="S567">
        <v>1.2511484786475124E-2</v>
      </c>
      <c r="T567">
        <v>1.3679865040504557E-2</v>
      </c>
      <c r="U567">
        <v>1.4746841337718086E-2</v>
      </c>
      <c r="V567">
        <v>1.5370583054642672E-2</v>
      </c>
      <c r="W567">
        <v>1.5285931830850696E-2</v>
      </c>
      <c r="X567">
        <v>1.5074704640607006E-2</v>
      </c>
      <c r="Y567">
        <v>1.4086062245572073E-2</v>
      </c>
      <c r="Z567">
        <v>1.3335646321349648E-2</v>
      </c>
      <c r="AA567">
        <v>1.3370072892998186E-2</v>
      </c>
    </row>
    <row r="568" spans="1:27" x14ac:dyDescent="0.25">
      <c r="A568" s="37">
        <v>567</v>
      </c>
      <c r="B568">
        <v>5.0508602270151748E-3</v>
      </c>
      <c r="C568">
        <v>5.0838894949154501E-3</v>
      </c>
      <c r="D568">
        <v>5.1538489951175048E-3</v>
      </c>
      <c r="E568">
        <v>5.211882477791141E-3</v>
      </c>
      <c r="F568">
        <v>5.2401477873587066E-3</v>
      </c>
      <c r="G568">
        <v>5.2873082250264325E-3</v>
      </c>
      <c r="H568">
        <v>5.3415450073079906E-3</v>
      </c>
      <c r="I568">
        <v>5.5159594843405824E-3</v>
      </c>
      <c r="J568">
        <v>5.7076980749328765E-3</v>
      </c>
      <c r="K568">
        <v>6.1308271131965686E-3</v>
      </c>
      <c r="L568">
        <v>7.0132165646219491E-3</v>
      </c>
      <c r="M568">
        <v>7.9166383678994645E-3</v>
      </c>
      <c r="N568">
        <v>8.8343497002565385E-3</v>
      </c>
      <c r="O568">
        <v>9.7058579764910391E-3</v>
      </c>
      <c r="P568">
        <v>1.0542340054222388E-2</v>
      </c>
      <c r="Q568">
        <v>1.1350988411377827E-2</v>
      </c>
      <c r="R568">
        <v>1.2105017790550177E-2</v>
      </c>
      <c r="S568">
        <v>1.28018801727805E-2</v>
      </c>
      <c r="T568">
        <v>1.3947543732965029E-2</v>
      </c>
      <c r="U568">
        <v>1.5013349539554133E-2</v>
      </c>
      <c r="V568">
        <v>1.5645798248891341E-2</v>
      </c>
      <c r="W568">
        <v>1.5500597974360764E-2</v>
      </c>
      <c r="X568">
        <v>1.5304412797075395E-2</v>
      </c>
      <c r="Y568">
        <v>1.4297592095783518E-2</v>
      </c>
      <c r="Z568">
        <v>1.354519860988912E-2</v>
      </c>
      <c r="AA568">
        <v>1.3542089611503494E-2</v>
      </c>
    </row>
    <row r="569" spans="1:27" x14ac:dyDescent="0.25">
      <c r="A569" s="37">
        <v>568</v>
      </c>
      <c r="B569">
        <v>5.0328005022535205E-3</v>
      </c>
      <c r="C569">
        <v>5.0830052168702178E-3</v>
      </c>
      <c r="D569">
        <v>5.1552374454437722E-3</v>
      </c>
      <c r="E569">
        <v>5.2129470487165541E-3</v>
      </c>
      <c r="F569">
        <v>5.2627198579449086E-3</v>
      </c>
      <c r="G569">
        <v>5.3289179875735115E-3</v>
      </c>
      <c r="H569">
        <v>5.4025890577196201E-3</v>
      </c>
      <c r="I569">
        <v>5.592957915947494E-3</v>
      </c>
      <c r="J569">
        <v>5.8056135642476914E-3</v>
      </c>
      <c r="K569">
        <v>6.2464064169784894E-3</v>
      </c>
      <c r="L569">
        <v>7.1743735486160531E-3</v>
      </c>
      <c r="M569">
        <v>8.1085043897068942E-3</v>
      </c>
      <c r="N569">
        <v>9.0417585838333814E-3</v>
      </c>
      <c r="O569">
        <v>9.9085256738211669E-3</v>
      </c>
      <c r="P569">
        <v>1.0761036446831573E-2</v>
      </c>
      <c r="Q569">
        <v>1.1570148260267921E-2</v>
      </c>
      <c r="R569">
        <v>1.2327714018857572E-2</v>
      </c>
      <c r="S569">
        <v>1.3000409375943045E-2</v>
      </c>
      <c r="T569">
        <v>1.4155290345958971E-2</v>
      </c>
      <c r="U569">
        <v>1.5221886044455735E-2</v>
      </c>
      <c r="V569">
        <v>1.5831971870165606E-2</v>
      </c>
      <c r="W569">
        <v>1.5672942222624719E-2</v>
      </c>
      <c r="X569">
        <v>1.5431115275916785E-2</v>
      </c>
      <c r="Y569">
        <v>1.445732883748474E-2</v>
      </c>
      <c r="Z569">
        <v>1.3703055576366419E-2</v>
      </c>
      <c r="AA569">
        <v>1.3686308180038909E-2</v>
      </c>
    </row>
    <row r="570" spans="1:27" x14ac:dyDescent="0.25">
      <c r="A570" s="37">
        <v>569</v>
      </c>
      <c r="B570">
        <v>5.0053955746476309E-3</v>
      </c>
      <c r="C570">
        <v>5.0403563855947464E-3</v>
      </c>
      <c r="D570">
        <v>5.118801904021808E-3</v>
      </c>
      <c r="E570">
        <v>5.1702781354503458E-3</v>
      </c>
      <c r="F570">
        <v>5.2375665522472747E-3</v>
      </c>
      <c r="G570">
        <v>5.3048106486053292E-3</v>
      </c>
      <c r="H570">
        <v>5.3590090935815571E-3</v>
      </c>
      <c r="I570">
        <v>5.5401567165820342E-3</v>
      </c>
      <c r="J570">
        <v>5.7552724105887076E-3</v>
      </c>
      <c r="K570">
        <v>6.2012445271704131E-3</v>
      </c>
      <c r="L570">
        <v>7.1473196295728236E-3</v>
      </c>
      <c r="M570">
        <v>8.0915029632213642E-3</v>
      </c>
      <c r="N570">
        <v>9.0472485232298006E-3</v>
      </c>
      <c r="O570">
        <v>9.9345076025529888E-3</v>
      </c>
      <c r="P570">
        <v>1.0787004298838276E-2</v>
      </c>
      <c r="Q570">
        <v>1.16064474892692E-2</v>
      </c>
      <c r="R570">
        <v>1.2339778452073347E-2</v>
      </c>
      <c r="S570">
        <v>1.3040262389512502E-2</v>
      </c>
      <c r="T570">
        <v>1.4172712235607676E-2</v>
      </c>
      <c r="U570">
        <v>1.5205993217058067E-2</v>
      </c>
      <c r="V570">
        <v>1.5839658797089928E-2</v>
      </c>
      <c r="W570">
        <v>1.5708005511898993E-2</v>
      </c>
      <c r="X570">
        <v>1.5471445071382428E-2</v>
      </c>
      <c r="Y570">
        <v>1.446632253844049E-2</v>
      </c>
      <c r="Z570">
        <v>1.3686521632398252E-2</v>
      </c>
      <c r="AA570">
        <v>1.3640489169306047E-2</v>
      </c>
    </row>
    <row r="571" spans="1:27" x14ac:dyDescent="0.25">
      <c r="A571" s="37">
        <v>570</v>
      </c>
      <c r="B571">
        <v>4.9808899883689861E-3</v>
      </c>
      <c r="C571">
        <v>5.031385098254626E-3</v>
      </c>
      <c r="D571">
        <v>5.0784980653018064E-3</v>
      </c>
      <c r="E571">
        <v>5.1293862694810066E-3</v>
      </c>
      <c r="F571">
        <v>5.1989227225910373E-3</v>
      </c>
      <c r="G571">
        <v>5.3000315856548408E-3</v>
      </c>
      <c r="H571">
        <v>5.3413646963869077E-3</v>
      </c>
      <c r="I571">
        <v>5.5235254144214707E-3</v>
      </c>
      <c r="J571">
        <v>5.7366627768749012E-3</v>
      </c>
      <c r="K571">
        <v>6.1611549689581935E-3</v>
      </c>
      <c r="L571">
        <v>7.0843054057203592E-3</v>
      </c>
      <c r="M571">
        <v>8.0442782958711767E-3</v>
      </c>
      <c r="N571">
        <v>8.9886806029446653E-3</v>
      </c>
      <c r="O571">
        <v>9.8801629190607976E-3</v>
      </c>
      <c r="P571">
        <v>1.074639130234778E-2</v>
      </c>
      <c r="Q571">
        <v>1.1531561472517105E-2</v>
      </c>
      <c r="R571">
        <v>1.2282115272437721E-2</v>
      </c>
      <c r="S571">
        <v>1.2970538238231466E-2</v>
      </c>
      <c r="T571">
        <v>1.4062668052266192E-2</v>
      </c>
      <c r="U571">
        <v>1.5099972088413072E-2</v>
      </c>
      <c r="V571">
        <v>1.5712594726482898E-2</v>
      </c>
      <c r="W571">
        <v>1.5599600059680307E-2</v>
      </c>
      <c r="X571">
        <v>1.5396760625406847E-2</v>
      </c>
      <c r="Y571">
        <v>1.4423304132283432E-2</v>
      </c>
      <c r="Z571">
        <v>1.3628125263838609E-2</v>
      </c>
      <c r="AA571">
        <v>1.3581329421092914E-2</v>
      </c>
    </row>
    <row r="572" spans="1:27" x14ac:dyDescent="0.25">
      <c r="A572" s="37">
        <v>571</v>
      </c>
      <c r="B572">
        <v>4.9592519589083395E-3</v>
      </c>
      <c r="C572">
        <v>5.0200047096526923E-3</v>
      </c>
      <c r="D572">
        <v>5.0776617955996528E-3</v>
      </c>
      <c r="E572">
        <v>5.130425247589665E-3</v>
      </c>
      <c r="F572">
        <v>5.1781207912715566E-3</v>
      </c>
      <c r="G572">
        <v>5.2847884562359226E-3</v>
      </c>
      <c r="H572">
        <v>5.3260158652530531E-3</v>
      </c>
      <c r="I572">
        <v>5.5001968483607833E-3</v>
      </c>
      <c r="J572">
        <v>5.7079173406968664E-3</v>
      </c>
      <c r="K572">
        <v>6.1158071167777273E-3</v>
      </c>
      <c r="L572">
        <v>7.0082941490754447E-3</v>
      </c>
      <c r="M572">
        <v>7.9370611874653996E-3</v>
      </c>
      <c r="N572">
        <v>8.8650932165375007E-3</v>
      </c>
      <c r="O572">
        <v>9.7419201559620916E-3</v>
      </c>
      <c r="P572">
        <v>1.0614838807121441E-2</v>
      </c>
      <c r="Q572">
        <v>1.1412008525871542E-2</v>
      </c>
      <c r="R572">
        <v>1.2149298616475734E-2</v>
      </c>
      <c r="S572">
        <v>1.2844142343503284E-2</v>
      </c>
      <c r="T572">
        <v>1.3961794347387757E-2</v>
      </c>
      <c r="U572">
        <v>1.5025948192558314E-2</v>
      </c>
      <c r="V572">
        <v>1.5655365872508487E-2</v>
      </c>
      <c r="W572">
        <v>1.5536258341839027E-2</v>
      </c>
      <c r="X572">
        <v>1.5287851946796716E-2</v>
      </c>
      <c r="Y572">
        <v>1.4190448658767396E-2</v>
      </c>
      <c r="Z572">
        <v>1.3364650904832631E-2</v>
      </c>
      <c r="AA572">
        <v>1.3292632995368869E-2</v>
      </c>
    </row>
    <row r="573" spans="1:27" x14ac:dyDescent="0.25">
      <c r="A573" s="37">
        <v>572</v>
      </c>
      <c r="B573">
        <v>4.9537264120524949E-3</v>
      </c>
      <c r="C573">
        <v>5.0181065665224622E-3</v>
      </c>
      <c r="D573">
        <v>5.087783362368814E-3</v>
      </c>
      <c r="E573">
        <v>5.1281808020360309E-3</v>
      </c>
      <c r="F573">
        <v>5.2168700998482809E-3</v>
      </c>
      <c r="G573">
        <v>5.2806149736548402E-3</v>
      </c>
      <c r="H573">
        <v>5.374235314103526E-3</v>
      </c>
      <c r="I573">
        <v>5.5565582847114658E-3</v>
      </c>
      <c r="J573">
        <v>5.7999977836593608E-3</v>
      </c>
      <c r="K573">
        <v>6.2665503191456917E-3</v>
      </c>
      <c r="L573">
        <v>7.229979171938572E-3</v>
      </c>
      <c r="M573">
        <v>8.1945024456002713E-3</v>
      </c>
      <c r="N573">
        <v>9.1379904881059293E-3</v>
      </c>
      <c r="O573">
        <v>9.9688741138714843E-3</v>
      </c>
      <c r="P573">
        <v>1.0772937471449362E-2</v>
      </c>
      <c r="Q573">
        <v>1.1552920030033054E-2</v>
      </c>
      <c r="R573">
        <v>1.2265412152571153E-2</v>
      </c>
      <c r="S573">
        <v>1.2941528658573898E-2</v>
      </c>
      <c r="T573">
        <v>1.405042238424814E-2</v>
      </c>
      <c r="U573">
        <v>1.510082878865382E-2</v>
      </c>
      <c r="V573">
        <v>1.567738269446961E-2</v>
      </c>
      <c r="W573">
        <v>1.551598448100644E-2</v>
      </c>
      <c r="X573">
        <v>1.5241726828638225E-2</v>
      </c>
      <c r="Y573">
        <v>1.4073903155759959E-2</v>
      </c>
      <c r="Z573">
        <v>1.3223865014957426E-2</v>
      </c>
      <c r="AA573">
        <v>1.3241908515871925E-2</v>
      </c>
    </row>
    <row r="574" spans="1:27" x14ac:dyDescent="0.25">
      <c r="A574" s="37">
        <v>573</v>
      </c>
      <c r="B574">
        <v>4.994696679169186E-3</v>
      </c>
      <c r="C574">
        <v>5.0574584876139639E-3</v>
      </c>
      <c r="D574">
        <v>5.139402013696559E-3</v>
      </c>
      <c r="E574">
        <v>5.2075541112055479E-3</v>
      </c>
      <c r="F574">
        <v>5.2909104514045069E-3</v>
      </c>
      <c r="G574">
        <v>5.3778576565597369E-3</v>
      </c>
      <c r="H574">
        <v>5.4588748282633492E-3</v>
      </c>
      <c r="I574">
        <v>5.7012509963987323E-3</v>
      </c>
      <c r="J574">
        <v>5.9213241394988625E-3</v>
      </c>
      <c r="K574">
        <v>6.4223315983515938E-3</v>
      </c>
      <c r="L574">
        <v>7.4162732667184539E-3</v>
      </c>
      <c r="M574">
        <v>8.4977543451023596E-3</v>
      </c>
      <c r="N574">
        <v>9.5483709163011188E-3</v>
      </c>
      <c r="O574">
        <v>1.0358537566522275E-2</v>
      </c>
      <c r="P574">
        <v>1.0911694642578684E-2</v>
      </c>
      <c r="Q574">
        <v>1.1830566791332986E-2</v>
      </c>
      <c r="R574">
        <v>1.2494968267027451E-2</v>
      </c>
      <c r="S574">
        <v>1.2865615699255706E-2</v>
      </c>
      <c r="T574">
        <v>1.395199097489952E-2</v>
      </c>
      <c r="U574">
        <v>1.4993509432902563E-2</v>
      </c>
      <c r="V574">
        <v>1.5568412090510408E-2</v>
      </c>
      <c r="W574">
        <v>1.5666406229137175E-2</v>
      </c>
      <c r="X574">
        <v>1.511586923913133E-2</v>
      </c>
      <c r="Y574">
        <v>1.3984615726935878E-2</v>
      </c>
      <c r="Z574">
        <v>1.3138295297830282E-2</v>
      </c>
      <c r="AA574">
        <v>1.3074651117505276E-2</v>
      </c>
    </row>
    <row r="575" spans="1:27" x14ac:dyDescent="0.25">
      <c r="A575" s="37">
        <v>574</v>
      </c>
      <c r="B575">
        <v>4.9716859604260755E-3</v>
      </c>
      <c r="C575">
        <v>5.0402403352285408E-3</v>
      </c>
      <c r="D575">
        <v>5.1266229433239996E-3</v>
      </c>
      <c r="E575">
        <v>5.1992130554110449E-3</v>
      </c>
      <c r="F575">
        <v>5.284174765245675E-3</v>
      </c>
      <c r="G575">
        <v>5.3411550782049844E-3</v>
      </c>
      <c r="H575">
        <v>5.4490781328682125E-3</v>
      </c>
      <c r="I575">
        <v>5.6757855454905304E-3</v>
      </c>
      <c r="J575">
        <v>5.9009126647011634E-3</v>
      </c>
      <c r="K575">
        <v>6.3902023828683596E-3</v>
      </c>
      <c r="L575">
        <v>7.3589140939562814E-3</v>
      </c>
      <c r="M575">
        <v>8.3055570775933951E-3</v>
      </c>
      <c r="N575">
        <v>9.2087415894959168E-3</v>
      </c>
      <c r="O575">
        <v>1.0024573782632551E-2</v>
      </c>
      <c r="P575">
        <v>1.0780218348161563E-2</v>
      </c>
      <c r="Q575">
        <v>1.1483877143643406E-2</v>
      </c>
      <c r="R575">
        <v>1.2127747341239337E-2</v>
      </c>
      <c r="S575">
        <v>1.275683130782479E-2</v>
      </c>
      <c r="T575">
        <v>1.3837374094787691E-2</v>
      </c>
      <c r="U575">
        <v>1.4854139686548251E-2</v>
      </c>
      <c r="V575">
        <v>1.5392815974863749E-2</v>
      </c>
      <c r="W575">
        <v>1.5225921789982166E-2</v>
      </c>
      <c r="X575">
        <v>1.4928484786568497E-2</v>
      </c>
      <c r="Y575">
        <v>1.3777184311319024E-2</v>
      </c>
      <c r="Z575">
        <v>1.2933487412865485E-2</v>
      </c>
      <c r="AA575">
        <v>1.2910261853015914E-2</v>
      </c>
    </row>
    <row r="576" spans="1:27" x14ac:dyDescent="0.25">
      <c r="A576" s="37">
        <v>575</v>
      </c>
      <c r="B576">
        <v>4.9869745722042058E-3</v>
      </c>
      <c r="C576">
        <v>5.0916299819905309E-3</v>
      </c>
      <c r="D576">
        <v>5.1732585854487034E-3</v>
      </c>
      <c r="E576">
        <v>5.2589440047252634E-3</v>
      </c>
      <c r="F576">
        <v>5.3506533927103472E-3</v>
      </c>
      <c r="G576">
        <v>5.4333178933387849E-3</v>
      </c>
      <c r="H576">
        <v>5.5496637886880418E-3</v>
      </c>
      <c r="I576">
        <v>5.8152861914018139E-3</v>
      </c>
      <c r="J576">
        <v>6.0712140058347686E-3</v>
      </c>
      <c r="K576">
        <v>6.593262979314396E-3</v>
      </c>
      <c r="L576">
        <v>7.6008077398916907E-3</v>
      </c>
      <c r="M576">
        <v>8.5430328567484004E-3</v>
      </c>
      <c r="N576">
        <v>9.3653217923554966E-3</v>
      </c>
      <c r="O576">
        <v>1.0228018556186935E-2</v>
      </c>
      <c r="P576">
        <v>1.0983226040143457E-2</v>
      </c>
      <c r="Q576">
        <v>1.167291892465272E-2</v>
      </c>
      <c r="R576">
        <v>1.2318253238943422E-2</v>
      </c>
      <c r="S576">
        <v>1.2919178449523283E-2</v>
      </c>
      <c r="T576">
        <v>1.3947697735246178E-2</v>
      </c>
      <c r="U576">
        <v>1.4944397054768022E-2</v>
      </c>
      <c r="V576">
        <v>1.5506980770636281E-2</v>
      </c>
      <c r="W576">
        <v>1.5339224165462628E-2</v>
      </c>
      <c r="X576">
        <v>1.5052770798215764E-2</v>
      </c>
      <c r="Y576">
        <v>1.3881931233025391E-2</v>
      </c>
      <c r="Z576">
        <v>1.303306461494369E-2</v>
      </c>
      <c r="AA576">
        <v>1.3066552061361536E-2</v>
      </c>
    </row>
    <row r="577" spans="1:27" x14ac:dyDescent="0.25">
      <c r="A577" s="37">
        <v>576</v>
      </c>
      <c r="B577">
        <v>4.976736108983415E-3</v>
      </c>
      <c r="C577">
        <v>5.0592700849194649E-3</v>
      </c>
      <c r="D577">
        <v>5.1383973371741387E-3</v>
      </c>
      <c r="E577">
        <v>5.1997699767059036E-3</v>
      </c>
      <c r="F577">
        <v>5.2964222290217133E-3</v>
      </c>
      <c r="G577">
        <v>5.3768375301772586E-3</v>
      </c>
      <c r="H577">
        <v>5.4682000956947086E-3</v>
      </c>
      <c r="I577">
        <v>5.6920383859291324E-3</v>
      </c>
      <c r="J577">
        <v>5.9078584795957401E-3</v>
      </c>
      <c r="K577">
        <v>6.3619668513685834E-3</v>
      </c>
      <c r="L577">
        <v>7.2751162240525247E-3</v>
      </c>
      <c r="M577">
        <v>8.1688409068854106E-3</v>
      </c>
      <c r="N577">
        <v>8.9648981012762086E-3</v>
      </c>
      <c r="O577">
        <v>9.8009571564421361E-3</v>
      </c>
      <c r="P577">
        <v>1.050872784555823E-2</v>
      </c>
      <c r="Q577">
        <v>1.1228395056142926E-2</v>
      </c>
      <c r="R577">
        <v>1.1834914115216977E-2</v>
      </c>
      <c r="S577">
        <v>1.2430486691091369E-2</v>
      </c>
      <c r="T577">
        <v>1.3472729986343079E-2</v>
      </c>
      <c r="U577">
        <v>1.4433950577429355E-2</v>
      </c>
      <c r="V577">
        <v>1.5048788317289619E-2</v>
      </c>
      <c r="W577">
        <v>1.4930734718344718E-2</v>
      </c>
      <c r="X577">
        <v>1.465827201635217E-2</v>
      </c>
      <c r="Y577">
        <v>1.353999848807641E-2</v>
      </c>
      <c r="Z577">
        <v>1.2696699413133672E-2</v>
      </c>
      <c r="AA577">
        <v>1.2671220573658326E-2</v>
      </c>
    </row>
    <row r="578" spans="1:27" x14ac:dyDescent="0.25">
      <c r="A578" s="37">
        <v>577</v>
      </c>
      <c r="B578">
        <v>5.0014100847448617E-3</v>
      </c>
      <c r="C578">
        <v>5.0778752937634675E-3</v>
      </c>
      <c r="D578">
        <v>5.1479941107563931E-3</v>
      </c>
      <c r="E578">
        <v>5.2683831497770672E-3</v>
      </c>
      <c r="F578">
        <v>5.2746156096317165E-3</v>
      </c>
      <c r="G578">
        <v>5.4604567226330669E-3</v>
      </c>
      <c r="H578">
        <v>5.5434971460912585E-3</v>
      </c>
      <c r="I578">
        <v>5.8088605390940184E-3</v>
      </c>
      <c r="J578">
        <v>6.0658193546911932E-3</v>
      </c>
      <c r="K578">
        <v>6.55293648281563E-3</v>
      </c>
      <c r="L578">
        <v>7.547227285192637E-3</v>
      </c>
      <c r="M578">
        <v>8.5125582687375356E-3</v>
      </c>
      <c r="N578">
        <v>9.4314249163107711E-3</v>
      </c>
      <c r="O578">
        <v>1.0266157242657226E-2</v>
      </c>
      <c r="P578">
        <v>1.1049175287818125E-2</v>
      </c>
      <c r="Q578">
        <v>1.1754389506049234E-2</v>
      </c>
      <c r="R578">
        <v>1.240917013645948E-2</v>
      </c>
      <c r="S578">
        <v>1.3014140408692532E-2</v>
      </c>
      <c r="T578">
        <v>1.4025898042546725E-2</v>
      </c>
      <c r="U578">
        <v>1.5002137170821106E-2</v>
      </c>
      <c r="V578">
        <v>1.5578873045759556E-2</v>
      </c>
      <c r="W578">
        <v>1.5468122786284733E-2</v>
      </c>
      <c r="X578">
        <v>1.5198510793137388E-2</v>
      </c>
      <c r="Y578">
        <v>1.404924356514492E-2</v>
      </c>
      <c r="Z578">
        <v>1.3197285041452345E-2</v>
      </c>
      <c r="AA578">
        <v>1.3180957961295814E-2</v>
      </c>
    </row>
    <row r="579" spans="1:27" x14ac:dyDescent="0.25">
      <c r="A579" s="37">
        <v>578</v>
      </c>
      <c r="B579">
        <v>4.9938429020699449E-3</v>
      </c>
      <c r="C579">
        <v>5.0483443123161553E-3</v>
      </c>
      <c r="D579">
        <v>5.1404813752033984E-3</v>
      </c>
      <c r="E579">
        <v>5.2815025597428011E-3</v>
      </c>
      <c r="F579">
        <v>5.3218286503968759E-3</v>
      </c>
      <c r="G579">
        <v>5.4034139728449393E-3</v>
      </c>
      <c r="H579">
        <v>5.4997884996232926E-3</v>
      </c>
      <c r="I579">
        <v>5.7841178085424882E-3</v>
      </c>
      <c r="J579">
        <v>6.0038494078857862E-3</v>
      </c>
      <c r="K579">
        <v>6.5027622427071829E-3</v>
      </c>
      <c r="L579">
        <v>7.4515476994068131E-3</v>
      </c>
      <c r="M579">
        <v>8.3506320247732635E-3</v>
      </c>
      <c r="N579">
        <v>9.1928065489574884E-3</v>
      </c>
      <c r="O579">
        <v>1.0008844343136092E-2</v>
      </c>
      <c r="P579">
        <v>1.077276831091134E-2</v>
      </c>
      <c r="Q579">
        <v>1.1464990938912178E-2</v>
      </c>
      <c r="R579">
        <v>1.2115087588491225E-2</v>
      </c>
      <c r="S579">
        <v>1.2716164744469349E-2</v>
      </c>
      <c r="T579">
        <v>1.3734087149048779E-2</v>
      </c>
      <c r="U579">
        <v>1.4712964095955794E-2</v>
      </c>
      <c r="V579">
        <v>1.5304506457971545E-2</v>
      </c>
      <c r="W579">
        <v>1.5161931689470887E-2</v>
      </c>
      <c r="X579">
        <v>1.4858612900178425E-2</v>
      </c>
      <c r="Y579">
        <v>1.3738720867373377E-2</v>
      </c>
      <c r="Z579">
        <v>1.2905305269199197E-2</v>
      </c>
      <c r="AA579">
        <v>1.2860088508877654E-2</v>
      </c>
    </row>
    <row r="580" spans="1:27" x14ac:dyDescent="0.25">
      <c r="A580" s="37">
        <v>579</v>
      </c>
      <c r="B580">
        <v>5.0024516255664508E-3</v>
      </c>
      <c r="C580">
        <v>5.0451562473528E-3</v>
      </c>
      <c r="D580">
        <v>5.1477200169802728E-3</v>
      </c>
      <c r="E580">
        <v>5.2515135129507229E-3</v>
      </c>
      <c r="F580">
        <v>5.3407089789256901E-3</v>
      </c>
      <c r="G580">
        <v>5.4187846220072888E-3</v>
      </c>
      <c r="H580">
        <v>5.4929591689822921E-3</v>
      </c>
      <c r="I580">
        <v>5.7550927764156157E-3</v>
      </c>
      <c r="J580">
        <v>6.0000436660971879E-3</v>
      </c>
      <c r="K580">
        <v>6.4675483994334204E-3</v>
      </c>
      <c r="L580">
        <v>7.3708839850774588E-3</v>
      </c>
      <c r="M580">
        <v>8.2443445395576909E-3</v>
      </c>
      <c r="N580">
        <v>9.0404775610735122E-3</v>
      </c>
      <c r="O580">
        <v>9.8387458838573583E-3</v>
      </c>
      <c r="P580">
        <v>1.0588027428324098E-2</v>
      </c>
      <c r="Q580">
        <v>1.1278745051520822E-2</v>
      </c>
      <c r="R580">
        <v>1.1927353174534305E-2</v>
      </c>
      <c r="S580">
        <v>1.2522788757101555E-2</v>
      </c>
      <c r="T580">
        <v>1.3538703129246876E-2</v>
      </c>
      <c r="U580">
        <v>1.4505643343668773E-2</v>
      </c>
      <c r="V580">
        <v>1.5114839413758574E-2</v>
      </c>
      <c r="W580">
        <v>1.4952885462510057E-2</v>
      </c>
      <c r="X580">
        <v>1.4659453009221668E-2</v>
      </c>
      <c r="Y580">
        <v>1.3562876299574089E-2</v>
      </c>
      <c r="Z580">
        <v>1.2733426420533434E-2</v>
      </c>
      <c r="AA580">
        <v>1.2714429936623972E-2</v>
      </c>
    </row>
    <row r="581" spans="1:27" x14ac:dyDescent="0.25">
      <c r="A581" s="37">
        <v>580</v>
      </c>
      <c r="B581">
        <v>4.9998942970908011E-3</v>
      </c>
      <c r="C581">
        <v>5.1082888607991705E-3</v>
      </c>
      <c r="D581">
        <v>5.0815730017605976E-3</v>
      </c>
      <c r="E581">
        <v>5.2396563508776417E-3</v>
      </c>
      <c r="F581">
        <v>5.2865985045800201E-3</v>
      </c>
      <c r="G581">
        <v>5.403758215303256E-3</v>
      </c>
      <c r="H581">
        <v>5.4950760389302911E-3</v>
      </c>
      <c r="I581">
        <v>5.7718140189633171E-3</v>
      </c>
      <c r="J581">
        <v>6.0350585103832177E-3</v>
      </c>
      <c r="K581">
        <v>6.5379189395962101E-3</v>
      </c>
      <c r="L581">
        <v>7.4665715440926927E-3</v>
      </c>
      <c r="M581">
        <v>8.4111846330332529E-3</v>
      </c>
      <c r="N581">
        <v>9.273672640920827E-3</v>
      </c>
      <c r="O581">
        <v>1.009470975059612E-2</v>
      </c>
      <c r="P581">
        <v>1.0834072274201967E-2</v>
      </c>
      <c r="Q581">
        <v>1.1538845785560525E-2</v>
      </c>
      <c r="R581">
        <v>1.2199445370691064E-2</v>
      </c>
      <c r="S581">
        <v>1.2810404335864556E-2</v>
      </c>
      <c r="T581">
        <v>1.3826876598972637E-2</v>
      </c>
      <c r="U581">
        <v>1.4805934912783814E-2</v>
      </c>
      <c r="V581">
        <v>1.5410074490433079E-2</v>
      </c>
      <c r="W581">
        <v>1.5265515349330183E-2</v>
      </c>
      <c r="X581">
        <v>1.4991727336672422E-2</v>
      </c>
      <c r="Y581">
        <v>1.3848574360519894E-2</v>
      </c>
      <c r="Z581">
        <v>1.3013288295363301E-2</v>
      </c>
      <c r="AA581">
        <v>1.3016506555259433E-2</v>
      </c>
    </row>
    <row r="582" spans="1:27" x14ac:dyDescent="0.25">
      <c r="A582" s="37">
        <v>581</v>
      </c>
      <c r="B582">
        <v>4.9942278578805066E-3</v>
      </c>
      <c r="C582">
        <v>5.0055736724008426E-3</v>
      </c>
      <c r="D582">
        <v>5.1418848196298494E-3</v>
      </c>
      <c r="E582">
        <v>5.2362886127597097E-3</v>
      </c>
      <c r="F582">
        <v>5.3506846837392263E-3</v>
      </c>
      <c r="G582">
        <v>5.4087995928691068E-3</v>
      </c>
      <c r="H582">
        <v>5.4559753365219787E-3</v>
      </c>
      <c r="I582">
        <v>5.71407227800802E-3</v>
      </c>
      <c r="J582">
        <v>5.9045458223425662E-3</v>
      </c>
      <c r="K582">
        <v>6.3599884224052605E-3</v>
      </c>
      <c r="L582">
        <v>7.2097310791630065E-3</v>
      </c>
      <c r="M582">
        <v>8.0930209070810832E-3</v>
      </c>
      <c r="N582">
        <v>8.8766418531294189E-3</v>
      </c>
      <c r="O582">
        <v>9.6376743989032843E-3</v>
      </c>
      <c r="P582">
        <v>1.0381590892747816E-2</v>
      </c>
      <c r="Q582">
        <v>1.1043638907260123E-2</v>
      </c>
      <c r="R582">
        <v>1.1649929284643701E-2</v>
      </c>
      <c r="S582">
        <v>1.2269449153552436E-2</v>
      </c>
      <c r="T582">
        <v>1.3291544223487328E-2</v>
      </c>
      <c r="U582">
        <v>1.4279562717421701E-2</v>
      </c>
      <c r="V582">
        <v>1.4837355810179753E-2</v>
      </c>
      <c r="W582">
        <v>1.4745087402960211E-2</v>
      </c>
      <c r="X582">
        <v>1.4467924220689765E-2</v>
      </c>
      <c r="Y582">
        <v>1.3360988210965319E-2</v>
      </c>
      <c r="Z582">
        <v>1.2521084898032608E-2</v>
      </c>
      <c r="AA582">
        <v>1.2488158726004617E-2</v>
      </c>
    </row>
    <row r="583" spans="1:27" x14ac:dyDescent="0.25">
      <c r="A583" s="37">
        <v>582</v>
      </c>
      <c r="B583">
        <v>4.9285601037762916E-3</v>
      </c>
      <c r="C583">
        <v>4.9531416765742353E-3</v>
      </c>
      <c r="D583">
        <v>5.0528996047116692E-3</v>
      </c>
      <c r="E583">
        <v>5.1437151998114938E-3</v>
      </c>
      <c r="F583">
        <v>5.2436763544900789E-3</v>
      </c>
      <c r="G583">
        <v>5.3156388911062002E-3</v>
      </c>
      <c r="H583">
        <v>5.3744281092955593E-3</v>
      </c>
      <c r="I583">
        <v>5.613024905814612E-3</v>
      </c>
      <c r="J583">
        <v>5.8031295373746072E-3</v>
      </c>
      <c r="K583">
        <v>6.2314484632355338E-3</v>
      </c>
      <c r="L583">
        <v>7.0789933954462647E-3</v>
      </c>
      <c r="M583">
        <v>7.8555998938549809E-3</v>
      </c>
      <c r="N583">
        <v>8.590119629717119E-3</v>
      </c>
      <c r="O583">
        <v>9.3333713153216369E-3</v>
      </c>
      <c r="P583">
        <v>1.0045797552270974E-2</v>
      </c>
      <c r="Q583">
        <v>1.0717655241050839E-2</v>
      </c>
      <c r="R583">
        <v>1.1354772408739056E-2</v>
      </c>
      <c r="S583">
        <v>1.1954511645981158E-2</v>
      </c>
      <c r="T583">
        <v>1.2978609892178028E-2</v>
      </c>
      <c r="U583">
        <v>1.3976901339782133E-2</v>
      </c>
      <c r="V583">
        <v>1.4608005955784042E-2</v>
      </c>
      <c r="W583">
        <v>1.4515343395749891E-2</v>
      </c>
      <c r="X583">
        <v>1.426277892363581E-2</v>
      </c>
      <c r="Y583">
        <v>1.3162088208388045E-2</v>
      </c>
      <c r="Z583">
        <v>1.2322696332139671E-2</v>
      </c>
      <c r="AA583">
        <v>1.2383178822746199E-2</v>
      </c>
    </row>
    <row r="584" spans="1:27" x14ac:dyDescent="0.25">
      <c r="A584" s="37">
        <v>583</v>
      </c>
      <c r="B584">
        <v>4.921169324017205E-3</v>
      </c>
      <c r="C584">
        <v>4.9665246242076577E-3</v>
      </c>
      <c r="D584">
        <v>5.0511954157341776E-3</v>
      </c>
      <c r="E584">
        <v>5.1154211473842803E-3</v>
      </c>
      <c r="F584">
        <v>5.2096807453476668E-3</v>
      </c>
      <c r="G584">
        <v>5.2907426179096273E-3</v>
      </c>
      <c r="H584">
        <v>5.3441616306750817E-3</v>
      </c>
      <c r="I584">
        <v>5.5730133942875071E-3</v>
      </c>
      <c r="J584">
        <v>5.772630457459238E-3</v>
      </c>
      <c r="K584">
        <v>6.2063912662249088E-3</v>
      </c>
      <c r="L584">
        <v>7.0337239005153762E-3</v>
      </c>
      <c r="M584">
        <v>7.8001488244705541E-3</v>
      </c>
      <c r="N584">
        <v>8.5499091516589854E-3</v>
      </c>
      <c r="O584">
        <v>9.3238382471889647E-3</v>
      </c>
      <c r="P584">
        <v>1.007226816168294E-2</v>
      </c>
      <c r="Q584">
        <v>1.0785593185973275E-2</v>
      </c>
      <c r="R584">
        <v>1.1448804085210318E-2</v>
      </c>
      <c r="S584">
        <v>1.2075067189230682E-2</v>
      </c>
      <c r="T584">
        <v>1.3110053779410435E-2</v>
      </c>
      <c r="U584">
        <v>1.4108149504706846E-2</v>
      </c>
      <c r="V584">
        <v>1.4698733782333218E-2</v>
      </c>
      <c r="W584">
        <v>1.4570911424803157E-2</v>
      </c>
      <c r="X584">
        <v>1.4289152904253477E-2</v>
      </c>
      <c r="Y584">
        <v>1.3179927742164033E-2</v>
      </c>
      <c r="Z584">
        <v>1.2342820896663165E-2</v>
      </c>
      <c r="AA584">
        <v>1.2316425639732786E-2</v>
      </c>
    </row>
    <row r="585" spans="1:27" x14ac:dyDescent="0.25">
      <c r="A585" s="37">
        <v>584</v>
      </c>
      <c r="B585">
        <v>4.9294785611442293E-3</v>
      </c>
      <c r="C585">
        <v>4.953207343454169E-3</v>
      </c>
      <c r="D585">
        <v>5.029971105415143E-3</v>
      </c>
      <c r="E585">
        <v>5.0782763087375837E-3</v>
      </c>
      <c r="F585">
        <v>5.19943839475423E-3</v>
      </c>
      <c r="G585">
        <v>5.2324086097370603E-3</v>
      </c>
      <c r="H585">
        <v>5.2375107950168864E-3</v>
      </c>
      <c r="I585">
        <v>5.4118227228421301E-3</v>
      </c>
      <c r="J585">
        <v>5.5435694555785453E-3</v>
      </c>
      <c r="K585">
        <v>5.8848417202386205E-3</v>
      </c>
      <c r="L585">
        <v>6.631243538277376E-3</v>
      </c>
      <c r="M585">
        <v>7.3614938912169858E-3</v>
      </c>
      <c r="N585">
        <v>8.0751191473042994E-3</v>
      </c>
      <c r="O585">
        <v>8.7869402092484172E-3</v>
      </c>
      <c r="P585">
        <v>9.5876080589185619E-3</v>
      </c>
      <c r="Q585">
        <v>1.015776247384137E-2</v>
      </c>
      <c r="R585">
        <v>1.0793928956782217E-2</v>
      </c>
      <c r="S585">
        <v>1.1419283176858253E-2</v>
      </c>
      <c r="T585">
        <v>1.2473782876244677E-2</v>
      </c>
      <c r="U585">
        <v>1.3481058779519106E-2</v>
      </c>
      <c r="V585">
        <v>1.4071941313015257E-2</v>
      </c>
      <c r="W585">
        <v>1.3964766825152797E-2</v>
      </c>
      <c r="X585">
        <v>1.3703909039780582E-2</v>
      </c>
      <c r="Y585">
        <v>1.2605555749221509E-2</v>
      </c>
      <c r="Z585">
        <v>1.176576559261E-2</v>
      </c>
      <c r="AA585">
        <v>1.174419754234135E-2</v>
      </c>
    </row>
    <row r="586" spans="1:27" x14ac:dyDescent="0.25">
      <c r="A586" s="37">
        <v>585</v>
      </c>
      <c r="B586">
        <v>4.9272815794616509E-3</v>
      </c>
      <c r="C586">
        <v>4.9318312323252123E-3</v>
      </c>
      <c r="D586">
        <v>5.011875652594977E-3</v>
      </c>
      <c r="E586">
        <v>5.0697957633889512E-3</v>
      </c>
      <c r="F586">
        <v>5.1527014109509217E-3</v>
      </c>
      <c r="G586">
        <v>5.1807102880256917E-3</v>
      </c>
      <c r="H586">
        <v>5.1922198926332985E-3</v>
      </c>
      <c r="I586">
        <v>5.3589572005954267E-3</v>
      </c>
      <c r="J586">
        <v>5.4762457664518926E-3</v>
      </c>
      <c r="K586">
        <v>5.8195993594067907E-3</v>
      </c>
      <c r="L586">
        <v>6.5256212189828133E-3</v>
      </c>
      <c r="M586">
        <v>7.2253989425572485E-3</v>
      </c>
      <c r="N586">
        <v>7.9135118914981373E-3</v>
      </c>
      <c r="O586">
        <v>8.6251329560322887E-3</v>
      </c>
      <c r="P586">
        <v>9.3415343152982722E-3</v>
      </c>
      <c r="Q586">
        <v>1.0032743586364745E-2</v>
      </c>
      <c r="R586">
        <v>1.0684092586474403E-2</v>
      </c>
      <c r="S586">
        <v>1.1308972827359653E-2</v>
      </c>
      <c r="T586">
        <v>1.2351915901822164E-2</v>
      </c>
      <c r="U586">
        <v>1.3358492609499839E-2</v>
      </c>
      <c r="V586">
        <v>1.3960176633943E-2</v>
      </c>
      <c r="W586">
        <v>1.3835641845996394E-2</v>
      </c>
      <c r="X586">
        <v>1.3557952723780131E-2</v>
      </c>
      <c r="Y586">
        <v>1.2428537987501986E-2</v>
      </c>
      <c r="Z586">
        <v>1.1606588878760427E-2</v>
      </c>
      <c r="AA586">
        <v>1.1551904355269649E-2</v>
      </c>
    </row>
    <row r="587" spans="1:27" x14ac:dyDescent="0.25">
      <c r="A587" s="37">
        <v>586</v>
      </c>
      <c r="B587">
        <v>4.9081805602675388E-3</v>
      </c>
      <c r="C587">
        <v>4.9329070446342271E-3</v>
      </c>
      <c r="D587">
        <v>5.0033088771810341E-3</v>
      </c>
      <c r="E587">
        <v>5.0844211334488687E-3</v>
      </c>
      <c r="F587">
        <v>5.1328994363215585E-3</v>
      </c>
      <c r="G587">
        <v>5.1680450276994083E-3</v>
      </c>
      <c r="H587">
        <v>5.1843850216324316E-3</v>
      </c>
      <c r="I587">
        <v>5.3638006065785948E-3</v>
      </c>
      <c r="J587">
        <v>5.4926371259189644E-3</v>
      </c>
      <c r="K587">
        <v>5.8195889294108127E-3</v>
      </c>
      <c r="L587">
        <v>6.558902624261842E-3</v>
      </c>
      <c r="M587">
        <v>7.367015030748103E-3</v>
      </c>
      <c r="N587">
        <v>8.1497188452426261E-3</v>
      </c>
      <c r="O587">
        <v>8.8839993983016452E-3</v>
      </c>
      <c r="P587">
        <v>9.5852785266097307E-3</v>
      </c>
      <c r="Q587">
        <v>1.0290421360119595E-2</v>
      </c>
      <c r="R587">
        <v>1.0949806268513385E-2</v>
      </c>
      <c r="S587">
        <v>1.1604822461966258E-2</v>
      </c>
      <c r="T587">
        <v>1.2655908233284663E-2</v>
      </c>
      <c r="U587">
        <v>1.3646714412471006E-2</v>
      </c>
      <c r="V587">
        <v>1.4225438632190057E-2</v>
      </c>
      <c r="W587">
        <v>1.4103651430281916E-2</v>
      </c>
      <c r="X587">
        <v>1.3821370669820698E-2</v>
      </c>
      <c r="Y587">
        <v>1.2687325619277212E-2</v>
      </c>
      <c r="Z587">
        <v>1.1860761916751894E-2</v>
      </c>
      <c r="AA587">
        <v>1.1806729098150948E-2</v>
      </c>
    </row>
    <row r="588" spans="1:27" x14ac:dyDescent="0.25">
      <c r="A588" s="37">
        <v>587</v>
      </c>
      <c r="B588">
        <v>4.8844780431835932E-3</v>
      </c>
      <c r="C588">
        <v>4.9419969711099743E-3</v>
      </c>
      <c r="D588">
        <v>4.9869795013763873E-3</v>
      </c>
      <c r="E588">
        <v>5.0414257882755997E-3</v>
      </c>
      <c r="F588">
        <v>5.0984357299415084E-3</v>
      </c>
      <c r="G588">
        <v>5.1423137050419232E-3</v>
      </c>
      <c r="H588">
        <v>5.2112554944945266E-3</v>
      </c>
      <c r="I588">
        <v>5.3779111555456449E-3</v>
      </c>
      <c r="J588">
        <v>5.550075617194894E-3</v>
      </c>
      <c r="K588">
        <v>5.9351310505713073E-3</v>
      </c>
      <c r="L588">
        <v>6.6917794967824573E-3</v>
      </c>
      <c r="M588">
        <v>7.4728088275064497E-3</v>
      </c>
      <c r="N588">
        <v>8.2271562959834732E-3</v>
      </c>
      <c r="O588">
        <v>8.931919999068505E-3</v>
      </c>
      <c r="P588">
        <v>9.6558694029065251E-3</v>
      </c>
      <c r="Q588">
        <v>1.0337225133956851E-2</v>
      </c>
      <c r="R588">
        <v>1.0979829962565413E-2</v>
      </c>
      <c r="S588">
        <v>1.1592549327754442E-2</v>
      </c>
      <c r="T588">
        <v>1.2635388741041309E-2</v>
      </c>
      <c r="U588">
        <v>1.3639748900926119E-2</v>
      </c>
      <c r="V588">
        <v>1.4218679841751847E-2</v>
      </c>
      <c r="W588">
        <v>1.4076293802328443E-2</v>
      </c>
      <c r="X588">
        <v>1.3798367446987925E-2</v>
      </c>
      <c r="Y588">
        <v>1.2641184668507943E-2</v>
      </c>
      <c r="Z588">
        <v>1.1816629688501168E-2</v>
      </c>
      <c r="AA588">
        <v>1.1796486590848421E-2</v>
      </c>
    </row>
    <row r="589" spans="1:27" x14ac:dyDescent="0.25">
      <c r="A589" s="37">
        <v>588</v>
      </c>
      <c r="B589">
        <v>4.8835293852049766E-3</v>
      </c>
      <c r="C589">
        <v>4.9428977266703367E-3</v>
      </c>
      <c r="D589">
        <v>4.9761259764096177E-3</v>
      </c>
      <c r="E589">
        <v>5.0031678906348187E-3</v>
      </c>
      <c r="F589">
        <v>5.0747017530468064E-3</v>
      </c>
      <c r="G589">
        <v>5.0993444183171643E-3</v>
      </c>
      <c r="H589">
        <v>5.160430695711371E-3</v>
      </c>
      <c r="I589">
        <v>5.3031697106171727E-3</v>
      </c>
      <c r="J589">
        <v>5.4412718276610761E-3</v>
      </c>
      <c r="K589">
        <v>5.7492994897374583E-3</v>
      </c>
      <c r="L589">
        <v>6.4956338139952052E-3</v>
      </c>
      <c r="M589">
        <v>7.2863929566091556E-3</v>
      </c>
      <c r="N589">
        <v>8.0760457669892816E-3</v>
      </c>
      <c r="O589">
        <v>8.8284563596390253E-3</v>
      </c>
      <c r="P589">
        <v>9.5554170599103649E-3</v>
      </c>
      <c r="Q589">
        <v>1.0236659845587415E-2</v>
      </c>
      <c r="R589">
        <v>1.0909543069394401E-2</v>
      </c>
      <c r="S589">
        <v>1.1555945587884864E-2</v>
      </c>
      <c r="T589">
        <v>1.26101253125257E-2</v>
      </c>
      <c r="U589">
        <v>1.3600919158707647E-2</v>
      </c>
      <c r="V589">
        <v>1.4151332781803028E-2</v>
      </c>
      <c r="W589">
        <v>1.4021126869106171E-2</v>
      </c>
      <c r="X589">
        <v>1.3735971316740869E-2</v>
      </c>
      <c r="Y589">
        <v>1.2637318902564587E-2</v>
      </c>
      <c r="Z589">
        <v>1.1826658485570851E-2</v>
      </c>
      <c r="AA589">
        <v>1.1837991560930794E-2</v>
      </c>
    </row>
    <row r="590" spans="1:27" x14ac:dyDescent="0.25">
      <c r="A590" s="37">
        <v>589</v>
      </c>
      <c r="B590">
        <v>4.8800204909293932E-3</v>
      </c>
      <c r="C590">
        <v>4.9340076347674788E-3</v>
      </c>
      <c r="D590">
        <v>4.9797439457364145E-3</v>
      </c>
      <c r="E590">
        <v>4.9987019113402198E-3</v>
      </c>
      <c r="F590">
        <v>5.0335941228560888E-3</v>
      </c>
      <c r="G590">
        <v>5.1071725807569912E-3</v>
      </c>
      <c r="H590">
        <v>5.1259258180602618E-3</v>
      </c>
      <c r="I590">
        <v>5.2603636661534559E-3</v>
      </c>
      <c r="J590">
        <v>5.3631928898154602E-3</v>
      </c>
      <c r="K590">
        <v>5.6338001271196703E-3</v>
      </c>
      <c r="L590">
        <v>6.3145587625499378E-3</v>
      </c>
      <c r="M590">
        <v>7.0372077007689882E-3</v>
      </c>
      <c r="N590">
        <v>7.7626339621932328E-3</v>
      </c>
      <c r="O590">
        <v>8.5096736328718059E-3</v>
      </c>
      <c r="P590">
        <v>9.2411976083144332E-3</v>
      </c>
      <c r="Q590">
        <v>9.951723221545361E-3</v>
      </c>
      <c r="R590">
        <v>1.0621741514862393E-2</v>
      </c>
      <c r="S590">
        <v>1.1249361291358007E-2</v>
      </c>
      <c r="T590">
        <v>1.2302447466174593E-2</v>
      </c>
      <c r="U590">
        <v>1.3292000200252119E-2</v>
      </c>
      <c r="V590">
        <v>1.3860498874934235E-2</v>
      </c>
      <c r="W590">
        <v>1.3707151154985109E-2</v>
      </c>
      <c r="X590">
        <v>1.3408077078370884E-2</v>
      </c>
      <c r="Y590">
        <v>1.2321161602198316E-2</v>
      </c>
      <c r="Z590">
        <v>1.1512907925621763E-2</v>
      </c>
      <c r="AA590">
        <v>1.1516371056400576E-2</v>
      </c>
    </row>
    <row r="591" spans="1:27" x14ac:dyDescent="0.25">
      <c r="A591" s="37">
        <v>590</v>
      </c>
      <c r="B591">
        <v>4.8462343915172124E-3</v>
      </c>
      <c r="C591">
        <v>4.9037891235466091E-3</v>
      </c>
      <c r="D591">
        <v>4.941992556129815E-3</v>
      </c>
      <c r="E591">
        <v>4.974027874507847E-3</v>
      </c>
      <c r="F591">
        <v>5.0211861441131767E-3</v>
      </c>
      <c r="G591">
        <v>5.0726762308406226E-3</v>
      </c>
      <c r="H591">
        <v>5.1193082368159448E-3</v>
      </c>
      <c r="I591">
        <v>5.2375214925468594E-3</v>
      </c>
      <c r="J591">
        <v>5.3662546341111117E-3</v>
      </c>
      <c r="K591">
        <v>5.6317884626388981E-3</v>
      </c>
      <c r="L591">
        <v>6.2944215855864627E-3</v>
      </c>
      <c r="M591">
        <v>6.9785789260656816E-3</v>
      </c>
      <c r="N591">
        <v>7.7119510966736637E-3</v>
      </c>
      <c r="O591">
        <v>8.4384125027399115E-3</v>
      </c>
      <c r="P591">
        <v>9.1543390304793526E-3</v>
      </c>
      <c r="Q591">
        <v>9.8450595301073918E-3</v>
      </c>
      <c r="R591">
        <v>1.0506599688076657E-2</v>
      </c>
      <c r="S591">
        <v>1.1138511270935236E-2</v>
      </c>
      <c r="T591">
        <v>1.2205256965663658E-2</v>
      </c>
      <c r="U591">
        <v>1.3204819986365468E-2</v>
      </c>
      <c r="V591">
        <v>1.3726808946496138E-2</v>
      </c>
      <c r="W591">
        <v>1.3553096265682685E-2</v>
      </c>
      <c r="X591">
        <v>1.3255900662705544E-2</v>
      </c>
      <c r="Y591">
        <v>1.2181355832296736E-2</v>
      </c>
      <c r="Z591">
        <v>1.1372566815048391E-2</v>
      </c>
      <c r="AA591">
        <v>1.132970959839974E-2</v>
      </c>
    </row>
    <row r="592" spans="1:27" x14ac:dyDescent="0.25">
      <c r="A592" s="37">
        <v>591</v>
      </c>
      <c r="B592">
        <v>4.8432262247191105E-3</v>
      </c>
      <c r="C592">
        <v>4.9015094136739545E-3</v>
      </c>
      <c r="D592">
        <v>4.9250745271640639E-3</v>
      </c>
      <c r="E592">
        <v>4.9572692118435846E-3</v>
      </c>
      <c r="F592">
        <v>5.0159416937063384E-3</v>
      </c>
      <c r="G592">
        <v>5.0152322620931056E-3</v>
      </c>
      <c r="H592">
        <v>5.0694533325248425E-3</v>
      </c>
      <c r="I592">
        <v>5.1756856669569196E-3</v>
      </c>
      <c r="J592">
        <v>5.2831428012345416E-3</v>
      </c>
      <c r="K592">
        <v>5.493206570590603E-3</v>
      </c>
      <c r="L592">
        <v>6.0932601168139922E-3</v>
      </c>
      <c r="M592">
        <v>6.7649493291892515E-3</v>
      </c>
      <c r="N592">
        <v>7.4696638862259412E-3</v>
      </c>
      <c r="O592">
        <v>8.2110694959440789E-3</v>
      </c>
      <c r="P592">
        <v>8.947094312922399E-3</v>
      </c>
      <c r="Q592">
        <v>9.6475461633431792E-3</v>
      </c>
      <c r="R592">
        <v>1.0319065462232047E-2</v>
      </c>
      <c r="S592">
        <v>1.095878040271514E-2</v>
      </c>
      <c r="T592">
        <v>1.2015717554657357E-2</v>
      </c>
      <c r="U592">
        <v>1.3025901533718853E-2</v>
      </c>
      <c r="V592">
        <v>1.3586808158089436E-2</v>
      </c>
      <c r="W592">
        <v>1.3434026034951474E-2</v>
      </c>
      <c r="X592">
        <v>1.3133667535305538E-2</v>
      </c>
      <c r="Y592">
        <v>1.2084512662102309E-2</v>
      </c>
      <c r="Z592">
        <v>1.1292744872078764E-2</v>
      </c>
      <c r="AA592">
        <v>1.1234994555517241E-2</v>
      </c>
    </row>
    <row r="593" spans="1:27" x14ac:dyDescent="0.25">
      <c r="A593" s="37">
        <v>592</v>
      </c>
      <c r="B593">
        <v>4.8558269437104506E-3</v>
      </c>
      <c r="C593">
        <v>4.8953622735565805E-3</v>
      </c>
      <c r="D593">
        <v>4.9222899174177215E-3</v>
      </c>
      <c r="E593">
        <v>4.9451882575641815E-3</v>
      </c>
      <c r="F593">
        <v>4.9745888090038104E-3</v>
      </c>
      <c r="G593">
        <v>5.0285035567565473E-3</v>
      </c>
      <c r="H593">
        <v>5.0326251916907871E-3</v>
      </c>
      <c r="I593">
        <v>5.1423536379009427E-3</v>
      </c>
      <c r="J593">
        <v>5.2569570981451097E-3</v>
      </c>
      <c r="K593">
        <v>5.4560408819783746E-3</v>
      </c>
      <c r="L593">
        <v>6.0379891137594122E-3</v>
      </c>
      <c r="M593">
        <v>6.7166405205465463E-3</v>
      </c>
      <c r="N593">
        <v>7.4091522802495202E-3</v>
      </c>
      <c r="O593">
        <v>8.1301437818093181E-3</v>
      </c>
      <c r="P593">
        <v>8.8906379716255923E-3</v>
      </c>
      <c r="Q593">
        <v>9.5661519549610219E-3</v>
      </c>
      <c r="R593">
        <v>1.0226024050232096E-2</v>
      </c>
      <c r="S593">
        <v>1.0840283600080269E-2</v>
      </c>
      <c r="T593">
        <v>1.1902284278612729E-2</v>
      </c>
      <c r="U593">
        <v>1.289574198278598E-2</v>
      </c>
      <c r="V593">
        <v>1.3515420662888689E-2</v>
      </c>
      <c r="W593">
        <v>1.3348562454665425E-2</v>
      </c>
      <c r="X593">
        <v>1.312780422813975E-2</v>
      </c>
      <c r="Y593">
        <v>1.1995238250453788E-2</v>
      </c>
      <c r="Z593">
        <v>1.1217342192908486E-2</v>
      </c>
      <c r="AA593">
        <v>1.115303388001565E-2</v>
      </c>
    </row>
    <row r="594" spans="1:27" x14ac:dyDescent="0.25">
      <c r="A594" s="37">
        <v>593</v>
      </c>
      <c r="B594">
        <v>4.904423025165805E-3</v>
      </c>
      <c r="C594">
        <v>4.9347810205708775E-3</v>
      </c>
      <c r="D594">
        <v>4.965257205755913E-3</v>
      </c>
      <c r="E594">
        <v>4.9944883412436081E-3</v>
      </c>
      <c r="F594">
        <v>5.0183077054180014E-3</v>
      </c>
      <c r="G594">
        <v>5.0543974950356674E-3</v>
      </c>
      <c r="H594">
        <v>5.1568308356351178E-3</v>
      </c>
      <c r="I594">
        <v>5.2507427271024643E-3</v>
      </c>
      <c r="J594">
        <v>5.518327728034178E-3</v>
      </c>
      <c r="K594">
        <v>6.1133377452959881E-3</v>
      </c>
      <c r="L594">
        <v>6.7919888155738573E-3</v>
      </c>
      <c r="M594">
        <v>7.4996854929230139E-3</v>
      </c>
      <c r="N594">
        <v>8.2359050677081047E-3</v>
      </c>
      <c r="O594">
        <v>8.9451791302868067E-3</v>
      </c>
      <c r="P594">
        <v>9.6672287288916969E-3</v>
      </c>
      <c r="Q594">
        <v>1.0296826574565987E-2</v>
      </c>
      <c r="R594">
        <v>1.0962546032331044E-2</v>
      </c>
      <c r="S594">
        <v>1.2018693792398505E-2</v>
      </c>
      <c r="T594">
        <v>1.3028279857214997E-2</v>
      </c>
      <c r="U594">
        <v>1.3594897863091981E-2</v>
      </c>
      <c r="V594">
        <v>1.3439168110219724E-2</v>
      </c>
      <c r="W594">
        <v>1.3131187892693186E-2</v>
      </c>
      <c r="X594">
        <v>1.2090005911615798E-2</v>
      </c>
      <c r="Y594">
        <v>1.1323255131257204E-2</v>
      </c>
      <c r="Z594">
        <v>1.1102102142444004E-2</v>
      </c>
      <c r="AA594">
        <f>(2*AA593 + AA596)/3</f>
        <v>1.1056008878639112E-2</v>
      </c>
    </row>
    <row r="595" spans="1:27" x14ac:dyDescent="0.25">
      <c r="A595" s="37">
        <v>594</v>
      </c>
      <c r="B595">
        <v>4.9044513869500594E-3</v>
      </c>
      <c r="C595">
        <v>4.9349561669345121E-3</v>
      </c>
      <c r="D595">
        <v>4.9657591965872605E-3</v>
      </c>
      <c r="E595">
        <v>4.994951258866509E-3</v>
      </c>
      <c r="F595">
        <v>5.0194500461806513E-3</v>
      </c>
      <c r="G595">
        <v>5.0541266417332142E-3</v>
      </c>
      <c r="H595">
        <v>5.1565143770757604E-3</v>
      </c>
      <c r="I595">
        <v>5.2524903742583451E-3</v>
      </c>
      <c r="J595">
        <v>5.5183342841895744E-3</v>
      </c>
      <c r="K595">
        <v>6.113376312544716E-3</v>
      </c>
      <c r="L595">
        <v>6.7919530472599909E-3</v>
      </c>
      <c r="M595">
        <v>7.4996653172330063E-3</v>
      </c>
      <c r="N595">
        <v>8.2359383409615905E-3</v>
      </c>
      <c r="O595">
        <v>8.945242587134361E-3</v>
      </c>
      <c r="P595">
        <v>9.6435071433003117E-3</v>
      </c>
      <c r="Q595">
        <v>1.0297109808791616E-2</v>
      </c>
      <c r="R595">
        <v>1.0962728088477425E-2</v>
      </c>
      <c r="S595">
        <v>1.2019016994576193E-2</v>
      </c>
      <c r="T595">
        <v>1.3028355481868648E-2</v>
      </c>
      <c r="U595">
        <v>1.3560499128039583E-2</v>
      </c>
      <c r="V595">
        <v>1.3441238372448927E-2</v>
      </c>
      <c r="W595">
        <v>1.3132880949922043E-2</v>
      </c>
      <c r="X595">
        <v>1.2091299983913339E-2</v>
      </c>
      <c r="Y595">
        <v>1.1324617621470967E-2</v>
      </c>
      <c r="Z595">
        <v>1.1200700669517394E-2</v>
      </c>
      <c r="AA595">
        <f>(AA593+2*AA596)/3</f>
        <v>1.0958983877262574E-2</v>
      </c>
    </row>
    <row r="596" spans="1:27" x14ac:dyDescent="0.25">
      <c r="A596" s="37">
        <v>595</v>
      </c>
      <c r="B596">
        <v>4.8477211702058209E-3</v>
      </c>
      <c r="C596">
        <v>4.8875046753262819E-3</v>
      </c>
      <c r="D596">
        <v>4.9652471431573808E-3</v>
      </c>
      <c r="E596">
        <v>4.9620829210192952E-3</v>
      </c>
      <c r="F596">
        <v>4.9713049072652726E-3</v>
      </c>
      <c r="G596">
        <v>5.025185192081727E-3</v>
      </c>
      <c r="H596">
        <v>5.0718277300407788E-3</v>
      </c>
      <c r="I596">
        <v>5.1662046495146718E-3</v>
      </c>
      <c r="J596">
        <v>5.2489800658634955E-3</v>
      </c>
      <c r="K596">
        <v>5.4409744803207705E-3</v>
      </c>
      <c r="L596">
        <v>5.9373540330844854E-3</v>
      </c>
      <c r="M596">
        <v>6.5652734113061939E-3</v>
      </c>
      <c r="N596">
        <v>7.2150226610452339E-3</v>
      </c>
      <c r="O596">
        <v>7.9153037353791866E-3</v>
      </c>
      <c r="P596">
        <v>8.6149712579079996E-3</v>
      </c>
      <c r="Q596">
        <v>9.2939759886365714E-3</v>
      </c>
      <c r="R596">
        <v>9.9336114314505508E-3</v>
      </c>
      <c r="S596">
        <v>1.0538976928399668E-2</v>
      </c>
      <c r="T596">
        <v>1.1582839971370218E-2</v>
      </c>
      <c r="U596">
        <v>1.2580483939476084E-2</v>
      </c>
      <c r="V596">
        <v>1.3136534443286552E-2</v>
      </c>
      <c r="W596">
        <v>1.2969663083324257E-2</v>
      </c>
      <c r="X596">
        <v>1.2702313635754248E-2</v>
      </c>
      <c r="Y596">
        <v>1.1649443335750131E-2</v>
      </c>
      <c r="Z596">
        <v>1.0889181311205309E-2</v>
      </c>
      <c r="AA596">
        <v>1.0861958875886035E-2</v>
      </c>
    </row>
    <row r="597" spans="1:27" x14ac:dyDescent="0.25">
      <c r="A597" s="37">
        <v>596</v>
      </c>
      <c r="B597">
        <v>4.8248414312683785E-3</v>
      </c>
      <c r="C597">
        <v>4.8836434239358795E-3</v>
      </c>
      <c r="D597">
        <v>4.9331785805264428E-3</v>
      </c>
      <c r="E597">
        <v>4.9689478858951919E-3</v>
      </c>
      <c r="F597">
        <v>4.9999564752578607E-3</v>
      </c>
      <c r="G597">
        <v>5.0490532226834528E-3</v>
      </c>
      <c r="H597">
        <v>5.0896653144505422E-3</v>
      </c>
      <c r="I597">
        <v>5.1995703073910438E-3</v>
      </c>
      <c r="J597">
        <v>5.3103900343014487E-3</v>
      </c>
      <c r="K597">
        <v>5.5484023347600608E-3</v>
      </c>
      <c r="L597">
        <v>6.1436482899548395E-3</v>
      </c>
      <c r="M597">
        <v>6.8780837930939587E-3</v>
      </c>
      <c r="N597">
        <v>7.6215421576113496E-3</v>
      </c>
      <c r="O597">
        <v>8.3478551318900696E-3</v>
      </c>
      <c r="P597">
        <v>9.0410030808083519E-3</v>
      </c>
      <c r="Q597">
        <v>9.7312405006333424E-3</v>
      </c>
      <c r="R597">
        <v>1.0373737833790475E-2</v>
      </c>
      <c r="S597">
        <v>1.0985216711846935E-2</v>
      </c>
      <c r="T597">
        <v>1.2023357950411873E-2</v>
      </c>
      <c r="U597">
        <v>1.302308537458674E-2</v>
      </c>
      <c r="V597">
        <v>1.3578929627996006E-2</v>
      </c>
      <c r="W597">
        <v>1.3388579488775587E-2</v>
      </c>
      <c r="X597">
        <v>1.3093082842787984E-2</v>
      </c>
      <c r="Y597">
        <v>1.2045401317277493E-2</v>
      </c>
      <c r="Z597">
        <v>1.1254954854927446E-2</v>
      </c>
      <c r="AA597">
        <v>1.1262721323115121E-2</v>
      </c>
    </row>
    <row r="598" spans="1:27" x14ac:dyDescent="0.25">
      <c r="A598" s="37">
        <v>597</v>
      </c>
      <c r="B598">
        <v>4.8107823715592968E-3</v>
      </c>
      <c r="C598">
        <v>4.8786884090914473E-3</v>
      </c>
      <c r="D598">
        <v>4.9047940884892061E-3</v>
      </c>
      <c r="E598">
        <v>4.9460035725206186E-3</v>
      </c>
      <c r="F598">
        <v>4.9855120678961029E-3</v>
      </c>
      <c r="G598">
        <v>5.0438320462298236E-3</v>
      </c>
      <c r="H598">
        <v>5.0583475035319569E-3</v>
      </c>
      <c r="I598">
        <v>5.2004380717491916E-3</v>
      </c>
      <c r="J598">
        <v>5.2960895575631106E-3</v>
      </c>
      <c r="K598">
        <v>5.5615133008604101E-3</v>
      </c>
      <c r="L598">
        <v>6.1990131824958272E-3</v>
      </c>
      <c r="M598">
        <v>6.9031224763291821E-3</v>
      </c>
      <c r="N598">
        <v>7.6467158185304918E-3</v>
      </c>
      <c r="O598">
        <v>8.3782592002275003E-3</v>
      </c>
      <c r="P598">
        <v>9.0839074179609458E-3</v>
      </c>
      <c r="Q598">
        <v>9.7670523984378921E-3</v>
      </c>
      <c r="R598">
        <v>1.0409697352465219E-2</v>
      </c>
      <c r="S598">
        <v>1.1026512741426631E-2</v>
      </c>
      <c r="T598">
        <v>1.2070125414343602E-2</v>
      </c>
      <c r="U598">
        <v>1.3064634106376927E-2</v>
      </c>
      <c r="V598">
        <v>1.3626588626288072E-2</v>
      </c>
      <c r="W598">
        <v>1.3479507999445861E-2</v>
      </c>
      <c r="X598">
        <v>1.3184504502180783E-2</v>
      </c>
      <c r="Y598">
        <v>1.2180323194720399E-2</v>
      </c>
      <c r="Z598">
        <v>1.1384470897698229E-2</v>
      </c>
      <c r="AA598">
        <v>1.136537657547354E-2</v>
      </c>
    </row>
    <row r="599" spans="1:27" x14ac:dyDescent="0.25">
      <c r="A599" s="37">
        <v>598</v>
      </c>
      <c r="B599">
        <v>4.7824278686168231E-3</v>
      </c>
      <c r="C599">
        <v>4.8567584576231226E-3</v>
      </c>
      <c r="D599">
        <v>4.8790290033213779E-3</v>
      </c>
      <c r="E599">
        <v>4.9035887877451056E-3</v>
      </c>
      <c r="F599">
        <v>4.9117927521702409E-3</v>
      </c>
      <c r="G599">
        <v>4.975513246666452E-3</v>
      </c>
      <c r="H599">
        <v>5.0428013725840604E-3</v>
      </c>
      <c r="I599">
        <v>5.1515271801876317E-3</v>
      </c>
      <c r="J599">
        <v>5.2487370917662091E-3</v>
      </c>
      <c r="K599">
        <v>5.4711503263460415E-3</v>
      </c>
      <c r="L599">
        <v>6.0934885345560463E-3</v>
      </c>
      <c r="M599">
        <v>6.7974198755178517E-3</v>
      </c>
      <c r="N599">
        <v>7.576329084376443E-3</v>
      </c>
      <c r="O599">
        <v>8.3128409026129724E-3</v>
      </c>
      <c r="P599">
        <v>9.0389300489059909E-3</v>
      </c>
      <c r="Q599">
        <v>9.7292205844576873E-3</v>
      </c>
      <c r="R599">
        <v>1.0374877251691839E-2</v>
      </c>
      <c r="S599">
        <v>1.0993794316332961E-2</v>
      </c>
      <c r="T599">
        <v>1.206738255465134E-2</v>
      </c>
      <c r="U599">
        <v>1.3089090915479717E-2</v>
      </c>
      <c r="V599">
        <v>1.3695312451610375E-2</v>
      </c>
      <c r="W599">
        <v>1.3571842743925977E-2</v>
      </c>
      <c r="X599">
        <v>1.3319648327595024E-2</v>
      </c>
      <c r="Y599">
        <v>1.2273165053975355E-2</v>
      </c>
      <c r="Z599">
        <v>1.1487792445355804E-2</v>
      </c>
      <c r="AA599">
        <v>1.1520445825294434E-2</v>
      </c>
    </row>
    <row r="600" spans="1:27" x14ac:dyDescent="0.25">
      <c r="A600" s="37">
        <v>599</v>
      </c>
      <c r="B600">
        <v>4.7766705582679148E-3</v>
      </c>
      <c r="C600">
        <v>4.7909832977932609E-3</v>
      </c>
      <c r="D600">
        <v>4.8657469786417273E-3</v>
      </c>
      <c r="E600">
        <v>4.8950259189022294E-3</v>
      </c>
      <c r="F600">
        <v>4.9016225948872449E-3</v>
      </c>
      <c r="G600">
        <v>4.94876974152203E-3</v>
      </c>
      <c r="H600">
        <v>4.9873768882122693E-3</v>
      </c>
      <c r="I600">
        <v>5.1256974949536183E-3</v>
      </c>
      <c r="J600">
        <v>5.2222408641418028E-3</v>
      </c>
      <c r="K600">
        <v>5.4933536175183484E-3</v>
      </c>
      <c r="L600">
        <v>6.1641068361177886E-3</v>
      </c>
      <c r="M600">
        <v>6.8933510044397739E-3</v>
      </c>
      <c r="N600">
        <v>7.6369489236207677E-3</v>
      </c>
      <c r="O600">
        <v>8.3941524460191541E-3</v>
      </c>
      <c r="P600">
        <v>9.1307883359588171E-3</v>
      </c>
      <c r="Q600">
        <v>9.8264685317839273E-3</v>
      </c>
      <c r="R600">
        <v>1.0477392820803733E-2</v>
      </c>
      <c r="S600">
        <v>1.1096344650842083E-2</v>
      </c>
      <c r="T600">
        <v>1.2170576002238365E-2</v>
      </c>
      <c r="U600">
        <v>1.3208953996493022E-2</v>
      </c>
      <c r="V600">
        <v>1.3820426972263933E-2</v>
      </c>
      <c r="W600">
        <v>1.3695971761773285E-2</v>
      </c>
      <c r="X600">
        <v>1.3436868473281072E-2</v>
      </c>
      <c r="Y600">
        <v>1.2405490603952574E-2</v>
      </c>
      <c r="Z600">
        <v>1.1641230763873356E-2</v>
      </c>
      <c r="AA600">
        <v>1.1627219597690086E-2</v>
      </c>
    </row>
    <row r="601" spans="1:27" x14ac:dyDescent="0.25">
      <c r="A601" s="37">
        <v>600</v>
      </c>
      <c r="B601">
        <v>4.7794281551545303E-3</v>
      </c>
      <c r="C601">
        <v>4.7927756704468916E-3</v>
      </c>
      <c r="D601">
        <v>4.8650109698431532E-3</v>
      </c>
      <c r="E601">
        <v>4.9178299296512851E-3</v>
      </c>
      <c r="F601">
        <v>4.9375237687758755E-3</v>
      </c>
      <c r="G601">
        <v>4.9784465517255239E-3</v>
      </c>
      <c r="H601">
        <v>5.0410403267528991E-3</v>
      </c>
      <c r="I601">
        <v>5.1791746839195962E-3</v>
      </c>
      <c r="J601">
        <v>5.3182135330080982E-3</v>
      </c>
      <c r="K601">
        <v>5.6389483061449752E-3</v>
      </c>
      <c r="L601">
        <v>6.3803882145281321E-3</v>
      </c>
      <c r="M601">
        <v>7.1503578378986354E-3</v>
      </c>
      <c r="N601">
        <v>7.9550488980497658E-3</v>
      </c>
      <c r="O601">
        <v>8.7328377082582787E-3</v>
      </c>
      <c r="P601">
        <v>9.500592588276735E-3</v>
      </c>
      <c r="Q601">
        <v>1.020179091572837E-2</v>
      </c>
      <c r="R601">
        <v>1.088128239181807E-2</v>
      </c>
      <c r="S601">
        <v>1.1529272696324089E-2</v>
      </c>
      <c r="T601">
        <v>1.2605035507302631E-2</v>
      </c>
      <c r="U601">
        <v>1.3671475143059553E-2</v>
      </c>
      <c r="V601">
        <v>1.4326688143507571E-2</v>
      </c>
      <c r="W601">
        <v>1.4193913107046985E-2</v>
      </c>
      <c r="X601">
        <v>1.4022364491481421E-2</v>
      </c>
      <c r="Y601">
        <v>1.2950627529087377E-2</v>
      </c>
      <c r="Z601">
        <v>1.2200182531923121E-2</v>
      </c>
      <c r="AA601">
        <v>1.2191629854000352E-2</v>
      </c>
    </row>
    <row r="602" spans="1:27" x14ac:dyDescent="0.25">
      <c r="A602" s="37">
        <v>601</v>
      </c>
      <c r="B602">
        <v>4.7394139468253105E-3</v>
      </c>
      <c r="C602">
        <v>4.7567535606038991E-3</v>
      </c>
      <c r="D602">
        <v>4.8059840896681472E-3</v>
      </c>
      <c r="E602">
        <v>4.837140904106807E-3</v>
      </c>
      <c r="F602">
        <v>4.8838029701576691E-3</v>
      </c>
      <c r="G602">
        <v>4.9309256656380196E-3</v>
      </c>
      <c r="H602">
        <v>4.9709018423698126E-3</v>
      </c>
      <c r="I602">
        <v>5.0918859988993148E-3</v>
      </c>
      <c r="J602">
        <v>5.2464655815931405E-3</v>
      </c>
      <c r="K602">
        <v>5.5637381499122895E-3</v>
      </c>
      <c r="L602">
        <v>6.2850351137893057E-3</v>
      </c>
      <c r="M602">
        <v>7.0853882427044379E-3</v>
      </c>
      <c r="N602">
        <v>7.8953146626690174E-3</v>
      </c>
      <c r="O602">
        <v>8.6785576481378524E-3</v>
      </c>
      <c r="P602">
        <v>9.4571562022052191E-3</v>
      </c>
      <c r="Q602">
        <v>1.0169227058739017E-2</v>
      </c>
      <c r="R602">
        <v>1.0836929808989648E-2</v>
      </c>
      <c r="S602">
        <v>1.1494020530746774E-2</v>
      </c>
      <c r="T602">
        <v>1.2591257353325114E-2</v>
      </c>
      <c r="U602">
        <v>1.3658291715026749E-2</v>
      </c>
      <c r="V602">
        <v>1.4329517825229177E-2</v>
      </c>
      <c r="W602">
        <v>1.4201217395363841E-2</v>
      </c>
      <c r="X602">
        <v>1.4003305709779035E-2</v>
      </c>
      <c r="Y602">
        <v>1.2983919703920765E-2</v>
      </c>
      <c r="Z602">
        <v>1.2230907840404148E-2</v>
      </c>
      <c r="AA602">
        <v>1.2262907371248355E-2</v>
      </c>
    </row>
    <row r="603" spans="1:27" x14ac:dyDescent="0.25">
      <c r="A603" s="37">
        <v>602</v>
      </c>
      <c r="B603">
        <v>4.7403250164106403E-3</v>
      </c>
      <c r="C603">
        <v>4.7635050435288484E-3</v>
      </c>
      <c r="D603">
        <v>4.7975924956409344E-3</v>
      </c>
      <c r="E603">
        <v>4.8451936630349302E-3</v>
      </c>
      <c r="F603">
        <v>4.8773124834953219E-3</v>
      </c>
      <c r="G603">
        <v>4.8723294799408734E-3</v>
      </c>
      <c r="H603">
        <v>4.9248743226781855E-3</v>
      </c>
      <c r="I603">
        <v>5.0918902992977966E-3</v>
      </c>
      <c r="J603">
        <v>5.2133862581067447E-3</v>
      </c>
      <c r="K603">
        <v>5.5517268988369839E-3</v>
      </c>
      <c r="L603">
        <v>6.2649769715610315E-3</v>
      </c>
      <c r="M603">
        <v>7.0198272591466271E-3</v>
      </c>
      <c r="N603">
        <v>7.8552656832173717E-3</v>
      </c>
      <c r="O603">
        <v>8.6436615584810639E-3</v>
      </c>
      <c r="P603">
        <v>9.4170551151286919E-3</v>
      </c>
      <c r="Q603">
        <v>1.0118768926993704E-2</v>
      </c>
      <c r="R603">
        <v>1.0791647150931727E-2</v>
      </c>
      <c r="S603">
        <v>1.1438049788770055E-2</v>
      </c>
      <c r="T603">
        <v>1.2551099873682636E-2</v>
      </c>
      <c r="U603">
        <v>1.3628819859337726E-2</v>
      </c>
      <c r="V603">
        <v>1.4300118147501317E-2</v>
      </c>
      <c r="W603">
        <v>1.4224270729346289E-2</v>
      </c>
      <c r="X603">
        <v>1.401274709057887E-2</v>
      </c>
      <c r="Y603">
        <v>1.3010512276717456E-2</v>
      </c>
      <c r="Z603">
        <v>1.2268637208101563E-2</v>
      </c>
      <c r="AA603">
        <v>1.2272400848772902E-2</v>
      </c>
    </row>
    <row r="604" spans="1:27" x14ac:dyDescent="0.25">
      <c r="A604" s="37">
        <v>603</v>
      </c>
      <c r="B604">
        <v>4.7409638723854286E-3</v>
      </c>
      <c r="C604">
        <v>4.7622668556637215E-3</v>
      </c>
      <c r="D604">
        <v>4.8121231019064847E-3</v>
      </c>
      <c r="E604">
        <v>4.8700324544750373E-3</v>
      </c>
      <c r="F604">
        <v>4.880527852184624E-3</v>
      </c>
      <c r="G604">
        <v>4.9288188516924958E-3</v>
      </c>
      <c r="H604">
        <v>4.9773296313173621E-3</v>
      </c>
      <c r="I604">
        <v>5.1591828850849897E-3</v>
      </c>
      <c r="J604">
        <v>5.2931286840287584E-3</v>
      </c>
      <c r="K604">
        <v>5.6491729924332823E-3</v>
      </c>
      <c r="L604">
        <v>6.3656483072005443E-3</v>
      </c>
      <c r="M604">
        <v>7.1661341817275126E-3</v>
      </c>
      <c r="N604">
        <v>7.9457955362802757E-3</v>
      </c>
      <c r="O604">
        <v>8.7904884938112549E-3</v>
      </c>
      <c r="P604">
        <v>9.5506408834915568E-3</v>
      </c>
      <c r="Q604">
        <v>1.027110694294886E-2</v>
      </c>
      <c r="R604">
        <v>1.096989919909741E-2</v>
      </c>
      <c r="S604">
        <v>1.1623253068759443E-2</v>
      </c>
      <c r="T604">
        <v>1.2738405740576164E-2</v>
      </c>
      <c r="U604">
        <v>1.3787772683706567E-2</v>
      </c>
      <c r="V604">
        <v>1.4436200594561077E-2</v>
      </c>
      <c r="W604">
        <v>1.4285516249981089E-2</v>
      </c>
      <c r="X604">
        <v>1.4047108702563982E-2</v>
      </c>
      <c r="Y604">
        <v>1.3042102208121964E-2</v>
      </c>
      <c r="Z604">
        <v>1.2306711134320469E-2</v>
      </c>
      <c r="AA604">
        <v>1.2304340462536034E-2</v>
      </c>
    </row>
    <row r="605" spans="1:27" x14ac:dyDescent="0.25">
      <c r="A605" s="37">
        <v>604</v>
      </c>
      <c r="B605">
        <v>4.7663581262948895E-3</v>
      </c>
      <c r="C605">
        <v>4.7994915338358535E-3</v>
      </c>
      <c r="D605">
        <v>4.8574883828216286E-3</v>
      </c>
      <c r="E605">
        <v>4.9069553760954232E-3</v>
      </c>
      <c r="F605">
        <v>4.9444543411878428E-3</v>
      </c>
      <c r="G605">
        <v>4.989646867502584E-3</v>
      </c>
      <c r="H605">
        <v>5.1506621293930799E-3</v>
      </c>
      <c r="I605">
        <v>5.3035912652452666E-3</v>
      </c>
      <c r="J605">
        <v>5.6391031971718686E-3</v>
      </c>
      <c r="K605">
        <v>6.3888297393495108E-3</v>
      </c>
      <c r="L605">
        <v>7.185148412090836E-3</v>
      </c>
      <c r="M605">
        <v>7.925219454790966E-3</v>
      </c>
      <c r="N605">
        <v>8.7291461133665038E-3</v>
      </c>
      <c r="O605">
        <v>9.5592970679967415E-3</v>
      </c>
      <c r="P605">
        <v>1.0271205489376545E-2</v>
      </c>
      <c r="Q605">
        <v>1.0959367851983925E-2</v>
      </c>
      <c r="R605">
        <v>1.1615672180318004E-2</v>
      </c>
      <c r="S605">
        <v>1.268500442182785E-2</v>
      </c>
      <c r="T605">
        <v>1.3745829011149624E-2</v>
      </c>
      <c r="U605">
        <v>1.4401216864203814E-2</v>
      </c>
      <c r="V605">
        <v>1.4272975947159816E-2</v>
      </c>
      <c r="W605">
        <v>1.4028417235588453E-2</v>
      </c>
      <c r="X605">
        <v>1.3029090421844636E-2</v>
      </c>
      <c r="Y605">
        <v>1.229245199549589E-2</v>
      </c>
      <c r="Z605">
        <v>1.2331375769709219E-2</v>
      </c>
      <c r="AA605">
        <f>(AA604+AA606)/2</f>
        <v>1.2372312527080931E-2</v>
      </c>
    </row>
    <row r="606" spans="1:27" x14ac:dyDescent="0.25">
      <c r="A606" s="37">
        <v>605</v>
      </c>
      <c r="B606">
        <v>4.7498570084869574E-3</v>
      </c>
      <c r="C606">
        <v>4.7527579691053479E-3</v>
      </c>
      <c r="D606">
        <v>4.8112685803265443E-3</v>
      </c>
      <c r="E606">
        <v>4.8578244919068592E-3</v>
      </c>
      <c r="F606">
        <v>4.8986907321622031E-3</v>
      </c>
      <c r="G606">
        <v>4.9427970487585515E-3</v>
      </c>
      <c r="H606">
        <v>4.9770069250383298E-3</v>
      </c>
      <c r="I606">
        <v>5.1270451345901691E-3</v>
      </c>
      <c r="J606">
        <v>5.2778932819803615E-3</v>
      </c>
      <c r="K606">
        <v>5.6190256757819856E-3</v>
      </c>
      <c r="L606">
        <v>6.3858950347481791E-3</v>
      </c>
      <c r="M606">
        <v>7.1964309895764522E-3</v>
      </c>
      <c r="N606">
        <v>8.0167019153554175E-3</v>
      </c>
      <c r="O606">
        <v>8.8307856595140066E-3</v>
      </c>
      <c r="P606">
        <v>9.6302052032744001E-3</v>
      </c>
      <c r="Q606">
        <v>1.0373524568322745E-2</v>
      </c>
      <c r="R606">
        <v>1.1061787663952938E-2</v>
      </c>
      <c r="S606">
        <v>1.1692186567785923E-2</v>
      </c>
      <c r="T606">
        <v>1.2842330637337529E-2</v>
      </c>
      <c r="U606">
        <v>1.3896912371004433E-2</v>
      </c>
      <c r="V606">
        <v>1.4545617616973816E-2</v>
      </c>
      <c r="W606">
        <v>1.4428564710324387E-2</v>
      </c>
      <c r="X606">
        <v>1.4224991997795255E-2</v>
      </c>
      <c r="Y606">
        <v>1.3208769097464712E-2</v>
      </c>
      <c r="Z606">
        <v>1.2469921265254813E-2</v>
      </c>
      <c r="AA606">
        <v>1.2440284591625828E-2</v>
      </c>
    </row>
    <row r="607" spans="1:27" x14ac:dyDescent="0.25">
      <c r="A607" s="37">
        <v>606</v>
      </c>
      <c r="B607">
        <v>4.7262268453913681E-3</v>
      </c>
      <c r="C607">
        <v>4.7307753315168899E-3</v>
      </c>
      <c r="D607">
        <v>4.7889641945100259E-3</v>
      </c>
      <c r="E607">
        <v>4.8486727181076272E-3</v>
      </c>
      <c r="F607">
        <v>4.8892131572655373E-3</v>
      </c>
      <c r="G607">
        <v>4.9307398961115911E-3</v>
      </c>
      <c r="H607">
        <v>4.9642250991039916E-3</v>
      </c>
      <c r="I607">
        <v>5.1303128544295529E-3</v>
      </c>
      <c r="J607">
        <v>5.2823350931092694E-3</v>
      </c>
      <c r="K607">
        <v>5.6492048807319506E-3</v>
      </c>
      <c r="L607">
        <v>6.416074472838984E-3</v>
      </c>
      <c r="M607">
        <v>7.1760250496049061E-3</v>
      </c>
      <c r="N607">
        <v>7.9657906760624009E-3</v>
      </c>
      <c r="O607">
        <v>8.769546625016833E-3</v>
      </c>
      <c r="P607">
        <v>9.5534307024738307E-3</v>
      </c>
      <c r="Q607">
        <v>1.028098144600742E-2</v>
      </c>
      <c r="R607">
        <v>1.0982945379263143E-2</v>
      </c>
      <c r="S607">
        <v>1.1629955686530247E-2</v>
      </c>
      <c r="T607">
        <v>1.2746543570384183E-2</v>
      </c>
      <c r="U607">
        <v>1.3836698054815466E-2</v>
      </c>
      <c r="V607">
        <v>1.4515975177152196E-2</v>
      </c>
      <c r="W607">
        <v>1.444230842084937E-2</v>
      </c>
      <c r="X607">
        <v>1.4237192280031286E-2</v>
      </c>
      <c r="Y607">
        <v>1.3237212676657562E-2</v>
      </c>
      <c r="Z607">
        <v>1.2532953864450969E-2</v>
      </c>
      <c r="AA607">
        <v>1.2487246606164293E-2</v>
      </c>
    </row>
    <row r="608" spans="1:27" x14ac:dyDescent="0.25">
      <c r="A608" s="37">
        <v>607</v>
      </c>
      <c r="B608">
        <v>4.6999401685132725E-3</v>
      </c>
      <c r="C608">
        <v>4.7353332167361373E-3</v>
      </c>
      <c r="D608">
        <v>4.792805954511703E-3</v>
      </c>
      <c r="E608">
        <v>4.844957377583281E-3</v>
      </c>
      <c r="F608">
        <v>4.9104519088492005E-3</v>
      </c>
      <c r="G608">
        <v>4.9562248126864272E-3</v>
      </c>
      <c r="H608">
        <v>5.002469135291232E-3</v>
      </c>
      <c r="I608">
        <v>5.1831602742038463E-3</v>
      </c>
      <c r="J608">
        <v>5.3840054097646917E-3</v>
      </c>
      <c r="K608">
        <v>5.8129312934716015E-3</v>
      </c>
      <c r="L608">
        <v>6.6023219651984988E-3</v>
      </c>
      <c r="M608">
        <v>7.4488277136188774E-3</v>
      </c>
      <c r="N608">
        <v>8.3103186607629276E-3</v>
      </c>
      <c r="O608">
        <v>9.1148359340749163E-3</v>
      </c>
      <c r="P608">
        <v>9.9356288033967122E-3</v>
      </c>
      <c r="Q608">
        <v>1.0690210669872968E-2</v>
      </c>
      <c r="R608">
        <v>1.1377436885709136E-2</v>
      </c>
      <c r="S608">
        <v>1.2042465085160492E-2</v>
      </c>
      <c r="T608">
        <v>1.3172471722798118E-2</v>
      </c>
      <c r="U608">
        <v>1.4234566264584636E-2</v>
      </c>
      <c r="V608">
        <v>1.4940544075558337E-2</v>
      </c>
      <c r="W608">
        <v>1.4866269587205272E-2</v>
      </c>
      <c r="X608">
        <v>1.4663975873098645E-2</v>
      </c>
      <c r="Y608">
        <v>1.3707371823765913E-2</v>
      </c>
      <c r="Z608">
        <v>1.3004453226847845E-2</v>
      </c>
      <c r="AA608">
        <v>1.291670379857246E-2</v>
      </c>
    </row>
    <row r="609" spans="1:27" x14ac:dyDescent="0.25">
      <c r="A609" s="37">
        <v>608</v>
      </c>
      <c r="B609">
        <v>4.7071248781571651E-3</v>
      </c>
      <c r="C609">
        <v>4.745139210855509E-3</v>
      </c>
      <c r="D609">
        <v>4.785939550371765E-3</v>
      </c>
      <c r="E609">
        <v>4.8638056661209905E-3</v>
      </c>
      <c r="F609">
        <v>4.9717554954606946E-3</v>
      </c>
      <c r="G609">
        <v>4.9866288073590059E-3</v>
      </c>
      <c r="H609">
        <v>5.0594556725382933E-3</v>
      </c>
      <c r="I609">
        <v>5.2550077051620736E-3</v>
      </c>
      <c r="J609">
        <v>5.4682652912407814E-3</v>
      </c>
      <c r="K609">
        <v>5.9154226976747548E-3</v>
      </c>
      <c r="L609">
        <v>6.7936556003869164E-3</v>
      </c>
      <c r="M609">
        <v>7.5998812495381429E-3</v>
      </c>
      <c r="N609">
        <v>8.4764003670756427E-3</v>
      </c>
      <c r="O609">
        <v>9.2842913781976399E-3</v>
      </c>
      <c r="P609">
        <v>1.0091536308656002E-2</v>
      </c>
      <c r="Q609">
        <v>1.082094249987553E-2</v>
      </c>
      <c r="R609">
        <v>1.150996224840295E-2</v>
      </c>
      <c r="S609">
        <v>1.2171474165918683E-2</v>
      </c>
      <c r="T609">
        <v>1.3272343760466265E-2</v>
      </c>
      <c r="U609">
        <v>1.4356435663471556E-2</v>
      </c>
      <c r="V609">
        <v>1.5045721919300092E-2</v>
      </c>
      <c r="W609">
        <v>1.4961955463849153E-2</v>
      </c>
      <c r="X609">
        <v>1.4767728170550054E-2</v>
      </c>
      <c r="Y609">
        <v>1.3818217916368836E-2</v>
      </c>
      <c r="Z609">
        <v>1.3105092938120677E-2</v>
      </c>
      <c r="AA609">
        <v>1.2993243381328012E-2</v>
      </c>
    </row>
    <row r="610" spans="1:27" x14ac:dyDescent="0.25">
      <c r="A610" s="37">
        <v>609</v>
      </c>
      <c r="B610">
        <v>4.6958645575720936E-3</v>
      </c>
      <c r="C610">
        <v>4.7450220116347364E-3</v>
      </c>
      <c r="D610">
        <v>4.8159783759660346E-3</v>
      </c>
      <c r="E610">
        <v>4.8853803606037083E-3</v>
      </c>
      <c r="F610">
        <v>4.9596470456341191E-3</v>
      </c>
      <c r="G610">
        <v>5.0043534993053918E-3</v>
      </c>
      <c r="H610">
        <v>5.0970132979897276E-3</v>
      </c>
      <c r="I610">
        <v>5.3007862399989669E-3</v>
      </c>
      <c r="J610">
        <v>5.5259961794036361E-3</v>
      </c>
      <c r="K610">
        <v>5.9882791493330867E-3</v>
      </c>
      <c r="L610">
        <v>6.8894197613540431E-3</v>
      </c>
      <c r="M610">
        <v>7.7869815727173997E-3</v>
      </c>
      <c r="N610">
        <v>8.7254063123314296E-3</v>
      </c>
      <c r="O610">
        <v>9.5407955880519868E-3</v>
      </c>
      <c r="P610">
        <v>1.0352186575471656E-2</v>
      </c>
      <c r="Q610">
        <v>1.1107551725419107E-2</v>
      </c>
      <c r="R610">
        <v>1.1818615396210541E-2</v>
      </c>
      <c r="S610">
        <v>1.2487630362391533E-2</v>
      </c>
      <c r="T610">
        <v>1.3598280018948916E-2</v>
      </c>
      <c r="U610">
        <v>1.4700800223246269E-2</v>
      </c>
      <c r="V610">
        <v>1.5400761898863191E-2</v>
      </c>
      <c r="W610">
        <v>1.5300421304551337E-2</v>
      </c>
      <c r="X610">
        <v>1.5120447268588411E-2</v>
      </c>
      <c r="Y610">
        <v>1.4110547050210753E-2</v>
      </c>
      <c r="Z610">
        <v>1.3415681067757479E-2</v>
      </c>
      <c r="AA610">
        <v>1.3383919987011161E-2</v>
      </c>
    </row>
    <row r="611" spans="1:27" x14ac:dyDescent="0.25">
      <c r="A611" s="37">
        <v>610</v>
      </c>
      <c r="B611">
        <v>4.6958054249663927E-3</v>
      </c>
      <c r="C611">
        <v>4.7516679547583429E-3</v>
      </c>
      <c r="D611">
        <v>4.8364339236319775E-3</v>
      </c>
      <c r="E611">
        <v>4.8954101150793239E-3</v>
      </c>
      <c r="F611">
        <v>5.0134209918293315E-3</v>
      </c>
      <c r="G611">
        <v>5.057587636933869E-3</v>
      </c>
      <c r="H611">
        <v>5.1014951590322433E-3</v>
      </c>
      <c r="I611">
        <v>5.3267832487522426E-3</v>
      </c>
      <c r="J611">
        <v>5.5403694444835505E-3</v>
      </c>
      <c r="K611">
        <v>6.0410729669206908E-3</v>
      </c>
      <c r="L611">
        <v>6.9801405366853864E-3</v>
      </c>
      <c r="M611">
        <v>7.9564681083832411E-3</v>
      </c>
      <c r="N611">
        <v>8.8876652639853226E-3</v>
      </c>
      <c r="O611">
        <v>9.7445646381439932E-3</v>
      </c>
      <c r="P611">
        <v>1.0595277913702406E-2</v>
      </c>
      <c r="Q611">
        <v>1.1343451902634527E-2</v>
      </c>
      <c r="R611">
        <v>1.2086655826151427E-2</v>
      </c>
      <c r="S611">
        <v>1.2740541125967786E-2</v>
      </c>
      <c r="T611">
        <v>1.3868487451503153E-2</v>
      </c>
      <c r="U611">
        <v>1.4960587846889029E-2</v>
      </c>
      <c r="V611">
        <v>1.5614682471751129E-2</v>
      </c>
      <c r="W611">
        <v>1.5525526737855344E-2</v>
      </c>
      <c r="X611">
        <v>1.5271073713369665E-2</v>
      </c>
      <c r="Y611">
        <v>1.4261820265313974E-2</v>
      </c>
      <c r="Z611">
        <v>1.3572403483329998E-2</v>
      </c>
      <c r="AA611">
        <v>1.3491611032711903E-2</v>
      </c>
    </row>
    <row r="612" spans="1:27" x14ac:dyDescent="0.25">
      <c r="A612" s="37">
        <v>611</v>
      </c>
      <c r="B612">
        <v>4.6323715399281262E-3</v>
      </c>
      <c r="C612">
        <v>4.6970048530290409E-3</v>
      </c>
      <c r="D612">
        <v>4.7552782877662292E-3</v>
      </c>
      <c r="E612">
        <v>4.827068077025265E-3</v>
      </c>
      <c r="F612">
        <v>4.9233256971930039E-3</v>
      </c>
      <c r="G612">
        <v>4.9693481566790432E-3</v>
      </c>
      <c r="H612">
        <v>5.0615030969141106E-3</v>
      </c>
      <c r="I612">
        <v>5.2696735365596048E-3</v>
      </c>
      <c r="J612">
        <v>5.4852745711173601E-3</v>
      </c>
      <c r="K612">
        <v>5.9003778093333903E-3</v>
      </c>
      <c r="L612">
        <v>6.8291765790007286E-3</v>
      </c>
      <c r="M612">
        <v>7.7824136611259753E-3</v>
      </c>
      <c r="N612">
        <v>8.7261248714745054E-3</v>
      </c>
      <c r="O612">
        <v>9.5826894081194602E-3</v>
      </c>
      <c r="P612">
        <v>1.040459008100636E-2</v>
      </c>
      <c r="Q612">
        <v>1.1160013305676175E-2</v>
      </c>
      <c r="R612">
        <v>1.1876576767128499E-2</v>
      </c>
      <c r="S612">
        <v>1.255648497431805E-2</v>
      </c>
      <c r="T612">
        <v>1.3667058548534339E-2</v>
      </c>
      <c r="U612">
        <v>1.4764015801965069E-2</v>
      </c>
      <c r="V612">
        <v>1.5409379311367655E-2</v>
      </c>
      <c r="W612">
        <v>1.5312724393542698E-2</v>
      </c>
      <c r="X612">
        <v>1.5078450469721671E-2</v>
      </c>
      <c r="Y612">
        <v>1.4060854526620092E-2</v>
      </c>
      <c r="Z612">
        <v>1.3356319437413333E-2</v>
      </c>
      <c r="AA612">
        <v>1.3374765195803162E-2</v>
      </c>
    </row>
    <row r="613" spans="1:27" x14ac:dyDescent="0.25">
      <c r="A613" s="37">
        <v>612</v>
      </c>
      <c r="B613">
        <v>4.7433418721090082E-3</v>
      </c>
      <c r="C613">
        <v>4.7976228311970015E-3</v>
      </c>
      <c r="D613">
        <v>4.8815208564743084E-3</v>
      </c>
      <c r="E613">
        <v>4.9556897960871815E-3</v>
      </c>
      <c r="F613">
        <v>5.0008166365587137E-3</v>
      </c>
      <c r="G613">
        <v>5.0986943068913604E-3</v>
      </c>
      <c r="H613">
        <v>5.3085688848883983E-3</v>
      </c>
      <c r="I613">
        <v>5.525826012992674E-3</v>
      </c>
      <c r="J613">
        <v>5.9384660807317857E-3</v>
      </c>
      <c r="K613">
        <v>6.8613975764897361E-3</v>
      </c>
      <c r="L613">
        <v>7.803546051525112E-3</v>
      </c>
      <c r="M613">
        <v>8.736023269153792E-3</v>
      </c>
      <c r="N613">
        <v>9.6181462122293393E-3</v>
      </c>
      <c r="O613">
        <v>1.0445171902036643E-2</v>
      </c>
      <c r="P613">
        <v>1.1205791479740101E-2</v>
      </c>
      <c r="Q613">
        <v>1.1927918394518455E-2</v>
      </c>
      <c r="R613">
        <v>1.2589490962486849E-2</v>
      </c>
      <c r="S613">
        <v>1.372977042063428E-2</v>
      </c>
      <c r="T613">
        <v>1.4804498452608117E-2</v>
      </c>
      <c r="U613">
        <v>1.5481118472936428E-2</v>
      </c>
      <c r="V613">
        <v>1.5357105237222113E-2</v>
      </c>
      <c r="W613">
        <v>1.5144174789311071E-2</v>
      </c>
      <c r="X613">
        <v>1.4120960470391797E-2</v>
      </c>
      <c r="Y613">
        <v>1.3422744507845419E-2</v>
      </c>
      <c r="Z613">
        <v>1.3370351675939363E-2</v>
      </c>
      <c r="AA613">
        <f>(AA612+AA614)/2</f>
        <v>1.3098764835190679E-2</v>
      </c>
    </row>
    <row r="614" spans="1:27" x14ac:dyDescent="0.25">
      <c r="A614" s="37">
        <v>613</v>
      </c>
      <c r="B614">
        <v>4.5470462543755197E-3</v>
      </c>
      <c r="C614">
        <v>4.5655195702716256E-3</v>
      </c>
      <c r="D614">
        <v>4.6087610958143177E-3</v>
      </c>
      <c r="E614">
        <v>4.6582779267982932E-3</v>
      </c>
      <c r="F614">
        <v>4.6851394148073044E-3</v>
      </c>
      <c r="G614">
        <v>4.7327498876534868E-3</v>
      </c>
      <c r="H614">
        <v>4.7796664025336888E-3</v>
      </c>
      <c r="I614">
        <v>4.9478958530579931E-3</v>
      </c>
      <c r="J614">
        <v>5.0938046693509431E-3</v>
      </c>
      <c r="K614">
        <v>5.4285014367514428E-3</v>
      </c>
      <c r="L614">
        <v>6.2256536008153951E-3</v>
      </c>
      <c r="M614">
        <v>7.1169604762504335E-3</v>
      </c>
      <c r="N614">
        <v>7.993262692331804E-3</v>
      </c>
      <c r="O614">
        <v>8.8433872129900504E-3</v>
      </c>
      <c r="P614">
        <v>9.6637891953132993E-3</v>
      </c>
      <c r="Q614">
        <v>1.0417708814772331E-2</v>
      </c>
      <c r="R614">
        <v>1.1148298083634156E-2</v>
      </c>
      <c r="S614">
        <v>1.1826425703540311E-2</v>
      </c>
      <c r="T614">
        <v>1.2960694725411726E-2</v>
      </c>
      <c r="U614">
        <v>1.4076584356510047E-2</v>
      </c>
      <c r="V614">
        <v>1.4791784143978637E-2</v>
      </c>
      <c r="W614">
        <v>1.4746468224451581E-2</v>
      </c>
      <c r="X614">
        <v>1.4561597271675497E-2</v>
      </c>
      <c r="Y614">
        <v>1.356258382079778E-2</v>
      </c>
      <c r="Z614">
        <v>1.2862978641364098E-2</v>
      </c>
      <c r="AA614">
        <v>1.2822764474578197E-2</v>
      </c>
    </row>
    <row r="615" spans="1:27" x14ac:dyDescent="0.25">
      <c r="A615" s="37">
        <v>614</v>
      </c>
      <c r="B615">
        <v>4.5348303194245876E-3</v>
      </c>
      <c r="C615">
        <v>4.5695083806773784E-3</v>
      </c>
      <c r="D615">
        <v>4.5959552410328453E-3</v>
      </c>
      <c r="E615">
        <v>4.6395570653599005E-3</v>
      </c>
      <c r="F615">
        <v>4.6795943269946072E-3</v>
      </c>
      <c r="G615">
        <v>4.7362759181506231E-3</v>
      </c>
      <c r="H615">
        <v>4.7839718198383618E-3</v>
      </c>
      <c r="I615">
        <v>4.9412525102032756E-3</v>
      </c>
      <c r="J615">
        <v>5.1095454639009663E-3</v>
      </c>
      <c r="K615">
        <v>5.4737387471308629E-3</v>
      </c>
      <c r="L615">
        <v>6.3112942417398177E-3</v>
      </c>
      <c r="M615">
        <v>7.2204256437804482E-3</v>
      </c>
      <c r="N615">
        <v>8.1403509875206392E-3</v>
      </c>
      <c r="O615">
        <v>9.0574979525444022E-3</v>
      </c>
      <c r="P615">
        <v>9.9197582262107176E-3</v>
      </c>
      <c r="Q615">
        <v>1.0640267290107142E-2</v>
      </c>
      <c r="R615">
        <v>1.1992925037942026E-2</v>
      </c>
      <c r="S615">
        <v>1.2247560276595681E-2</v>
      </c>
      <c r="T615">
        <v>1.3437856256740099E-2</v>
      </c>
      <c r="U615">
        <v>1.4598863971937215E-2</v>
      </c>
      <c r="V615">
        <v>1.5284622002045278E-2</v>
      </c>
      <c r="W615">
        <v>1.5266061648945728E-2</v>
      </c>
      <c r="X615">
        <v>1.5095571483543901E-2</v>
      </c>
      <c r="Y615">
        <v>1.4071610241835897E-2</v>
      </c>
      <c r="Z615">
        <v>1.3351741551739238E-2</v>
      </c>
      <c r="AA615">
        <v>1.3333195833017841E-2</v>
      </c>
    </row>
    <row r="616" spans="1:27" x14ac:dyDescent="0.25">
      <c r="A616" s="37">
        <v>615</v>
      </c>
      <c r="B616">
        <v>4.5285837399544615E-3</v>
      </c>
      <c r="C616">
        <v>4.5608637479017666E-3</v>
      </c>
      <c r="D616">
        <v>4.6083748143987968E-3</v>
      </c>
      <c r="E616">
        <v>4.5829875117577856E-3</v>
      </c>
      <c r="F616">
        <v>4.7006060134906491E-3</v>
      </c>
      <c r="G616">
        <v>4.7746780492501362E-3</v>
      </c>
      <c r="H616">
        <v>4.8131857856272831E-3</v>
      </c>
      <c r="I616">
        <v>4.9250196749608399E-3</v>
      </c>
      <c r="J616">
        <v>5.1475985540387903E-3</v>
      </c>
      <c r="K616">
        <v>5.5390091914411244E-3</v>
      </c>
      <c r="L616">
        <v>6.3766694546294467E-3</v>
      </c>
      <c r="M616">
        <v>7.2681763456639015E-3</v>
      </c>
      <c r="N616">
        <v>8.1575997885332541E-3</v>
      </c>
      <c r="O616">
        <v>9.0618857512922979E-3</v>
      </c>
      <c r="P616">
        <v>9.9035681555794675E-3</v>
      </c>
      <c r="Q616">
        <v>1.0699682678291689E-2</v>
      </c>
      <c r="R616">
        <v>1.1546111498723866E-2</v>
      </c>
      <c r="S616">
        <v>1.2150560568766844E-2</v>
      </c>
      <c r="T616">
        <v>1.3313711682040763E-2</v>
      </c>
      <c r="U616">
        <v>1.4463374987035538E-2</v>
      </c>
      <c r="V616">
        <v>1.5103690358451383E-2</v>
      </c>
      <c r="W616">
        <v>1.5040038975400627E-2</v>
      </c>
      <c r="X616">
        <v>1.4859540266959348E-2</v>
      </c>
      <c r="Y616">
        <v>1.379783412328961E-2</v>
      </c>
      <c r="Z616">
        <v>1.3087817138418556E-2</v>
      </c>
      <c r="AA616">
        <v>1.3043470929475109E-2</v>
      </c>
    </row>
    <row r="617" spans="1:27" x14ac:dyDescent="0.25">
      <c r="A617" s="37">
        <v>616</v>
      </c>
      <c r="B617">
        <v>4.5255006928461849E-3</v>
      </c>
      <c r="C617">
        <v>4.5459713375739508E-3</v>
      </c>
      <c r="D617">
        <v>4.6036306142756001E-3</v>
      </c>
      <c r="E617">
        <v>4.6521950200564266E-3</v>
      </c>
      <c r="F617">
        <v>4.6769112011373348E-3</v>
      </c>
      <c r="G617">
        <v>4.7229234561538824E-3</v>
      </c>
      <c r="H617">
        <v>4.7663412407001893E-3</v>
      </c>
      <c r="I617">
        <v>4.938433906104045E-3</v>
      </c>
      <c r="J617">
        <v>5.0506353987385122E-3</v>
      </c>
      <c r="K617">
        <v>5.3833132611318391E-3</v>
      </c>
      <c r="L617">
        <v>6.1008431750322334E-3</v>
      </c>
      <c r="M617">
        <v>6.8795539560577712E-3</v>
      </c>
      <c r="N617">
        <v>7.6895060653028313E-3</v>
      </c>
      <c r="O617">
        <v>8.5023576510143695E-3</v>
      </c>
      <c r="P617">
        <v>9.2923444969379432E-3</v>
      </c>
      <c r="Q617">
        <v>1.0049649505265101E-2</v>
      </c>
      <c r="R617">
        <v>1.0775454864925482E-2</v>
      </c>
      <c r="S617">
        <v>1.1474954501945467E-2</v>
      </c>
      <c r="T617">
        <v>1.2592396350866952E-2</v>
      </c>
      <c r="U617">
        <v>1.3753594774761346E-2</v>
      </c>
      <c r="V617">
        <v>1.4448191193619619E-2</v>
      </c>
      <c r="W617">
        <v>1.4390460269095184E-2</v>
      </c>
      <c r="X617">
        <v>1.4180914319222637E-2</v>
      </c>
      <c r="Y617">
        <v>1.3182410552208257E-2</v>
      </c>
      <c r="Z617">
        <v>1.2463963430811242E-2</v>
      </c>
      <c r="AA617">
        <v>1.2404577513502657E-2</v>
      </c>
    </row>
    <row r="618" spans="1:27" x14ac:dyDescent="0.25">
      <c r="A618" s="37">
        <v>617</v>
      </c>
      <c r="B618">
        <v>4.5156476081036345E-3</v>
      </c>
      <c r="C618">
        <v>4.5400593267226341E-3</v>
      </c>
      <c r="D618">
        <v>4.5966964118488995E-3</v>
      </c>
      <c r="E618">
        <v>4.6510346820269888E-3</v>
      </c>
      <c r="F618">
        <v>4.6697272833486902E-3</v>
      </c>
      <c r="G618">
        <v>4.7272423868058855E-3</v>
      </c>
      <c r="H618">
        <v>4.8064959932905271E-3</v>
      </c>
      <c r="I618">
        <v>4.9395769594662298E-3</v>
      </c>
      <c r="J618">
        <v>5.0760271229266518E-3</v>
      </c>
      <c r="K618">
        <v>5.4033784022744502E-3</v>
      </c>
      <c r="L618">
        <v>6.1376216524546834E-3</v>
      </c>
      <c r="M618">
        <v>6.8997007069615535E-3</v>
      </c>
      <c r="N618">
        <v>7.6840743966513081E-3</v>
      </c>
      <c r="O618">
        <v>8.4724320218987348E-3</v>
      </c>
      <c r="P618">
        <v>9.24585188401994E-3</v>
      </c>
      <c r="Q618">
        <v>9.8693979243786867E-3</v>
      </c>
      <c r="R618">
        <v>1.0648914253560848E-2</v>
      </c>
      <c r="S618">
        <v>1.1318430352231568E-2</v>
      </c>
      <c r="T618">
        <v>1.2447910893308656E-2</v>
      </c>
      <c r="U618">
        <v>1.3570305156171303E-2</v>
      </c>
      <c r="V618">
        <v>1.4290190533296165E-2</v>
      </c>
      <c r="W618">
        <v>1.4230511597984163E-2</v>
      </c>
      <c r="X618">
        <v>1.4030991732532083E-2</v>
      </c>
      <c r="Y618">
        <v>1.3008337334574405E-2</v>
      </c>
      <c r="Z618">
        <v>1.2293885611893929E-2</v>
      </c>
      <c r="AA618">
        <v>1.2301727386777817E-2</v>
      </c>
    </row>
    <row r="619" spans="1:27" x14ac:dyDescent="0.25">
      <c r="A619" s="37">
        <v>618</v>
      </c>
      <c r="B619">
        <v>4.5095301428905721E-3</v>
      </c>
      <c r="C619">
        <v>4.5437289594234542E-3</v>
      </c>
      <c r="D619">
        <v>4.5977621561330562E-3</v>
      </c>
      <c r="E619">
        <v>4.6584567225569362E-3</v>
      </c>
      <c r="F619">
        <v>4.7170956658491026E-3</v>
      </c>
      <c r="G619">
        <v>4.7614305259191525E-3</v>
      </c>
      <c r="H619">
        <v>4.8050169199644888E-3</v>
      </c>
      <c r="I619">
        <v>4.9798657036230765E-3</v>
      </c>
      <c r="J619">
        <v>5.1436983520325441E-3</v>
      </c>
      <c r="K619">
        <v>5.5088891906540649E-3</v>
      </c>
      <c r="L619">
        <v>6.3264146837973545E-3</v>
      </c>
      <c r="M619">
        <v>7.1571042444384947E-3</v>
      </c>
      <c r="N619">
        <v>8.0082635602645169E-3</v>
      </c>
      <c r="O619">
        <v>8.8227335876640556E-3</v>
      </c>
      <c r="P619">
        <v>9.6226583339440452E-3</v>
      </c>
      <c r="Q619">
        <v>1.0366083772765267E-2</v>
      </c>
      <c r="R619">
        <v>1.1065219597892195E-2</v>
      </c>
      <c r="S619">
        <v>1.1740654241466197E-2</v>
      </c>
      <c r="T619">
        <v>1.2861294096022213E-2</v>
      </c>
      <c r="U619">
        <v>1.3982629160954163E-2</v>
      </c>
      <c r="V619">
        <v>1.4680636954032211E-2</v>
      </c>
      <c r="W619">
        <v>1.4598223796735255E-2</v>
      </c>
      <c r="X619">
        <v>1.4346238416934609E-2</v>
      </c>
      <c r="Y619">
        <v>1.3344265273063094E-2</v>
      </c>
      <c r="Z619">
        <v>1.2638039191743333E-2</v>
      </c>
      <c r="AA619">
        <v>1.2592983446437112E-2</v>
      </c>
    </row>
    <row r="620" spans="1:27" x14ac:dyDescent="0.25">
      <c r="A620" s="37">
        <v>619</v>
      </c>
      <c r="B620">
        <v>4.5104344698845278E-3</v>
      </c>
      <c r="C620">
        <v>4.5586614452091112E-3</v>
      </c>
      <c r="D620">
        <v>4.5925549045631175E-3</v>
      </c>
      <c r="E620">
        <v>4.6391597509749527E-3</v>
      </c>
      <c r="F620">
        <v>4.7091985281351167E-3</v>
      </c>
      <c r="G620">
        <v>4.7583131016761815E-3</v>
      </c>
      <c r="H620">
        <v>4.8081000047142108E-3</v>
      </c>
      <c r="I620">
        <v>4.9787759395858444E-3</v>
      </c>
      <c r="J620">
        <v>5.1686492118698801E-3</v>
      </c>
      <c r="K620">
        <v>5.5666693992109106E-3</v>
      </c>
      <c r="L620">
        <v>6.3641143438408765E-3</v>
      </c>
      <c r="M620">
        <v>7.1745060822665518E-3</v>
      </c>
      <c r="N620">
        <v>7.9875468250880655E-3</v>
      </c>
      <c r="O620">
        <v>8.7969328384602807E-3</v>
      </c>
      <c r="P620">
        <v>9.5995067645824328E-3</v>
      </c>
      <c r="Q620">
        <v>1.0371414626531905E-2</v>
      </c>
      <c r="R620">
        <v>1.1059959400040009E-2</v>
      </c>
      <c r="S620">
        <v>1.1729901429744949E-2</v>
      </c>
      <c r="T620">
        <v>1.2850562350175787E-2</v>
      </c>
      <c r="U620">
        <v>1.3982574195829489E-2</v>
      </c>
      <c r="V620">
        <v>1.4700457658537669E-2</v>
      </c>
      <c r="W620">
        <v>1.4635187786736781E-2</v>
      </c>
      <c r="X620">
        <v>1.441549273717424E-2</v>
      </c>
      <c r="Y620">
        <v>1.3409992143369243E-2</v>
      </c>
      <c r="Z620">
        <v>1.2663865744182212E-2</v>
      </c>
      <c r="AA620">
        <v>1.2653613740002623E-2</v>
      </c>
    </row>
    <row r="621" spans="1:27" x14ac:dyDescent="0.25">
      <c r="A621" s="37">
        <v>620</v>
      </c>
      <c r="B621">
        <v>4.5006960646112315E-3</v>
      </c>
      <c r="C621">
        <v>4.5569777489335994E-3</v>
      </c>
      <c r="D621">
        <v>4.5745807302932651E-3</v>
      </c>
      <c r="E621">
        <v>4.6276373154809924E-3</v>
      </c>
      <c r="F621">
        <v>4.7040112984171323E-3</v>
      </c>
      <c r="G621">
        <v>4.7533132186547977E-3</v>
      </c>
      <c r="H621">
        <v>4.8015200264412972E-3</v>
      </c>
      <c r="I621">
        <v>4.9598254089742166E-3</v>
      </c>
      <c r="J621">
        <v>5.1335790675566262E-3</v>
      </c>
      <c r="K621">
        <v>5.5089116791360304E-3</v>
      </c>
      <c r="L621">
        <v>6.3189393843050556E-3</v>
      </c>
      <c r="M621">
        <v>7.1470502559038973E-3</v>
      </c>
      <c r="N621">
        <v>7.9676665976833316E-3</v>
      </c>
      <c r="O621">
        <v>8.8103473557459289E-3</v>
      </c>
      <c r="P621">
        <v>9.6437824095110258E-3</v>
      </c>
      <c r="Q621">
        <v>1.0392429454610719E-2</v>
      </c>
      <c r="R621">
        <v>1.1112601913123576E-2</v>
      </c>
      <c r="S621">
        <v>1.1780383082150347E-2</v>
      </c>
      <c r="T621">
        <v>1.2914837851895733E-2</v>
      </c>
      <c r="U621">
        <v>1.3992109772799299E-2</v>
      </c>
      <c r="V621">
        <v>1.4701987264244432E-2</v>
      </c>
      <c r="W621">
        <v>1.4645659482271256E-2</v>
      </c>
      <c r="X621">
        <v>1.4377479805743443E-2</v>
      </c>
      <c r="Y621">
        <v>1.3373789472707509E-2</v>
      </c>
      <c r="Z621">
        <v>1.2653565768559583E-2</v>
      </c>
      <c r="AA621">
        <v>1.2649869723621698E-2</v>
      </c>
    </row>
    <row r="622" spans="1:27" x14ac:dyDescent="0.25">
      <c r="A622" s="37">
        <v>621</v>
      </c>
      <c r="B622">
        <v>4.4635845157598997E-3</v>
      </c>
      <c r="C622">
        <v>4.538860217632168E-3</v>
      </c>
      <c r="D622">
        <v>4.5254303456840894E-3</v>
      </c>
      <c r="E622">
        <v>4.5634003521868305E-3</v>
      </c>
      <c r="F622">
        <v>4.6142175272938513E-3</v>
      </c>
      <c r="G622">
        <v>4.700090262274248E-3</v>
      </c>
      <c r="H622">
        <v>4.7784762431719585E-3</v>
      </c>
      <c r="I622">
        <v>4.913271823150378E-3</v>
      </c>
      <c r="J622">
        <v>5.1298043833822859E-3</v>
      </c>
      <c r="K622">
        <v>5.5139638000971658E-3</v>
      </c>
      <c r="L622">
        <v>6.3467138480461927E-3</v>
      </c>
      <c r="M622">
        <v>7.2077987949850097E-3</v>
      </c>
      <c r="N622">
        <v>8.0489078994014918E-3</v>
      </c>
      <c r="O622">
        <v>8.8686578768655266E-3</v>
      </c>
      <c r="P622">
        <v>9.6533629409194521E-3</v>
      </c>
      <c r="Q622">
        <v>1.0417576824922392E-2</v>
      </c>
      <c r="R622">
        <v>1.1001944380268913E-2</v>
      </c>
      <c r="S622">
        <v>1.1791557337401892E-2</v>
      </c>
      <c r="T622">
        <v>1.2909081093658514E-2</v>
      </c>
      <c r="U622">
        <v>1.3991906706050106E-2</v>
      </c>
      <c r="V622">
        <v>1.4724339979169887E-2</v>
      </c>
      <c r="W622">
        <v>1.4626589935730294E-2</v>
      </c>
      <c r="X622">
        <v>1.4407552627999642E-2</v>
      </c>
      <c r="Y622">
        <v>1.3383450969573829E-2</v>
      </c>
      <c r="Z622">
        <v>1.2675381635552263E-2</v>
      </c>
      <c r="AA622">
        <v>1.2596667553167018E-2</v>
      </c>
    </row>
    <row r="623" spans="1:27" x14ac:dyDescent="0.25">
      <c r="A623" s="37">
        <v>622</v>
      </c>
      <c r="B623">
        <v>4.4446141873275558E-3</v>
      </c>
      <c r="C623">
        <v>4.4702166232044593E-3</v>
      </c>
      <c r="D623">
        <v>4.5116183128872667E-3</v>
      </c>
      <c r="E623">
        <v>4.5609614707913249E-3</v>
      </c>
      <c r="F623">
        <v>4.5815507685342816E-3</v>
      </c>
      <c r="G623">
        <v>4.6839922708385995E-3</v>
      </c>
      <c r="H623">
        <v>4.7235400351162138E-3</v>
      </c>
      <c r="I623">
        <v>4.8908736791768437E-3</v>
      </c>
      <c r="J623">
        <v>5.0568212718442584E-3</v>
      </c>
      <c r="K623">
        <v>5.4336417134075443E-3</v>
      </c>
      <c r="L623">
        <v>6.2462016002056142E-3</v>
      </c>
      <c r="M623">
        <v>7.096953388903815E-3</v>
      </c>
      <c r="N623">
        <v>7.922624319817162E-3</v>
      </c>
      <c r="O623">
        <v>8.7421164771039894E-3</v>
      </c>
      <c r="P623">
        <v>9.5316133476075482E-3</v>
      </c>
      <c r="Q623">
        <v>1.0222955613884643E-2</v>
      </c>
      <c r="R623">
        <v>1.0922088615240133E-2</v>
      </c>
      <c r="S623">
        <v>1.1563019107369676E-2</v>
      </c>
      <c r="T623">
        <v>1.2646007689377736E-2</v>
      </c>
      <c r="U623">
        <v>1.3769560701776262E-2</v>
      </c>
      <c r="V623">
        <v>1.4481973181441399E-2</v>
      </c>
      <c r="W623">
        <v>1.439186580796048E-2</v>
      </c>
      <c r="X623">
        <v>1.4189101973957507E-2</v>
      </c>
      <c r="Y623">
        <v>1.3150615971705859E-2</v>
      </c>
      <c r="Z623">
        <v>1.2459604960343151E-2</v>
      </c>
      <c r="AA623">
        <v>1.2420913139271628E-2</v>
      </c>
    </row>
    <row r="624" spans="1:27" x14ac:dyDescent="0.25">
      <c r="A624" s="37">
        <v>623</v>
      </c>
      <c r="B624">
        <v>4.4158114643106927E-3</v>
      </c>
      <c r="C624">
        <v>4.4424583199984546E-3</v>
      </c>
      <c r="D624">
        <v>4.4704892604476854E-3</v>
      </c>
      <c r="E624">
        <v>4.5051201475450053E-3</v>
      </c>
      <c r="F624">
        <v>4.5668210603262427E-3</v>
      </c>
      <c r="G624">
        <v>4.6141249522044792E-3</v>
      </c>
      <c r="H624">
        <v>4.6581651339594465E-3</v>
      </c>
      <c r="I624">
        <v>4.7933940584061752E-3</v>
      </c>
      <c r="J624">
        <v>4.9508930283752584E-3</v>
      </c>
      <c r="K624">
        <v>5.2830575817373049E-3</v>
      </c>
      <c r="L624">
        <v>6.0047364427768812E-3</v>
      </c>
      <c r="M624">
        <v>6.8146470621004429E-3</v>
      </c>
      <c r="N624">
        <v>7.6297866912196088E-3</v>
      </c>
      <c r="O624">
        <v>8.4233464724094986E-3</v>
      </c>
      <c r="P624">
        <v>9.2328752790906687E-3</v>
      </c>
      <c r="Q624">
        <v>9.9494991642055108E-3</v>
      </c>
      <c r="R624">
        <v>1.0627000360150962E-2</v>
      </c>
      <c r="S624">
        <v>1.1256667906755835E-2</v>
      </c>
      <c r="T624">
        <v>1.235154600319599E-2</v>
      </c>
      <c r="U624">
        <v>1.3454700466261071E-2</v>
      </c>
      <c r="V624">
        <v>1.4181037240655447E-2</v>
      </c>
      <c r="W624">
        <v>1.2517647563895506E-2</v>
      </c>
      <c r="X624">
        <v>1.3973871783109715E-2</v>
      </c>
      <c r="Y624">
        <v>1.2908845830147619E-2</v>
      </c>
      <c r="Z624">
        <v>1.2199953891571802E-2</v>
      </c>
      <c r="AA624">
        <v>1.2194872107852417E-2</v>
      </c>
    </row>
    <row r="625" spans="1:27" x14ac:dyDescent="0.25">
      <c r="A625" s="37">
        <v>624</v>
      </c>
      <c r="B625">
        <v>4.4304908783723285E-3</v>
      </c>
      <c r="C625">
        <v>4.4737189987378301E-3</v>
      </c>
      <c r="D625">
        <v>4.5091153554892571E-3</v>
      </c>
      <c r="E625">
        <v>4.5317350723890204E-3</v>
      </c>
      <c r="F625">
        <v>4.5900136187853047E-3</v>
      </c>
      <c r="G625">
        <v>4.6576684004955293E-3</v>
      </c>
      <c r="H625">
        <v>4.7939594115935513E-3</v>
      </c>
      <c r="I625">
        <v>4.9629978916361228E-3</v>
      </c>
      <c r="J625">
        <v>5.3283204986338539E-3</v>
      </c>
      <c r="K625">
        <v>6.0046884824815905E-3</v>
      </c>
      <c r="L625">
        <v>6.8044606068662361E-3</v>
      </c>
      <c r="M625">
        <v>7.6276981963161461E-3</v>
      </c>
      <c r="N625">
        <v>8.448833255054522E-3</v>
      </c>
      <c r="O625">
        <v>9.2172822656753084E-3</v>
      </c>
      <c r="P625">
        <v>9.9390808354120619E-3</v>
      </c>
      <c r="Q625">
        <v>1.0611345742637779E-2</v>
      </c>
      <c r="R625">
        <v>1.1246309322433534E-2</v>
      </c>
      <c r="S625">
        <v>1.2330382991371236E-2</v>
      </c>
      <c r="T625">
        <v>1.3422650311884166E-2</v>
      </c>
      <c r="U625">
        <v>1.4155167990871131E-2</v>
      </c>
      <c r="V625">
        <v>1.4142115326681637E-2</v>
      </c>
      <c r="W625">
        <v>1.3875180193513303E-2</v>
      </c>
      <c r="X625">
        <v>1.2900878029410423E-2</v>
      </c>
      <c r="Y625">
        <v>1.2173783027126905E-2</v>
      </c>
      <c r="Z625">
        <v>1.2098883266238758E-2</v>
      </c>
      <c r="AA625">
        <f>(3*AA624 + AA628)/4</f>
        <v>1.2289729158370344E-2</v>
      </c>
    </row>
    <row r="626" spans="1:27" x14ac:dyDescent="0.25">
      <c r="A626" s="37">
        <v>625</v>
      </c>
      <c r="B626">
        <v>4.4622601613448776E-3</v>
      </c>
      <c r="C626">
        <v>4.4958060527642285E-3</v>
      </c>
      <c r="D626">
        <v>4.5144472387712575E-3</v>
      </c>
      <c r="E626">
        <v>4.5692388797069494E-3</v>
      </c>
      <c r="F626">
        <v>4.6201733405915046E-3</v>
      </c>
      <c r="G626">
        <v>4.6623287330516128E-3</v>
      </c>
      <c r="H626">
        <v>4.801180442992603E-3</v>
      </c>
      <c r="I626">
        <v>4.9540446768279178E-3</v>
      </c>
      <c r="J626">
        <v>5.2629669822408243E-3</v>
      </c>
      <c r="K626">
        <v>6.0123670559748543E-3</v>
      </c>
      <c r="L626">
        <v>6.8369303929702863E-3</v>
      </c>
      <c r="M626">
        <v>7.691653261361564E-3</v>
      </c>
      <c r="N626">
        <v>8.4697954798009789E-3</v>
      </c>
      <c r="O626">
        <v>9.2721436615172959E-3</v>
      </c>
      <c r="P626">
        <v>1.0000073329203385E-2</v>
      </c>
      <c r="Q626">
        <v>1.0693208181817626E-2</v>
      </c>
      <c r="R626">
        <v>1.1346300016766175E-2</v>
      </c>
      <c r="S626">
        <v>1.2441080633286195E-2</v>
      </c>
      <c r="T626">
        <v>1.3528142054603842E-2</v>
      </c>
      <c r="U626">
        <v>1.425501540452867E-2</v>
      </c>
      <c r="V626">
        <v>1.4204411692515295E-2</v>
      </c>
      <c r="W626">
        <v>1.3998945974706078E-2</v>
      </c>
      <c r="X626">
        <v>1.3030399546736016E-2</v>
      </c>
      <c r="Y626">
        <v>1.2301217853119439E-2</v>
      </c>
      <c r="Z626">
        <v>1.2226976432296865E-2</v>
      </c>
      <c r="AA626">
        <f>(AA624 + AA628)/2</f>
        <v>1.2384586208888271E-2</v>
      </c>
    </row>
    <row r="627" spans="1:27" x14ac:dyDescent="0.25">
      <c r="A627" s="37">
        <v>626</v>
      </c>
      <c r="B627">
        <v>4.4326104753944495E-3</v>
      </c>
      <c r="C627">
        <v>4.465531365264841E-3</v>
      </c>
      <c r="D627">
        <v>4.5002079717986199E-3</v>
      </c>
      <c r="E627">
        <v>4.4998062646439685E-3</v>
      </c>
      <c r="F627">
        <v>4.5535865711590073E-3</v>
      </c>
      <c r="G627">
        <v>4.6035172587639561E-3</v>
      </c>
      <c r="H627">
        <v>4.7482872102080353E-3</v>
      </c>
      <c r="I627">
        <v>4.8685887006640893E-3</v>
      </c>
      <c r="J627">
        <v>5.1776970933610222E-3</v>
      </c>
      <c r="K627">
        <v>5.89527217711594E-3</v>
      </c>
      <c r="L627">
        <v>6.656422810190632E-3</v>
      </c>
      <c r="M627">
        <v>7.4631510986455929E-3</v>
      </c>
      <c r="N627">
        <v>8.2564185248601429E-3</v>
      </c>
      <c r="O627">
        <v>9.0349024796299027E-3</v>
      </c>
      <c r="P627">
        <v>9.7471990548163578E-3</v>
      </c>
      <c r="Q627">
        <v>1.0435508702475671E-2</v>
      </c>
      <c r="R627">
        <v>1.1086546044228651E-2</v>
      </c>
      <c r="S627">
        <v>1.2172873740189383E-2</v>
      </c>
      <c r="T627">
        <v>1.3261516088548531E-2</v>
      </c>
      <c r="U627">
        <v>1.3987324225372966E-2</v>
      </c>
      <c r="V627">
        <v>1.3984059358177259E-2</v>
      </c>
      <c r="W627">
        <v>1.3717378300354799E-2</v>
      </c>
      <c r="X627">
        <v>1.2755806068509346E-2</v>
      </c>
      <c r="Y627">
        <v>1.2044374964058857E-2</v>
      </c>
      <c r="Z627">
        <v>1.1971233397527703E-2</v>
      </c>
      <c r="AA627">
        <f>(AA624 + 3*AA628)/4</f>
        <v>1.2479443259406198E-2</v>
      </c>
    </row>
    <row r="628" spans="1:27" x14ac:dyDescent="0.25">
      <c r="A628" s="37">
        <v>627</v>
      </c>
      <c r="B628">
        <v>4.3146815271499772E-3</v>
      </c>
      <c r="C628">
        <v>4.3572858576972351E-3</v>
      </c>
      <c r="D628">
        <v>4.4097290472189243E-3</v>
      </c>
      <c r="E628">
        <v>4.4666001838868929E-3</v>
      </c>
      <c r="F628">
        <v>4.4563792465905916E-3</v>
      </c>
      <c r="G628">
        <v>4.5625135910731807E-3</v>
      </c>
      <c r="H628">
        <v>4.607635532348997E-3</v>
      </c>
      <c r="I628">
        <v>4.782659252212218E-3</v>
      </c>
      <c r="J628">
        <v>4.9421632173505259E-3</v>
      </c>
      <c r="K628">
        <v>5.2907396502335224E-3</v>
      </c>
      <c r="L628">
        <v>6.1260305867991693E-3</v>
      </c>
      <c r="M628">
        <v>7.0070839361484616E-3</v>
      </c>
      <c r="N628">
        <v>7.9298985674480793E-3</v>
      </c>
      <c r="O628">
        <v>8.7548135238451064E-3</v>
      </c>
      <c r="P628">
        <v>9.5859841162793114E-3</v>
      </c>
      <c r="Q628">
        <v>1.0314489755893774E-2</v>
      </c>
      <c r="R628">
        <v>1.101208788969732E-2</v>
      </c>
      <c r="S628">
        <v>1.1663714377963208E-2</v>
      </c>
      <c r="T628">
        <v>1.275093384885384E-2</v>
      </c>
      <c r="U628">
        <v>1.3845065414820557E-2</v>
      </c>
      <c r="V628">
        <v>1.4569351656391838E-2</v>
      </c>
      <c r="W628">
        <v>1.4503851607506224E-2</v>
      </c>
      <c r="X628">
        <v>1.4283856817900009E-2</v>
      </c>
      <c r="Y628">
        <v>1.3312014969200536E-2</v>
      </c>
      <c r="Z628">
        <v>1.2599806940660541E-2</v>
      </c>
      <c r="AA628">
        <v>1.2574300309924125E-2</v>
      </c>
    </row>
    <row r="629" spans="1:27" x14ac:dyDescent="0.25">
      <c r="A629" s="37">
        <v>628</v>
      </c>
      <c r="B629">
        <v>4.3007081210566511E-3</v>
      </c>
      <c r="C629">
        <v>4.3316849882573116E-3</v>
      </c>
      <c r="D629">
        <v>4.3610145795980326E-3</v>
      </c>
      <c r="E629">
        <v>4.3947614878818708E-3</v>
      </c>
      <c r="F629">
        <v>4.4565448800437668E-3</v>
      </c>
      <c r="G629">
        <v>4.504438319721471E-3</v>
      </c>
      <c r="H629">
        <v>4.5566806636165857E-3</v>
      </c>
      <c r="I629">
        <v>4.6983493551486788E-3</v>
      </c>
      <c r="J629">
        <v>4.8483420112976905E-3</v>
      </c>
      <c r="K629">
        <v>5.1928878488123331E-3</v>
      </c>
      <c r="L629">
        <v>5.9952435777517188E-3</v>
      </c>
      <c r="M629">
        <v>6.8558215727942962E-3</v>
      </c>
      <c r="N629">
        <v>7.7476033107215514E-3</v>
      </c>
      <c r="O629">
        <v>8.5722365744420603E-3</v>
      </c>
      <c r="P629">
        <v>9.3825455994109852E-3</v>
      </c>
      <c r="Q629">
        <v>1.0115394101978925E-2</v>
      </c>
      <c r="R629">
        <v>1.0783219528802679E-2</v>
      </c>
      <c r="S629">
        <v>1.1456000016231593E-2</v>
      </c>
      <c r="T629">
        <v>1.2562863548934544E-2</v>
      </c>
      <c r="U629">
        <v>1.3656597996379416E-2</v>
      </c>
      <c r="V629">
        <v>1.4366337591734668E-2</v>
      </c>
      <c r="W629">
        <v>1.4304941460601794E-2</v>
      </c>
      <c r="X629">
        <v>1.4121914289610515E-2</v>
      </c>
      <c r="Y629">
        <v>1.3157633841332839E-2</v>
      </c>
      <c r="Z629">
        <v>1.2459163517158478E-2</v>
      </c>
      <c r="AA629">
        <v>1.2404900094183269E-2</v>
      </c>
    </row>
    <row r="630" spans="1:27" x14ac:dyDescent="0.25">
      <c r="A630" s="37">
        <v>629</v>
      </c>
      <c r="B630">
        <v>4.2469964775950775E-3</v>
      </c>
      <c r="C630">
        <v>4.286482033936112E-3</v>
      </c>
      <c r="D630">
        <v>4.3212997642145812E-3</v>
      </c>
      <c r="E630">
        <v>4.3492063756827015E-3</v>
      </c>
      <c r="F630">
        <v>4.3703459658452903E-3</v>
      </c>
      <c r="G630">
        <v>4.4790827523619736E-3</v>
      </c>
      <c r="H630">
        <v>4.5243455073862293E-3</v>
      </c>
      <c r="I630">
        <v>4.649988569639163E-3</v>
      </c>
      <c r="J630">
        <v>4.8181190779594818E-3</v>
      </c>
      <c r="K630">
        <v>5.1176028846320332E-3</v>
      </c>
      <c r="L630">
        <v>5.904819146542728E-3</v>
      </c>
      <c r="M630">
        <v>6.7753321038535042E-3</v>
      </c>
      <c r="N630">
        <v>7.6670316454141574E-3</v>
      </c>
      <c r="O630">
        <v>8.4916778256050041E-3</v>
      </c>
      <c r="P630">
        <v>9.3122311812137148E-3</v>
      </c>
      <c r="Q630">
        <v>1.0024137848479553E-2</v>
      </c>
      <c r="R630">
        <v>1.0728455999737596E-2</v>
      </c>
      <c r="S630">
        <v>1.1385049806743153E-2</v>
      </c>
      <c r="T630">
        <v>1.2513311670124816E-2</v>
      </c>
      <c r="U630">
        <v>1.3628224851169435E-2</v>
      </c>
      <c r="V630">
        <v>1.4331636004044634E-2</v>
      </c>
      <c r="W630">
        <v>1.4252651055943977E-2</v>
      </c>
      <c r="X630">
        <v>1.4100110073848704E-2</v>
      </c>
      <c r="Y630">
        <v>1.3092090130375933E-2</v>
      </c>
      <c r="Z630">
        <v>1.2395439535210384E-2</v>
      </c>
      <c r="AA630">
        <v>1.2382407204656554E-2</v>
      </c>
    </row>
    <row r="631" spans="1:27" x14ac:dyDescent="0.25">
      <c r="A631" s="37">
        <v>630</v>
      </c>
      <c r="B631">
        <v>4.2478056073445014E-3</v>
      </c>
      <c r="C631">
        <v>4.2775450269603166E-3</v>
      </c>
      <c r="D631">
        <v>4.3225698485713782E-3</v>
      </c>
      <c r="E631">
        <v>4.3575660735732935E-3</v>
      </c>
      <c r="F631">
        <v>4.3797816125781264E-3</v>
      </c>
      <c r="G631">
        <v>4.4301792292222864E-3</v>
      </c>
      <c r="H631">
        <v>4.4757785315281406E-3</v>
      </c>
      <c r="I631">
        <v>4.614637165867741E-3</v>
      </c>
      <c r="J631">
        <v>4.7515552928898419E-3</v>
      </c>
      <c r="K631">
        <v>5.0146942992339572E-3</v>
      </c>
      <c r="L631">
        <v>5.7060767960668279E-3</v>
      </c>
      <c r="M631">
        <v>6.5155637379921139E-3</v>
      </c>
      <c r="N631">
        <v>7.3737477266728746E-3</v>
      </c>
      <c r="O631">
        <v>8.2181188338268374E-3</v>
      </c>
      <c r="P631">
        <v>8.976236770032342E-3</v>
      </c>
      <c r="Q631">
        <v>9.7290509969114591E-3</v>
      </c>
      <c r="R631">
        <v>1.04170050590493E-2</v>
      </c>
      <c r="S631">
        <v>1.1073264215912149E-2</v>
      </c>
      <c r="T631">
        <v>1.2195229678630293E-2</v>
      </c>
      <c r="U631">
        <v>1.3309509364402894E-2</v>
      </c>
      <c r="V631">
        <v>1.4097592522581692E-2</v>
      </c>
      <c r="W631">
        <v>1.4082241809482143E-2</v>
      </c>
      <c r="X631">
        <v>1.3910161473244642E-2</v>
      </c>
      <c r="Y631">
        <v>1.298905579010734E-2</v>
      </c>
      <c r="Z631">
        <v>1.2326751390002055E-2</v>
      </c>
      <c r="AA631">
        <v>1.2315729885088222E-2</v>
      </c>
    </row>
    <row r="632" spans="1:27" x14ac:dyDescent="0.25">
      <c r="A632" s="37">
        <v>631</v>
      </c>
      <c r="B632">
        <v>4.2297478546577949E-3</v>
      </c>
      <c r="C632">
        <v>4.255451198711846E-3</v>
      </c>
      <c r="D632">
        <v>4.280410004409152E-3</v>
      </c>
      <c r="E632">
        <v>4.3212579837041964E-3</v>
      </c>
      <c r="F632">
        <v>4.374309836843393E-3</v>
      </c>
      <c r="G632">
        <v>4.4227646788916886E-3</v>
      </c>
      <c r="H632">
        <v>4.4646285102614147E-3</v>
      </c>
      <c r="I632">
        <v>4.6050457774953202E-3</v>
      </c>
      <c r="J632">
        <v>4.7458775989579483E-3</v>
      </c>
      <c r="K632">
        <v>5.0574649846231168E-3</v>
      </c>
      <c r="L632">
        <v>5.7942953921552576E-3</v>
      </c>
      <c r="M632">
        <v>6.5735743864059337E-3</v>
      </c>
      <c r="N632">
        <v>7.383661830221433E-3</v>
      </c>
      <c r="O632">
        <v>8.2129398835524281E-3</v>
      </c>
      <c r="P632">
        <v>9.0123326375375346E-3</v>
      </c>
      <c r="Q632">
        <v>9.7340957502309866E-3</v>
      </c>
      <c r="R632">
        <v>1.0516146548144478E-2</v>
      </c>
      <c r="S632">
        <v>1.1071866564091648E-2</v>
      </c>
      <c r="T632">
        <v>1.2188766864327016E-2</v>
      </c>
      <c r="U632">
        <v>1.3303473902333662E-2</v>
      </c>
      <c r="V632">
        <v>1.4100395345902683E-2</v>
      </c>
      <c r="W632">
        <v>1.4058588521697057E-2</v>
      </c>
      <c r="X632">
        <v>1.3875165850503191E-2</v>
      </c>
      <c r="Y632">
        <v>1.2967462388272732E-2</v>
      </c>
      <c r="Z632">
        <v>1.2304962792561547E-2</v>
      </c>
      <c r="AA632">
        <v>1.2280642496565575E-2</v>
      </c>
    </row>
    <row r="633" spans="1:27" x14ac:dyDescent="0.25">
      <c r="A633" s="37">
        <v>632</v>
      </c>
      <c r="B633">
        <v>4.2343281344086048E-3</v>
      </c>
      <c r="C633">
        <v>4.2492117386583317E-3</v>
      </c>
      <c r="D633">
        <v>4.2912100000549458E-3</v>
      </c>
      <c r="E633">
        <v>4.3227303783677229E-3</v>
      </c>
      <c r="F633">
        <v>4.3842737203847459E-3</v>
      </c>
      <c r="G633">
        <v>4.4287702707506149E-3</v>
      </c>
      <c r="H633">
        <v>4.4697894127789795E-3</v>
      </c>
      <c r="I633">
        <v>4.6320920304010471E-3</v>
      </c>
      <c r="J633">
        <v>4.7810802410228614E-3</v>
      </c>
      <c r="K633">
        <v>5.1479499041797716E-3</v>
      </c>
      <c r="L633">
        <v>5.9757469313983513E-3</v>
      </c>
      <c r="M633">
        <v>6.8364399123030939E-3</v>
      </c>
      <c r="N633">
        <v>7.717734230327844E-3</v>
      </c>
      <c r="O633">
        <v>8.6052418733986169E-3</v>
      </c>
      <c r="P633">
        <v>9.4087566603955342E-3</v>
      </c>
      <c r="Q633">
        <v>1.0155112674703703E-2</v>
      </c>
      <c r="R633">
        <v>1.0857278843457774E-2</v>
      </c>
      <c r="S633">
        <v>1.1530258611214927E-2</v>
      </c>
      <c r="T633">
        <v>1.2676741102354505E-2</v>
      </c>
      <c r="U633">
        <v>1.3823849945443945E-2</v>
      </c>
      <c r="V633">
        <v>1.4612395394276501E-2</v>
      </c>
      <c r="W633">
        <v>1.461421604336377E-2</v>
      </c>
      <c r="X633">
        <v>1.4467309409835982E-2</v>
      </c>
      <c r="Y633">
        <v>1.3534912784537223E-2</v>
      </c>
      <c r="Z633">
        <v>1.2883087525221493E-2</v>
      </c>
      <c r="AA633">
        <v>1.2815379965417373E-2</v>
      </c>
    </row>
    <row r="634" spans="1:27" x14ac:dyDescent="0.25">
      <c r="A634" s="37">
        <v>633</v>
      </c>
      <c r="B634">
        <v>4.1686357441281796E-3</v>
      </c>
      <c r="C634">
        <v>4.1907839836539118E-3</v>
      </c>
      <c r="D634">
        <v>4.1868536090259312E-3</v>
      </c>
      <c r="E634">
        <v>4.2175296653967909E-3</v>
      </c>
      <c r="F634">
        <v>4.2307640693013404E-3</v>
      </c>
      <c r="G634">
        <v>4.2854647154253467E-3</v>
      </c>
      <c r="H634">
        <v>4.3290505750506192E-3</v>
      </c>
      <c r="I634">
        <v>4.4166092693587178E-3</v>
      </c>
      <c r="J634">
        <v>4.519998890325061E-3</v>
      </c>
      <c r="K634">
        <v>4.7337677748813256E-3</v>
      </c>
      <c r="L634">
        <v>5.4072971720480201E-3</v>
      </c>
      <c r="M634">
        <v>6.1836072513752338E-3</v>
      </c>
      <c r="N634">
        <v>7.0416692128727476E-3</v>
      </c>
      <c r="O634">
        <v>7.9167144729965777E-3</v>
      </c>
      <c r="P634">
        <v>8.7725276754324621E-3</v>
      </c>
      <c r="Q634">
        <v>9.5305309585356213E-3</v>
      </c>
      <c r="R634">
        <v>1.030230201481519E-2</v>
      </c>
      <c r="S634">
        <v>1.1000838891261022E-2</v>
      </c>
      <c r="T634">
        <v>1.2171242555466755E-2</v>
      </c>
      <c r="U634">
        <v>1.336192288219018E-2</v>
      </c>
      <c r="V634">
        <v>1.4209870480781817E-2</v>
      </c>
      <c r="W634">
        <v>1.4225580253097947E-2</v>
      </c>
      <c r="X634">
        <v>1.4145590521091211E-2</v>
      </c>
      <c r="Y634">
        <v>1.3202443761596294E-2</v>
      </c>
      <c r="Z634">
        <v>1.2544288983281415E-2</v>
      </c>
      <c r="AA634">
        <v>1.2537900484596243E-2</v>
      </c>
    </row>
    <row r="635" spans="1:27" x14ac:dyDescent="0.25">
      <c r="A635" s="37">
        <v>634</v>
      </c>
      <c r="B635">
        <v>4.162260057833711E-3</v>
      </c>
      <c r="C635">
        <v>4.1632927885395521E-3</v>
      </c>
      <c r="D635">
        <v>4.1999977720290627E-3</v>
      </c>
      <c r="E635">
        <v>4.215784934942679E-3</v>
      </c>
      <c r="F635">
        <v>4.2286822944785918E-3</v>
      </c>
      <c r="G635">
        <v>4.1846550828756879E-3</v>
      </c>
      <c r="H635">
        <v>4.2328281146297719E-3</v>
      </c>
      <c r="I635">
        <v>4.3463497067299794E-3</v>
      </c>
      <c r="J635">
        <v>4.3900848502436141E-3</v>
      </c>
      <c r="K635">
        <v>4.5958219867443528E-3</v>
      </c>
      <c r="L635">
        <v>5.0905371838720903E-3</v>
      </c>
      <c r="M635">
        <v>5.8384556123334264E-3</v>
      </c>
      <c r="N635">
        <v>6.6171823357259463E-3</v>
      </c>
      <c r="O635">
        <v>7.4912437658138931E-3</v>
      </c>
      <c r="P635">
        <v>8.315160756475759E-3</v>
      </c>
      <c r="Q635">
        <v>9.1238115026561761E-3</v>
      </c>
      <c r="R635">
        <v>9.8892352924011551E-3</v>
      </c>
      <c r="S635">
        <v>1.0607689081512106E-2</v>
      </c>
      <c r="T635">
        <v>1.1856466864278437E-2</v>
      </c>
      <c r="U635">
        <v>1.3122046197340254E-2</v>
      </c>
      <c r="V635">
        <v>1.4132668196921383E-2</v>
      </c>
      <c r="W635">
        <v>1.4220622938696748E-2</v>
      </c>
      <c r="X635">
        <v>1.4142398779556364E-2</v>
      </c>
      <c r="Y635">
        <v>1.3285342018440893E-2</v>
      </c>
      <c r="Z635">
        <v>1.2631395605575912E-2</v>
      </c>
      <c r="AA635">
        <v>1.2544943194631397E-2</v>
      </c>
    </row>
    <row r="636" spans="1:27" x14ac:dyDescent="0.25">
      <c r="A636" s="37">
        <v>635</v>
      </c>
      <c r="B636">
        <v>4.1709159575744614E-3</v>
      </c>
      <c r="C636">
        <v>4.2252030696543486E-3</v>
      </c>
      <c r="D636">
        <v>4.2276388021642575E-3</v>
      </c>
      <c r="E636">
        <v>4.2424285456947874E-3</v>
      </c>
      <c r="F636">
        <v>4.270733017669226E-3</v>
      </c>
      <c r="G636">
        <v>4.329919728995657E-3</v>
      </c>
      <c r="H636">
        <v>4.3413895922399526E-3</v>
      </c>
      <c r="I636">
        <v>4.4611142617119182E-3</v>
      </c>
      <c r="J636">
        <v>4.5804455277924649E-3</v>
      </c>
      <c r="K636">
        <v>4.8618097912722646E-3</v>
      </c>
      <c r="L636">
        <v>5.5380936816766813E-3</v>
      </c>
      <c r="M636">
        <v>6.3599789590413902E-3</v>
      </c>
      <c r="N636">
        <v>7.2232759937032043E-3</v>
      </c>
      <c r="O636">
        <v>8.0679828300593837E-3</v>
      </c>
      <c r="P636">
        <v>8.9396314609673233E-3</v>
      </c>
      <c r="Q636">
        <v>9.7343645514065269E-3</v>
      </c>
      <c r="R636">
        <v>1.0495986496063203E-2</v>
      </c>
      <c r="S636">
        <v>1.1226062311950669E-2</v>
      </c>
      <c r="T636">
        <v>1.2462660956301219E-2</v>
      </c>
      <c r="U636">
        <v>1.3770411884236555E-2</v>
      </c>
      <c r="V636">
        <v>1.4775809584494537E-2</v>
      </c>
      <c r="W636">
        <v>1.4897254736580656E-2</v>
      </c>
      <c r="X636">
        <v>1.4802722630131493E-2</v>
      </c>
      <c r="Y636">
        <v>1.398065021418482E-2</v>
      </c>
      <c r="Z636">
        <v>1.3325234312468348E-2</v>
      </c>
      <c r="AA636">
        <v>1.3334871074611288E-2</v>
      </c>
    </row>
    <row r="637" spans="1:27" x14ac:dyDescent="0.25">
      <c r="A637" s="37">
        <v>636</v>
      </c>
      <c r="B637">
        <v>4.1604894737050646E-3</v>
      </c>
      <c r="C637">
        <v>4.1883218681608714E-3</v>
      </c>
      <c r="D637">
        <v>4.1894855378603602E-3</v>
      </c>
      <c r="E637">
        <v>4.2161481843154824E-3</v>
      </c>
      <c r="F637">
        <v>4.1658460067739433E-3</v>
      </c>
      <c r="G637">
        <v>4.2266706408276011E-3</v>
      </c>
      <c r="H637">
        <v>4.2310631706303781E-3</v>
      </c>
      <c r="I637">
        <v>4.3142902371533509E-3</v>
      </c>
      <c r="J637">
        <v>4.3277953063931562E-3</v>
      </c>
      <c r="K637">
        <v>4.470363646946085E-3</v>
      </c>
      <c r="L637">
        <v>4.9951725635193345E-3</v>
      </c>
      <c r="M637">
        <v>5.6620693071842698E-3</v>
      </c>
      <c r="N637">
        <v>6.4050757007343417E-3</v>
      </c>
      <c r="O637">
        <v>7.3854952656975392E-3</v>
      </c>
      <c r="P637">
        <v>8.0035101699140743E-3</v>
      </c>
      <c r="Q637">
        <v>8.7741739564413113E-3</v>
      </c>
      <c r="R637">
        <v>9.5132618346625009E-3</v>
      </c>
      <c r="S637">
        <v>1.0205978948690575E-2</v>
      </c>
      <c r="T637">
        <v>1.1448063648425766E-2</v>
      </c>
      <c r="U637">
        <v>1.2723090887795108E-2</v>
      </c>
      <c r="V637">
        <v>1.371609258813633E-2</v>
      </c>
      <c r="W637">
        <v>1.3864875646528718E-2</v>
      </c>
      <c r="X637">
        <v>1.382355109694422E-2</v>
      </c>
      <c r="Y637">
        <v>1.3017202147937779E-2</v>
      </c>
      <c r="Z637">
        <v>1.2375997454284304E-2</v>
      </c>
      <c r="AA637">
        <v>1.234178053172319E-2</v>
      </c>
    </row>
    <row r="638" spans="1:27" x14ac:dyDescent="0.25">
      <c r="A638" s="37">
        <v>637</v>
      </c>
      <c r="B638">
        <v>4.1730449095429556E-3</v>
      </c>
      <c r="C638">
        <v>4.2976395030935866E-3</v>
      </c>
      <c r="D638">
        <v>4.3528260797967011E-3</v>
      </c>
      <c r="E638">
        <v>4.4045941895296536E-3</v>
      </c>
      <c r="F638">
        <v>4.5012943485984724E-3</v>
      </c>
      <c r="G638">
        <v>4.5609086926516884E-3</v>
      </c>
      <c r="H638">
        <v>4.629587309608274E-3</v>
      </c>
      <c r="I638">
        <v>4.8045313739595308E-3</v>
      </c>
      <c r="J638">
        <v>4.9684314427258514E-3</v>
      </c>
      <c r="K638">
        <v>5.2883817673552436E-3</v>
      </c>
      <c r="L638">
        <v>6.0105706609183684E-3</v>
      </c>
      <c r="M638">
        <v>6.7648731540765894E-3</v>
      </c>
      <c r="N638">
        <v>7.565252166339409E-3</v>
      </c>
      <c r="O638">
        <v>8.3694871047559349E-3</v>
      </c>
      <c r="P638">
        <v>9.1553020439083532E-3</v>
      </c>
      <c r="Q638">
        <v>9.8400519714623158E-3</v>
      </c>
      <c r="R638">
        <v>1.0565427617513334E-2</v>
      </c>
      <c r="S638">
        <v>1.1222130083116788E-2</v>
      </c>
      <c r="T638">
        <v>1.2382517278906269E-2</v>
      </c>
      <c r="U638">
        <v>1.3607488701032899E-2</v>
      </c>
      <c r="V638">
        <v>1.4420270848323424E-2</v>
      </c>
      <c r="W638">
        <v>1.4498847384585956E-2</v>
      </c>
      <c r="X638">
        <v>1.4551287032008142E-2</v>
      </c>
      <c r="Y638">
        <v>1.3591875716422397E-2</v>
      </c>
      <c r="Z638">
        <v>1.2974236311104503E-2</v>
      </c>
      <c r="AA638">
        <v>1.3055503800620594E-2</v>
      </c>
    </row>
    <row r="639" spans="1:27" x14ac:dyDescent="0.25">
      <c r="A639" s="37">
        <v>638</v>
      </c>
      <c r="B639">
        <v>4.3315808512904841E-3</v>
      </c>
      <c r="C639">
        <v>4.3873560354077412E-3</v>
      </c>
      <c r="D639">
        <v>4.4478352569081725E-3</v>
      </c>
      <c r="E639">
        <v>4.5437422621414925E-3</v>
      </c>
      <c r="F639">
        <v>4.5792428970334864E-3</v>
      </c>
      <c r="G639">
        <v>4.6164644525805709E-3</v>
      </c>
      <c r="H639">
        <v>4.6658481848536049E-3</v>
      </c>
      <c r="I639">
        <v>4.8629228316252604E-3</v>
      </c>
      <c r="J639">
        <v>4.9429971584582511E-3</v>
      </c>
      <c r="K639">
        <v>5.2179579491944406E-3</v>
      </c>
      <c r="L639">
        <v>5.9149187525682212E-3</v>
      </c>
      <c r="M639">
        <v>6.6336887528044564E-3</v>
      </c>
      <c r="N639">
        <v>7.423649734089377E-3</v>
      </c>
      <c r="O639">
        <v>8.1765185248281469E-3</v>
      </c>
      <c r="P639">
        <v>8.996808142885504E-3</v>
      </c>
      <c r="Q639">
        <v>9.7186592369864488E-3</v>
      </c>
      <c r="R639">
        <v>1.0417205512626815E-2</v>
      </c>
      <c r="S639">
        <v>1.1031339960632325E-2</v>
      </c>
      <c r="T639">
        <v>1.2175533043045084E-2</v>
      </c>
      <c r="U639">
        <v>1.3422300666162679E-2</v>
      </c>
      <c r="V639">
        <v>1.4355827407823929E-2</v>
      </c>
      <c r="W639">
        <v>1.4390985127592959E-2</v>
      </c>
      <c r="X639">
        <v>1.4324956242995457E-2</v>
      </c>
      <c r="Y639">
        <v>1.3486519292889465E-2</v>
      </c>
      <c r="Z639">
        <v>1.2895000679967961E-2</v>
      </c>
      <c r="AA639">
        <v>1.2882923958151382E-2</v>
      </c>
    </row>
    <row r="640" spans="1:27" x14ac:dyDescent="0.25">
      <c r="A640" s="37">
        <v>639</v>
      </c>
      <c r="B640">
        <v>4.3945204586706144E-3</v>
      </c>
      <c r="C640">
        <v>4.5032394564725742E-3</v>
      </c>
      <c r="D640">
        <v>4.5902324783031467E-3</v>
      </c>
      <c r="E640">
        <v>4.7158239479567765E-3</v>
      </c>
      <c r="F640">
        <v>4.7311936637903784E-3</v>
      </c>
      <c r="G640">
        <v>4.7891327979496801E-3</v>
      </c>
      <c r="H640">
        <v>4.8510669421659713E-3</v>
      </c>
      <c r="I640">
        <v>5.0648902178609401E-3</v>
      </c>
      <c r="J640">
        <v>5.1770958543919665E-3</v>
      </c>
      <c r="K640">
        <v>5.4889561137561049E-3</v>
      </c>
      <c r="L640">
        <v>6.1333344391603095E-3</v>
      </c>
      <c r="M640">
        <v>6.8852299568489261E-3</v>
      </c>
      <c r="N640">
        <v>7.6551643959681392E-3</v>
      </c>
      <c r="O640">
        <v>8.4084358940579307E-3</v>
      </c>
      <c r="P640">
        <v>9.2087443809878433E-3</v>
      </c>
      <c r="Q640">
        <v>9.9517778959672398E-3</v>
      </c>
      <c r="R640">
        <v>1.0653650462378872E-2</v>
      </c>
      <c r="S640">
        <v>1.1181263819809217E-2</v>
      </c>
      <c r="T640">
        <v>1.2445007148021991E-2</v>
      </c>
      <c r="U640">
        <v>1.3614768032834013E-2</v>
      </c>
      <c r="V640">
        <v>1.4527229471791969E-2</v>
      </c>
      <c r="W640">
        <v>1.4629456071412417E-2</v>
      </c>
      <c r="X640">
        <v>1.4345883172086848E-2</v>
      </c>
      <c r="Y640">
        <v>1.3727448428205502E-2</v>
      </c>
      <c r="Z640">
        <v>1.311580869044815E-2</v>
      </c>
      <c r="AA640">
        <v>1.3067404776869296E-2</v>
      </c>
    </row>
    <row r="641" spans="1:27" x14ac:dyDescent="0.25">
      <c r="A641" s="37">
        <v>640</v>
      </c>
      <c r="B641">
        <v>4.2149466359504562E-3</v>
      </c>
      <c r="C641">
        <v>4.2783334261722317E-3</v>
      </c>
      <c r="D641">
        <v>4.2878205498635413E-3</v>
      </c>
      <c r="E641">
        <v>4.3465439825745023E-3</v>
      </c>
      <c r="F641">
        <v>4.3968174082098521E-3</v>
      </c>
      <c r="G641">
        <v>4.4534169530834333E-3</v>
      </c>
      <c r="H641">
        <v>4.4932660288732329E-3</v>
      </c>
      <c r="I641">
        <v>4.6467710947670771E-3</v>
      </c>
      <c r="J641">
        <v>4.7699646715397837E-3</v>
      </c>
      <c r="K641">
        <v>5.0976657339616427E-3</v>
      </c>
      <c r="L641">
        <v>5.7994396059330988E-3</v>
      </c>
      <c r="M641">
        <v>6.479969441810729E-3</v>
      </c>
      <c r="N641">
        <v>7.3046584092641975E-3</v>
      </c>
      <c r="O641">
        <v>8.1188871748234526E-3</v>
      </c>
      <c r="P641">
        <v>8.8206379252984135E-3</v>
      </c>
      <c r="Q641">
        <v>9.6381234593174714E-3</v>
      </c>
      <c r="R641">
        <v>1.0349421125904756E-2</v>
      </c>
      <c r="S641">
        <v>1.1021326632755013E-2</v>
      </c>
      <c r="T641">
        <v>1.209764731569507E-2</v>
      </c>
      <c r="U641">
        <v>1.3262110682122019E-2</v>
      </c>
      <c r="V641">
        <v>1.4174647845762278E-2</v>
      </c>
      <c r="W641">
        <v>1.4279032990555773E-2</v>
      </c>
      <c r="X641">
        <v>1.4203746413153251E-2</v>
      </c>
      <c r="Y641">
        <v>1.3417479590070114E-2</v>
      </c>
      <c r="Z641">
        <v>1.2811882751768922E-2</v>
      </c>
      <c r="AA641">
        <v>1.2778026375894758E-2</v>
      </c>
    </row>
    <row r="642" spans="1:27" x14ac:dyDescent="0.25">
      <c r="A642" s="37">
        <v>641</v>
      </c>
      <c r="B642">
        <v>4.2445112750315594E-3</v>
      </c>
      <c r="C642">
        <v>4.3999835706236556E-3</v>
      </c>
      <c r="D642">
        <v>4.5079069960349827E-3</v>
      </c>
      <c r="E642">
        <v>4.6489404389804534E-3</v>
      </c>
      <c r="F642">
        <v>4.7544796688716584E-3</v>
      </c>
      <c r="G642">
        <v>4.8050869056484036E-3</v>
      </c>
      <c r="H642">
        <v>4.8786098831354874E-3</v>
      </c>
      <c r="I642">
        <v>5.1251054396901363E-3</v>
      </c>
      <c r="J642">
        <v>5.2962989835909635E-3</v>
      </c>
      <c r="K642">
        <v>5.7000945842071715E-3</v>
      </c>
      <c r="L642">
        <v>6.3748621762109714E-3</v>
      </c>
      <c r="M642">
        <v>7.063616059909128E-3</v>
      </c>
      <c r="N642">
        <v>7.8206940792902024E-3</v>
      </c>
      <c r="O642">
        <v>8.4869776652347628E-3</v>
      </c>
      <c r="P642">
        <v>9.225487950623501E-3</v>
      </c>
      <c r="Q642">
        <v>9.9061326286442597E-3</v>
      </c>
      <c r="R642">
        <v>1.0573814737008913E-2</v>
      </c>
      <c r="S642">
        <v>1.1204119401087009E-2</v>
      </c>
      <c r="T642">
        <v>1.2289689219154631E-2</v>
      </c>
      <c r="U642">
        <v>1.3433012033777336E-2</v>
      </c>
      <c r="V642">
        <v>1.4273492102951701E-2</v>
      </c>
      <c r="W642">
        <v>1.4333281231419859E-2</v>
      </c>
      <c r="X642">
        <v>1.419435646634426E-2</v>
      </c>
      <c r="Y642">
        <v>1.3397753611026575E-2</v>
      </c>
      <c r="Z642">
        <v>1.2784878782744258E-2</v>
      </c>
      <c r="AA642">
        <v>1.2705971553674811E-2</v>
      </c>
    </row>
    <row r="643" spans="1:27" x14ac:dyDescent="0.25">
      <c r="A643" s="37">
        <v>642</v>
      </c>
      <c r="B643">
        <v>4.4953531584190909E-3</v>
      </c>
      <c r="C643">
        <v>4.5778477427742548E-3</v>
      </c>
      <c r="D643">
        <v>4.7040000230356149E-3</v>
      </c>
      <c r="E643">
        <v>4.8694815957461834E-3</v>
      </c>
      <c r="F643">
        <v>4.8995986130702107E-3</v>
      </c>
      <c r="G643">
        <v>4.9936079978303294E-3</v>
      </c>
      <c r="H643">
        <v>5.0395735518031781E-3</v>
      </c>
      <c r="I643">
        <v>5.3447182316626041E-3</v>
      </c>
      <c r="J643">
        <v>5.4688708693610977E-3</v>
      </c>
      <c r="K643">
        <v>5.8555251405574271E-3</v>
      </c>
      <c r="L643">
        <v>6.5734444182519169E-3</v>
      </c>
      <c r="M643">
        <v>7.2877228967962449E-3</v>
      </c>
      <c r="N643">
        <v>7.9560710589750006E-3</v>
      </c>
      <c r="O643">
        <v>8.6480228265302106E-3</v>
      </c>
      <c r="P643">
        <v>9.3171081713208093E-3</v>
      </c>
      <c r="Q643">
        <v>9.9774149192031203E-3</v>
      </c>
      <c r="R643">
        <v>1.061020061353668E-2</v>
      </c>
      <c r="S643">
        <v>1.121535742280888E-2</v>
      </c>
      <c r="T643">
        <v>1.2263520017583129E-2</v>
      </c>
      <c r="U643">
        <v>1.3368801657028362E-2</v>
      </c>
      <c r="V643">
        <v>1.4170820670204476E-2</v>
      </c>
      <c r="W643">
        <v>1.4203496856810327E-2</v>
      </c>
      <c r="X643">
        <v>1.4024957966540796E-2</v>
      </c>
      <c r="Y643">
        <v>1.3186410953986094E-2</v>
      </c>
      <c r="Z643">
        <v>1.2529895460297036E-2</v>
      </c>
      <c r="AA643">
        <v>1.255842691073239E-2</v>
      </c>
    </row>
    <row r="644" spans="1:27" x14ac:dyDescent="0.25">
      <c r="A644" s="37">
        <v>643</v>
      </c>
      <c r="B644">
        <v>4.5313802815916127E-3</v>
      </c>
      <c r="C644">
        <v>4.6140838575661203E-3</v>
      </c>
      <c r="D644">
        <v>4.7835967170224425E-3</v>
      </c>
      <c r="E644">
        <v>4.9295224063410359E-3</v>
      </c>
      <c r="F644">
        <v>4.9764081424301665E-3</v>
      </c>
      <c r="G644">
        <v>5.0702189923172991E-3</v>
      </c>
      <c r="H644">
        <v>5.1493449936250713E-3</v>
      </c>
      <c r="I644">
        <v>5.4101371280517174E-3</v>
      </c>
      <c r="J644">
        <v>5.6042797860520466E-3</v>
      </c>
      <c r="K644">
        <v>6.0212538545589833E-3</v>
      </c>
      <c r="L644">
        <v>6.8074509631304014E-3</v>
      </c>
      <c r="M644">
        <v>7.5017336899971809E-3</v>
      </c>
      <c r="N644">
        <v>8.2130946907414959E-3</v>
      </c>
      <c r="O644">
        <v>8.8930936121376369E-3</v>
      </c>
      <c r="P644">
        <v>9.5673598756718103E-3</v>
      </c>
      <c r="Q644">
        <v>1.0228635347626636E-2</v>
      </c>
      <c r="R644">
        <v>1.0863102834134386E-2</v>
      </c>
      <c r="S644">
        <v>1.1477071479541578E-2</v>
      </c>
      <c r="T644">
        <v>1.246137126598601E-2</v>
      </c>
      <c r="U644">
        <v>1.3584864058487689E-2</v>
      </c>
      <c r="V644">
        <v>1.440997067019234E-2</v>
      </c>
      <c r="W644">
        <v>1.4409383340257875E-2</v>
      </c>
      <c r="X644">
        <v>1.429948006179993E-2</v>
      </c>
      <c r="Y644">
        <v>1.3374053023512467E-2</v>
      </c>
      <c r="Z644">
        <v>1.2692703054848264E-2</v>
      </c>
      <c r="AA644">
        <v>1.2655328950250899E-2</v>
      </c>
    </row>
    <row r="645" spans="1:27" x14ac:dyDescent="0.25">
      <c r="A645" s="37">
        <v>644</v>
      </c>
      <c r="B645">
        <v>4.4951698727382361E-3</v>
      </c>
      <c r="C645">
        <v>4.5571212658268578E-3</v>
      </c>
      <c r="D645">
        <v>4.7066320568582842E-3</v>
      </c>
      <c r="E645">
        <v>4.8100001492625832E-3</v>
      </c>
      <c r="F645">
        <v>4.9321995344382419E-3</v>
      </c>
      <c r="G645">
        <v>4.964634583284333E-3</v>
      </c>
      <c r="H645">
        <v>5.038939307560053E-3</v>
      </c>
      <c r="I645">
        <v>5.3220509990696829E-3</v>
      </c>
      <c r="J645">
        <v>5.5134419773374965E-3</v>
      </c>
      <c r="K645">
        <v>5.9460311858652304E-3</v>
      </c>
      <c r="L645">
        <v>6.734656195320321E-3</v>
      </c>
      <c r="M645">
        <v>7.4439021209140588E-3</v>
      </c>
      <c r="N645">
        <v>8.0728376639829236E-3</v>
      </c>
      <c r="O645">
        <v>8.8433872484423581E-3</v>
      </c>
      <c r="P645">
        <v>9.4944977789790386E-3</v>
      </c>
      <c r="Q645">
        <v>1.0163133045632211E-2</v>
      </c>
      <c r="R645">
        <v>1.079011532102192E-2</v>
      </c>
      <c r="S645">
        <v>1.1423327473389699E-2</v>
      </c>
      <c r="T645">
        <v>1.2448271840650671E-2</v>
      </c>
      <c r="U645">
        <v>1.3521726992991923E-2</v>
      </c>
      <c r="V645">
        <v>1.4330560906019807E-2</v>
      </c>
      <c r="W645">
        <v>1.4383200279224573E-2</v>
      </c>
      <c r="X645">
        <v>1.4212223642908528E-2</v>
      </c>
      <c r="Y645">
        <v>1.3357025948448564E-2</v>
      </c>
      <c r="Z645">
        <v>1.2672709525350712E-2</v>
      </c>
      <c r="AA645">
        <v>1.2606977738337743E-2</v>
      </c>
    </row>
    <row r="646" spans="1:27" x14ac:dyDescent="0.25">
      <c r="A646" s="37">
        <v>645</v>
      </c>
      <c r="B646">
        <v>4.5067728590644229E-3</v>
      </c>
      <c r="C646">
        <v>4.6332551164403046E-3</v>
      </c>
      <c r="D646">
        <v>4.7614621303579963E-3</v>
      </c>
      <c r="E646">
        <v>4.879701509227008E-3</v>
      </c>
      <c r="F646">
        <v>4.9411821653768673E-3</v>
      </c>
      <c r="G646">
        <v>5.0505236975728618E-3</v>
      </c>
      <c r="H646">
        <v>5.1526260566145954E-3</v>
      </c>
      <c r="I646">
        <v>5.4601878392781522E-3</v>
      </c>
      <c r="J646">
        <v>5.695317326384286E-3</v>
      </c>
      <c r="K646">
        <v>6.167061257161599E-3</v>
      </c>
      <c r="L646">
        <v>7.0443208230794863E-3</v>
      </c>
      <c r="M646">
        <v>7.8351184960687714E-3</v>
      </c>
      <c r="N646">
        <v>8.623884742676724E-3</v>
      </c>
      <c r="O646">
        <v>9.3833886087584251E-3</v>
      </c>
      <c r="P646">
        <v>1.0078633969840212E-2</v>
      </c>
      <c r="Q646">
        <v>1.0819685023772507E-2</v>
      </c>
      <c r="R646">
        <v>1.1497153070781252E-2</v>
      </c>
      <c r="S646">
        <v>1.2135040622591964E-2</v>
      </c>
      <c r="T646">
        <v>1.320329074454607E-2</v>
      </c>
      <c r="U646">
        <v>1.4290203318005013E-2</v>
      </c>
      <c r="V646">
        <v>1.5047642858754928E-2</v>
      </c>
      <c r="W646">
        <v>1.5092008601111928E-2</v>
      </c>
      <c r="X646">
        <v>1.4941731454582108E-2</v>
      </c>
      <c r="Y646">
        <v>1.3997630915187242E-2</v>
      </c>
      <c r="Z646">
        <v>1.3306427870332538E-2</v>
      </c>
      <c r="AA646">
        <v>1.3298564982407779E-2</v>
      </c>
    </row>
    <row r="647" spans="1:27" x14ac:dyDescent="0.25">
      <c r="A647" s="37">
        <v>646</v>
      </c>
      <c r="B647">
        <v>4.5150537256002377E-3</v>
      </c>
      <c r="C647">
        <v>4.6317029772122709E-3</v>
      </c>
      <c r="D647">
        <v>4.7789414992986945E-3</v>
      </c>
      <c r="E647">
        <v>4.8583754435298498E-3</v>
      </c>
      <c r="F647">
        <v>5.0138388429878944E-3</v>
      </c>
      <c r="G647">
        <v>5.1098031129681587E-3</v>
      </c>
      <c r="H647">
        <v>5.1623477653026661E-3</v>
      </c>
      <c r="I647">
        <v>5.4554210254214031E-3</v>
      </c>
      <c r="J647">
        <v>5.7330777274893219E-3</v>
      </c>
      <c r="K647">
        <v>6.1992062287756777E-3</v>
      </c>
      <c r="L647">
        <v>7.0921877769691832E-3</v>
      </c>
      <c r="M647">
        <v>7.9170508135311124E-3</v>
      </c>
      <c r="N647">
        <v>8.7407044704443937E-3</v>
      </c>
      <c r="O647">
        <v>9.5057089978709541E-3</v>
      </c>
      <c r="P647">
        <v>1.02824357414939E-2</v>
      </c>
      <c r="Q647">
        <v>1.1011308555499033E-2</v>
      </c>
      <c r="R647">
        <v>1.1674182759274565E-2</v>
      </c>
      <c r="S647">
        <v>1.2321979137352779E-2</v>
      </c>
      <c r="T647">
        <v>1.3396019298669293E-2</v>
      </c>
      <c r="U647">
        <v>1.4521437711340957E-2</v>
      </c>
      <c r="V647">
        <v>1.5277786121806969E-2</v>
      </c>
      <c r="W647">
        <v>1.5273254357500488E-2</v>
      </c>
      <c r="X647">
        <v>1.5122896106282591E-2</v>
      </c>
      <c r="Y647">
        <v>1.4188597511639811E-2</v>
      </c>
      <c r="Z647">
        <v>1.3481653328831111E-2</v>
      </c>
      <c r="AA647">
        <v>1.347055274327924E-2</v>
      </c>
    </row>
    <row r="648" spans="1:27" x14ac:dyDescent="0.25">
      <c r="A648" s="37">
        <v>647</v>
      </c>
      <c r="B648">
        <v>4.6323806528463241E-3</v>
      </c>
      <c r="C648">
        <v>4.8194749357075573E-3</v>
      </c>
      <c r="D648">
        <v>4.9770997499156699E-3</v>
      </c>
      <c r="E648">
        <v>5.1531333545411506E-3</v>
      </c>
      <c r="F648">
        <v>5.3122438092896296E-3</v>
      </c>
      <c r="G648">
        <v>5.4633287749321635E-3</v>
      </c>
      <c r="H648">
        <v>5.6135648019857154E-3</v>
      </c>
      <c r="I648">
        <v>6.0275248098300427E-3</v>
      </c>
      <c r="J648">
        <v>6.3847077331267155E-3</v>
      </c>
      <c r="K648">
        <v>6.9837884469399203E-3</v>
      </c>
      <c r="L648">
        <v>8.0315219585154196E-3</v>
      </c>
      <c r="M648">
        <v>9.0168454139991638E-3</v>
      </c>
      <c r="N648">
        <v>9.9298047414428936E-3</v>
      </c>
      <c r="O648">
        <v>1.070935649837601E-2</v>
      </c>
      <c r="P648">
        <v>1.1558795320847137E-2</v>
      </c>
      <c r="Q648">
        <v>1.2270729689920268E-2</v>
      </c>
      <c r="R648">
        <v>1.2931937244152536E-2</v>
      </c>
      <c r="S648">
        <v>1.3567073443712108E-2</v>
      </c>
      <c r="T648">
        <v>1.4630486479422444E-2</v>
      </c>
      <c r="U648">
        <v>1.5773248157608721E-2</v>
      </c>
      <c r="V648">
        <v>1.6472504428899359E-2</v>
      </c>
      <c r="W648">
        <v>1.645622895315535E-2</v>
      </c>
      <c r="X648">
        <v>1.6229760612998412E-2</v>
      </c>
      <c r="Y648">
        <v>1.5248107161667246E-2</v>
      </c>
      <c r="Z648">
        <v>1.4476724959273879E-2</v>
      </c>
      <c r="AA648">
        <v>1.4477811830555076E-2</v>
      </c>
    </row>
    <row r="649" spans="1:27" x14ac:dyDescent="0.25">
      <c r="A649" s="37">
        <v>648</v>
      </c>
      <c r="B649">
        <v>4.6176834238869091E-3</v>
      </c>
      <c r="C649">
        <v>4.8311183700069371E-3</v>
      </c>
      <c r="D649">
        <v>4.9745236892571043E-3</v>
      </c>
      <c r="E649">
        <v>5.1298682439606669E-3</v>
      </c>
      <c r="F649">
        <v>5.2885982389581088E-3</v>
      </c>
      <c r="G649">
        <v>5.4156624060899272E-3</v>
      </c>
      <c r="H649">
        <v>5.5516944731168749E-3</v>
      </c>
      <c r="I649">
        <v>5.9752133155033249E-3</v>
      </c>
      <c r="J649">
        <v>6.3020102469055761E-3</v>
      </c>
      <c r="K649">
        <v>6.941314763389439E-3</v>
      </c>
      <c r="L649">
        <v>8.0417123643903299E-3</v>
      </c>
      <c r="M649">
        <v>9.0640164663196021E-3</v>
      </c>
      <c r="N649">
        <v>9.9975898159549992E-3</v>
      </c>
      <c r="O649">
        <v>1.0873719717055197E-2</v>
      </c>
      <c r="P649">
        <v>1.1655799144930423E-2</v>
      </c>
      <c r="Q649">
        <v>1.2371622580738206E-2</v>
      </c>
      <c r="R649">
        <v>1.3032012214829525E-2</v>
      </c>
      <c r="S649">
        <v>1.367035702859698E-2</v>
      </c>
      <c r="T649">
        <v>1.4737777128152274E-2</v>
      </c>
      <c r="U649">
        <v>1.5812850064628403E-2</v>
      </c>
      <c r="V649">
        <v>1.6563426278140891E-2</v>
      </c>
      <c r="W649">
        <v>1.6548248953986988E-2</v>
      </c>
      <c r="X649">
        <v>1.6310999868727638E-2</v>
      </c>
      <c r="Y649">
        <v>1.5313367114670351E-2</v>
      </c>
      <c r="Z649">
        <v>1.4522420786225343E-2</v>
      </c>
      <c r="AA649">
        <v>1.4580187849610571E-2</v>
      </c>
    </row>
    <row r="650" spans="1:27" x14ac:dyDescent="0.25">
      <c r="A650" s="37">
        <v>649</v>
      </c>
      <c r="B650">
        <v>4.6332494564189641E-3</v>
      </c>
      <c r="C650">
        <v>4.8463789563877313E-3</v>
      </c>
      <c r="D650">
        <v>4.9852647620678425E-3</v>
      </c>
      <c r="E650">
        <v>5.1445103910319201E-3</v>
      </c>
      <c r="F650">
        <v>5.2749869423229789E-3</v>
      </c>
      <c r="G650">
        <v>5.3980327756386615E-3</v>
      </c>
      <c r="H650">
        <v>5.560945195187017E-3</v>
      </c>
      <c r="I650">
        <v>5.9441740997512316E-3</v>
      </c>
      <c r="J650">
        <v>6.2804921208514664E-3</v>
      </c>
      <c r="K650">
        <v>6.8441980042950323E-3</v>
      </c>
      <c r="L650">
        <v>7.8993191289382647E-3</v>
      </c>
      <c r="M650">
        <v>8.8760277858805914E-3</v>
      </c>
      <c r="N650">
        <v>9.8168420810245127E-3</v>
      </c>
      <c r="O650">
        <v>1.0655751375129752E-2</v>
      </c>
      <c r="P650">
        <v>1.1499648868168899E-2</v>
      </c>
      <c r="Q650">
        <v>1.2190834100793024E-2</v>
      </c>
      <c r="R650">
        <v>1.286511717083072E-2</v>
      </c>
      <c r="S650">
        <v>1.3513607937871486E-2</v>
      </c>
      <c r="T650">
        <v>1.4565213108196584E-2</v>
      </c>
      <c r="U650">
        <v>1.5647565168608102E-2</v>
      </c>
      <c r="V650">
        <v>1.6383662705098612E-2</v>
      </c>
      <c r="W650">
        <v>1.6346079827392002E-2</v>
      </c>
      <c r="X650">
        <v>1.6134818057623956E-2</v>
      </c>
      <c r="Y650">
        <v>1.5145495001201104E-2</v>
      </c>
      <c r="Z650">
        <v>1.4358637655810913E-2</v>
      </c>
      <c r="AA650">
        <v>1.4347412590131725E-2</v>
      </c>
    </row>
    <row r="651" spans="1:27" x14ac:dyDescent="0.25">
      <c r="A651" s="37">
        <v>650</v>
      </c>
      <c r="B651">
        <v>4.5833195148290429E-3</v>
      </c>
      <c r="C651">
        <v>4.7473269853368638E-3</v>
      </c>
      <c r="D651">
        <v>4.8971897972682754E-3</v>
      </c>
      <c r="E651">
        <v>5.0523369720740785E-3</v>
      </c>
      <c r="F651">
        <v>5.1803316062186688E-3</v>
      </c>
      <c r="G651">
        <v>5.2850824913053263E-3</v>
      </c>
      <c r="H651">
        <v>5.4370597597059867E-3</v>
      </c>
      <c r="I651">
        <v>5.8085923759425562E-3</v>
      </c>
      <c r="J651">
        <v>6.0831640153251598E-3</v>
      </c>
      <c r="K651">
        <v>6.6747098092454493E-3</v>
      </c>
      <c r="L651">
        <v>7.6816959757215475E-3</v>
      </c>
      <c r="M651">
        <v>8.6332422742938508E-3</v>
      </c>
      <c r="N651">
        <v>9.5650886961045067E-3</v>
      </c>
      <c r="O651">
        <v>1.0419707550621382E-2</v>
      </c>
      <c r="P651">
        <v>1.1223187351292241E-2</v>
      </c>
      <c r="Q651">
        <v>1.1987222489367344E-2</v>
      </c>
      <c r="R651">
        <v>1.2682274533246662E-2</v>
      </c>
      <c r="S651">
        <v>1.33145481802317E-2</v>
      </c>
      <c r="T651">
        <v>1.4409690764145555E-2</v>
      </c>
      <c r="U651">
        <v>1.5523077132286955E-2</v>
      </c>
      <c r="V651">
        <v>1.6298137299850968E-2</v>
      </c>
      <c r="W651">
        <v>1.6300479499730125E-2</v>
      </c>
      <c r="X651">
        <v>1.6075716941211571E-2</v>
      </c>
      <c r="Y651">
        <v>1.5069259601863783E-2</v>
      </c>
      <c r="Z651">
        <v>1.4288107456903676E-2</v>
      </c>
      <c r="AA651">
        <v>1.423161674132345E-2</v>
      </c>
    </row>
    <row r="652" spans="1:27" x14ac:dyDescent="0.25">
      <c r="A652" s="37">
        <v>651</v>
      </c>
      <c r="B652">
        <v>4.5826192314302183E-3</v>
      </c>
      <c r="C652">
        <v>4.7394107899649818E-3</v>
      </c>
      <c r="D652">
        <v>4.8903500038139924E-3</v>
      </c>
      <c r="E652">
        <v>5.0208911392068956E-3</v>
      </c>
      <c r="F652">
        <v>5.1906145816189575E-3</v>
      </c>
      <c r="G652">
        <v>5.2857155697352276E-3</v>
      </c>
      <c r="H652">
        <v>5.3896870017409171E-3</v>
      </c>
      <c r="I652">
        <v>5.7194855125219934E-3</v>
      </c>
      <c r="J652">
        <v>6.0646297621951284E-3</v>
      </c>
      <c r="K652">
        <v>6.6419791234648695E-3</v>
      </c>
      <c r="L652">
        <v>7.6468164010052853E-3</v>
      </c>
      <c r="M652">
        <v>8.6064136423840143E-3</v>
      </c>
      <c r="N652">
        <v>9.5282351424008649E-3</v>
      </c>
      <c r="O652">
        <v>1.0462502672360596E-2</v>
      </c>
      <c r="P652">
        <v>1.1315445169068461E-2</v>
      </c>
      <c r="Q652">
        <v>1.2100282644047722E-2</v>
      </c>
      <c r="R652">
        <v>1.2894117021795992E-2</v>
      </c>
      <c r="S652">
        <v>1.3452992076626868E-2</v>
      </c>
      <c r="T652">
        <v>1.4545937684752763E-2</v>
      </c>
      <c r="U652">
        <v>1.5652149076125221E-2</v>
      </c>
      <c r="V652">
        <v>1.6450466311217715E-2</v>
      </c>
      <c r="W652">
        <v>1.6496283143609736E-2</v>
      </c>
      <c r="X652">
        <v>1.635694707214852E-2</v>
      </c>
      <c r="Y652">
        <v>1.5404828228771095E-2</v>
      </c>
      <c r="Z652">
        <v>1.4642288673977655E-2</v>
      </c>
      <c r="AA652">
        <v>1.4538846955262974E-2</v>
      </c>
    </row>
    <row r="653" spans="1:27" x14ac:dyDescent="0.25">
      <c r="A653" s="37">
        <v>652</v>
      </c>
      <c r="B653">
        <v>4.5569625351100651E-3</v>
      </c>
      <c r="C653">
        <v>4.7246956642463811E-3</v>
      </c>
      <c r="D653">
        <v>4.8890931249527814E-3</v>
      </c>
      <c r="E653">
        <v>5.0726800074381018E-3</v>
      </c>
      <c r="F653">
        <v>5.2135142772251619E-3</v>
      </c>
      <c r="G653">
        <v>5.3642174969923406E-3</v>
      </c>
      <c r="H653">
        <v>5.5084631375899029E-3</v>
      </c>
      <c r="I653">
        <v>5.8943037969927392E-3</v>
      </c>
      <c r="J653">
        <v>6.2380553160912289E-3</v>
      </c>
      <c r="K653">
        <v>6.8735301136979565E-3</v>
      </c>
      <c r="L653">
        <v>7.9797453136549734E-3</v>
      </c>
      <c r="M653">
        <v>9.0281478281857286E-3</v>
      </c>
      <c r="N653">
        <v>1.0013128035810892E-2</v>
      </c>
      <c r="O653">
        <v>1.0971965455407018E-2</v>
      </c>
      <c r="P653">
        <v>1.1851450031888033E-2</v>
      </c>
      <c r="Q653">
        <v>1.2640347339192726E-2</v>
      </c>
      <c r="R653">
        <v>1.3377417884968157E-2</v>
      </c>
      <c r="S653">
        <v>1.4048640167672488E-2</v>
      </c>
      <c r="T653">
        <v>1.5156988290908169E-2</v>
      </c>
      <c r="U653">
        <v>1.6270612402560225E-2</v>
      </c>
      <c r="V653">
        <v>1.7129069266652364E-2</v>
      </c>
      <c r="W653">
        <v>1.713133114607035E-2</v>
      </c>
      <c r="X653">
        <v>1.6983458366207627E-2</v>
      </c>
      <c r="Y653">
        <v>1.5978315661364872E-2</v>
      </c>
      <c r="Z653">
        <v>1.5064906024975011E-2</v>
      </c>
      <c r="AA653">
        <v>1.5103251052686062E-2</v>
      </c>
    </row>
    <row r="654" spans="1:27" x14ac:dyDescent="0.25">
      <c r="A654" s="37">
        <v>653</v>
      </c>
      <c r="B654">
        <v>4.5332274618032908E-3</v>
      </c>
      <c r="C654">
        <v>4.6650681550819417E-3</v>
      </c>
      <c r="D654">
        <v>4.8327406991524047E-3</v>
      </c>
      <c r="E654">
        <v>5.0150543596858554E-3</v>
      </c>
      <c r="F654">
        <v>5.1803699451584695E-3</v>
      </c>
      <c r="G654">
        <v>5.2928037450217236E-3</v>
      </c>
      <c r="H654">
        <v>5.4179221686749823E-3</v>
      </c>
      <c r="I654">
        <v>5.8082383761359768E-3</v>
      </c>
      <c r="J654">
        <v>6.099279609009578E-3</v>
      </c>
      <c r="K654">
        <v>6.6544130651537969E-3</v>
      </c>
      <c r="L654">
        <v>7.7374388743132183E-3</v>
      </c>
      <c r="M654">
        <v>8.7701525821952675E-3</v>
      </c>
      <c r="N654">
        <v>9.8101698995665121E-3</v>
      </c>
      <c r="O654">
        <v>1.0716339068487679E-2</v>
      </c>
      <c r="P654">
        <v>1.1605464625340733E-2</v>
      </c>
      <c r="Q654">
        <v>1.2435582804517731E-2</v>
      </c>
      <c r="R654">
        <v>1.3194004289115213E-2</v>
      </c>
      <c r="S654">
        <v>1.3893078524800595E-2</v>
      </c>
      <c r="T654">
        <v>1.5082589378355715E-2</v>
      </c>
      <c r="U654">
        <v>1.6190748618843731E-2</v>
      </c>
      <c r="V654">
        <v>1.7126681686303602E-2</v>
      </c>
      <c r="W654">
        <v>1.7146508654587667E-2</v>
      </c>
      <c r="X654">
        <v>1.6996103148449349E-2</v>
      </c>
      <c r="Y654">
        <v>1.6046844429219664E-2</v>
      </c>
      <c r="Z654">
        <v>1.5239288456917244E-2</v>
      </c>
      <c r="AA654">
        <v>1.5163535211900392E-2</v>
      </c>
    </row>
    <row r="655" spans="1:27" x14ac:dyDescent="0.25">
      <c r="A655" s="37">
        <v>654</v>
      </c>
      <c r="B655">
        <v>4.4782786192565371E-3</v>
      </c>
      <c r="C655">
        <v>4.6394726404421771E-3</v>
      </c>
      <c r="D655">
        <v>4.763138749509066E-3</v>
      </c>
      <c r="E655">
        <v>4.9095170900141927E-3</v>
      </c>
      <c r="F655">
        <v>5.1375231250139208E-3</v>
      </c>
      <c r="G655">
        <v>5.2875586443104083E-3</v>
      </c>
      <c r="H655">
        <v>5.3798630506738387E-3</v>
      </c>
      <c r="I655">
        <v>5.650655183246478E-3</v>
      </c>
      <c r="J655">
        <v>6.0317977396753264E-3</v>
      </c>
      <c r="K655">
        <v>6.5792334859315904E-3</v>
      </c>
      <c r="L655">
        <v>7.6266611773898596E-3</v>
      </c>
      <c r="M655">
        <v>8.6109771744027341E-3</v>
      </c>
      <c r="N655">
        <v>9.5873584838752635E-3</v>
      </c>
      <c r="O655">
        <v>1.0510598340677468E-2</v>
      </c>
      <c r="P655">
        <v>1.1375240992762992E-2</v>
      </c>
      <c r="Q655">
        <v>1.2183004060202229E-2</v>
      </c>
      <c r="R655">
        <v>1.2965112124281752E-2</v>
      </c>
      <c r="S655">
        <v>1.3688656916100106E-2</v>
      </c>
      <c r="T655">
        <v>1.4867920406489432E-2</v>
      </c>
      <c r="U655">
        <v>1.6020420542502745E-2</v>
      </c>
      <c r="V655">
        <v>1.6887318829158282E-2</v>
      </c>
      <c r="W655">
        <v>1.6911574745079427E-2</v>
      </c>
      <c r="X655">
        <v>1.6779273242561121E-2</v>
      </c>
      <c r="Y655">
        <v>1.5770967810637471E-2</v>
      </c>
      <c r="Z655">
        <v>1.4995440336992294E-2</v>
      </c>
      <c r="AA655">
        <v>1.5037477443792246E-2</v>
      </c>
    </row>
    <row r="656" spans="1:27" x14ac:dyDescent="0.25">
      <c r="A656" s="37">
        <v>655</v>
      </c>
      <c r="B656">
        <v>4.6607969696548235E-3</v>
      </c>
      <c r="C656">
        <v>4.8324560211210343E-3</v>
      </c>
      <c r="D656">
        <v>4.9750303902043047E-3</v>
      </c>
      <c r="E656">
        <v>5.1457026506773751E-3</v>
      </c>
      <c r="F656">
        <v>5.265778148687783E-3</v>
      </c>
      <c r="G656">
        <v>5.4015363431287877E-3</v>
      </c>
      <c r="H656">
        <v>5.7461527033086934E-3</v>
      </c>
      <c r="I656">
        <v>6.0690599417432267E-3</v>
      </c>
      <c r="J656">
        <v>6.6566715528346698E-3</v>
      </c>
      <c r="K656">
        <v>7.7148065627645757E-3</v>
      </c>
      <c r="L656">
        <v>8.722316353319659E-3</v>
      </c>
      <c r="M656">
        <v>9.7448906737669372E-3</v>
      </c>
      <c r="N656">
        <v>1.0676111493044704E-2</v>
      </c>
      <c r="O656">
        <v>1.1556755689354548E-2</v>
      </c>
      <c r="P656">
        <v>1.2389799586608685E-2</v>
      </c>
      <c r="Q656">
        <v>1.3151403581031618E-2</v>
      </c>
      <c r="R656">
        <v>1.3882294907921588E-2</v>
      </c>
      <c r="S656">
        <v>1.5031551577331159E-2</v>
      </c>
      <c r="T656">
        <v>1.6223979231140495E-2</v>
      </c>
      <c r="U656">
        <v>1.7076476563089305E-2</v>
      </c>
      <c r="V656">
        <v>1.7092708315695537E-2</v>
      </c>
      <c r="W656">
        <v>1.6915042604292552E-2</v>
      </c>
      <c r="X656">
        <v>1.5928372069095698E-2</v>
      </c>
      <c r="Y656">
        <v>1.514247230325072E-2</v>
      </c>
      <c r="Z656">
        <v>1.510932629165751E-2</v>
      </c>
      <c r="AA656">
        <f>(AA655+AA657)/2</f>
        <v>1.5685660051594552E-2</v>
      </c>
    </row>
    <row r="657" spans="1:27" x14ac:dyDescent="0.25">
      <c r="A657" s="37">
        <v>656</v>
      </c>
      <c r="B657">
        <v>4.4229911557143176E-3</v>
      </c>
      <c r="C657">
        <v>4.5988472191189622E-3</v>
      </c>
      <c r="D657">
        <v>4.7483462257704723E-3</v>
      </c>
      <c r="E657">
        <v>4.914977455364733E-3</v>
      </c>
      <c r="F657">
        <v>5.1089307412581775E-3</v>
      </c>
      <c r="G657">
        <v>5.2040389177605562E-3</v>
      </c>
      <c r="H657">
        <v>5.3561779999431458E-3</v>
      </c>
      <c r="I657">
        <v>5.7061057143423799E-3</v>
      </c>
      <c r="J657">
        <v>6.0441670358331034E-3</v>
      </c>
      <c r="K657">
        <v>6.6099500477745377E-3</v>
      </c>
      <c r="L657">
        <v>7.6579413295665422E-3</v>
      </c>
      <c r="M657">
        <v>8.6271536874193977E-3</v>
      </c>
      <c r="N657">
        <v>9.556579259275555E-3</v>
      </c>
      <c r="O657">
        <v>1.0397322039897849E-2</v>
      </c>
      <c r="P657">
        <v>1.1225425840716508E-2</v>
      </c>
      <c r="Q657">
        <v>1.1994284369525099E-2</v>
      </c>
      <c r="R657">
        <v>1.2734798399700598E-2</v>
      </c>
      <c r="S657">
        <v>1.343477718299213E-2</v>
      </c>
      <c r="T657">
        <v>1.4610128704617642E-2</v>
      </c>
      <c r="U657">
        <v>1.582124692376552E-2</v>
      </c>
      <c r="V657">
        <v>1.6798760276881541E-2</v>
      </c>
      <c r="W657">
        <v>1.6736331941966887E-2</v>
      </c>
      <c r="X657">
        <v>1.6210690627537216E-2</v>
      </c>
      <c r="Y657">
        <v>1.6837678799399569E-2</v>
      </c>
      <c r="Z657">
        <v>1.661728073008728E-2</v>
      </c>
      <c r="AA657">
        <v>1.6333842659396858E-2</v>
      </c>
    </row>
    <row r="658" spans="1:27" x14ac:dyDescent="0.25">
      <c r="A658" s="37">
        <v>657</v>
      </c>
      <c r="B658">
        <v>4.4145956092460636E-3</v>
      </c>
      <c r="C658">
        <v>4.6207260590529486E-3</v>
      </c>
      <c r="D658">
        <v>4.7720869015679401E-3</v>
      </c>
      <c r="E658">
        <v>4.9083671146714636E-3</v>
      </c>
      <c r="F658">
        <v>4.9993694667704869E-3</v>
      </c>
      <c r="G658">
        <v>5.1695703631924328E-3</v>
      </c>
      <c r="H658">
        <v>5.3421873149541721E-3</v>
      </c>
      <c r="I658">
        <v>5.711307048233083E-3</v>
      </c>
      <c r="J658">
        <v>6.0498201724528133E-3</v>
      </c>
      <c r="K658">
        <v>6.6374263332620309E-3</v>
      </c>
      <c r="L658">
        <v>7.7329507196668423E-3</v>
      </c>
      <c r="M658">
        <v>8.6966328262416681E-3</v>
      </c>
      <c r="N658">
        <v>9.7088089754091556E-3</v>
      </c>
      <c r="O658">
        <v>1.0483024576191768E-2</v>
      </c>
      <c r="P658">
        <v>1.1381851702393586E-2</v>
      </c>
      <c r="Q658">
        <v>1.2133552181617269E-2</v>
      </c>
      <c r="R658">
        <v>1.2870123783444765E-2</v>
      </c>
      <c r="S658">
        <v>1.3554765295237248E-2</v>
      </c>
      <c r="T658">
        <v>1.4669243692342793E-2</v>
      </c>
      <c r="U658">
        <v>1.5773728094300887E-2</v>
      </c>
      <c r="V658">
        <v>1.6588443557584265E-2</v>
      </c>
      <c r="W658">
        <v>1.6653320248761316E-2</v>
      </c>
      <c r="X658">
        <v>1.6506751263887454E-2</v>
      </c>
      <c r="Y658">
        <v>1.5549939249923206E-2</v>
      </c>
      <c r="Z658">
        <v>1.4840483517318148E-2</v>
      </c>
      <c r="AA658">
        <v>1.4784004952955954E-2</v>
      </c>
    </row>
    <row r="659" spans="1:27" x14ac:dyDescent="0.25">
      <c r="A659" s="37">
        <v>658</v>
      </c>
      <c r="B659">
        <v>4.4027965749153797E-3</v>
      </c>
      <c r="C659">
        <v>4.6122760267977014E-3</v>
      </c>
      <c r="D659">
        <v>4.7528872055426774E-3</v>
      </c>
      <c r="E659">
        <v>4.9339800300631786E-3</v>
      </c>
      <c r="F659">
        <v>5.0583993485353584E-3</v>
      </c>
      <c r="G659">
        <v>5.1695593593930056E-3</v>
      </c>
      <c r="H659">
        <v>5.3453082847525479E-3</v>
      </c>
      <c r="I659">
        <v>5.7195140223271768E-3</v>
      </c>
      <c r="J659">
        <v>6.0415614359339287E-3</v>
      </c>
      <c r="K659">
        <v>6.6395293956447166E-3</v>
      </c>
      <c r="L659">
        <v>7.7206104461615688E-3</v>
      </c>
      <c r="M659">
        <v>8.7396551829221902E-3</v>
      </c>
      <c r="N659">
        <v>9.7173791857938507E-3</v>
      </c>
      <c r="O659">
        <v>1.0608291119934776E-2</v>
      </c>
      <c r="P659">
        <v>1.1428288179531787E-2</v>
      </c>
      <c r="Q659">
        <v>1.2217457952330202E-2</v>
      </c>
      <c r="R659">
        <v>1.295678960485791E-2</v>
      </c>
      <c r="S659">
        <v>1.3655900418525935E-2</v>
      </c>
      <c r="T659">
        <v>1.4781869763292876E-2</v>
      </c>
      <c r="U659">
        <v>1.5881399843578059E-2</v>
      </c>
      <c r="V659">
        <v>1.6695420442956577E-2</v>
      </c>
      <c r="W659">
        <v>1.675513517016336E-2</v>
      </c>
      <c r="X659">
        <v>1.6730313278510156E-2</v>
      </c>
      <c r="Y659">
        <v>1.5649751886683605E-2</v>
      </c>
      <c r="Z659">
        <v>1.4866140908804004E-2</v>
      </c>
      <c r="AA659">
        <v>1.4834496382132523E-2</v>
      </c>
    </row>
    <row r="660" spans="1:27" x14ac:dyDescent="0.25">
      <c r="A660" s="37">
        <v>659</v>
      </c>
      <c r="B660">
        <v>4.3922211220079888E-3</v>
      </c>
      <c r="C660">
        <v>4.5631894443638465E-3</v>
      </c>
      <c r="D660">
        <v>4.7396474691854262E-3</v>
      </c>
      <c r="E660">
        <v>4.9091348887033703E-3</v>
      </c>
      <c r="F660">
        <v>5.0392329197310737E-3</v>
      </c>
      <c r="G660">
        <v>5.1920368805336015E-3</v>
      </c>
      <c r="H660">
        <v>5.2881709474945637E-3</v>
      </c>
      <c r="I660">
        <v>5.6665588284579016E-3</v>
      </c>
      <c r="J660">
        <v>5.9446749174818514E-3</v>
      </c>
      <c r="K660">
        <v>6.4937466634158447E-3</v>
      </c>
      <c r="L660">
        <v>7.5158579301970452E-3</v>
      </c>
      <c r="M660">
        <v>8.5096060583378375E-3</v>
      </c>
      <c r="N660">
        <v>9.454567608271125E-3</v>
      </c>
      <c r="O660">
        <v>1.0352293350695874E-2</v>
      </c>
      <c r="P660">
        <v>1.1206756111707739E-2</v>
      </c>
      <c r="Q660">
        <v>1.199373654314595E-2</v>
      </c>
      <c r="R660">
        <v>1.2743115772600788E-2</v>
      </c>
      <c r="S660">
        <v>1.344886573717563E-2</v>
      </c>
      <c r="T660">
        <v>1.4579955094061292E-2</v>
      </c>
      <c r="U660">
        <v>1.5722923242862175E-2</v>
      </c>
      <c r="V660">
        <v>1.6566312301695252E-2</v>
      </c>
      <c r="W660">
        <v>1.6641952900271484E-2</v>
      </c>
      <c r="X660">
        <v>1.6515705525161017E-2</v>
      </c>
      <c r="Y660">
        <v>1.5528733023550956E-2</v>
      </c>
      <c r="Z660">
        <v>1.4750553141842149E-2</v>
      </c>
      <c r="AA660">
        <v>1.476104499528641E-2</v>
      </c>
    </row>
    <row r="661" spans="1:27" x14ac:dyDescent="0.25">
      <c r="A661" s="37">
        <v>660</v>
      </c>
      <c r="B661">
        <v>4.2814563870108291E-3</v>
      </c>
      <c r="C661">
        <v>4.4138776170521421E-3</v>
      </c>
      <c r="D661">
        <v>4.5424055957286047E-3</v>
      </c>
      <c r="E661">
        <v>4.6770429652811529E-3</v>
      </c>
      <c r="F661">
        <v>4.7817917117143338E-3</v>
      </c>
      <c r="G661">
        <v>4.9372130515439316E-3</v>
      </c>
      <c r="H661">
        <v>5.0320199457809522E-3</v>
      </c>
      <c r="I661">
        <v>5.3583400833634443E-3</v>
      </c>
      <c r="J661">
        <v>5.6228822075605756E-3</v>
      </c>
      <c r="K661">
        <v>6.1066938071636656E-3</v>
      </c>
      <c r="L661">
        <v>7.0417423023783066E-3</v>
      </c>
      <c r="M661">
        <v>7.9756017549308389E-3</v>
      </c>
      <c r="N661">
        <v>8.8782387497481352E-3</v>
      </c>
      <c r="O661">
        <v>9.8109692016008498E-3</v>
      </c>
      <c r="P661">
        <v>1.0670183771939179E-2</v>
      </c>
      <c r="Q661">
        <v>1.1451109644830426E-2</v>
      </c>
      <c r="R661">
        <v>1.2204573923003004E-2</v>
      </c>
      <c r="S661">
        <v>1.2909505250735309E-2</v>
      </c>
      <c r="T661">
        <v>1.4029151055896527E-2</v>
      </c>
      <c r="U661">
        <v>1.5157634079327131E-2</v>
      </c>
      <c r="V661">
        <v>1.600617824327899E-2</v>
      </c>
      <c r="W661">
        <v>1.6096462976248782E-2</v>
      </c>
      <c r="X661">
        <v>1.6072733230719116E-2</v>
      </c>
      <c r="Y661">
        <v>1.5100988281568251E-2</v>
      </c>
      <c r="Z661">
        <v>1.4342876506731717E-2</v>
      </c>
      <c r="AA661">
        <v>1.4329288762679582E-2</v>
      </c>
    </row>
    <row r="662" spans="1:27" x14ac:dyDescent="0.25">
      <c r="A662" s="37">
        <v>661</v>
      </c>
      <c r="B662">
        <v>4.2466234415583504E-3</v>
      </c>
      <c r="C662">
        <v>4.3816370151374961E-3</v>
      </c>
      <c r="D662">
        <v>4.5010977856618783E-3</v>
      </c>
      <c r="E662">
        <v>4.6286422957906304E-3</v>
      </c>
      <c r="F662">
        <v>4.7117654773365381E-3</v>
      </c>
      <c r="G662">
        <v>4.8679490734744313E-3</v>
      </c>
      <c r="H662">
        <v>4.964235703611708E-3</v>
      </c>
      <c r="I662">
        <v>5.2729195902565529E-3</v>
      </c>
      <c r="J662">
        <v>5.5348328847262263E-3</v>
      </c>
      <c r="K662">
        <v>6.0040812814752265E-3</v>
      </c>
      <c r="L662">
        <v>6.9369994293952963E-3</v>
      </c>
      <c r="M662">
        <v>7.826218595738732E-3</v>
      </c>
      <c r="N662">
        <v>8.7373457630013363E-3</v>
      </c>
      <c r="O662">
        <v>9.6048401039099396E-3</v>
      </c>
      <c r="P662">
        <v>1.0443935123358505E-2</v>
      </c>
      <c r="Q662">
        <v>1.121548934221317E-2</v>
      </c>
      <c r="R662">
        <v>1.1959985933819528E-2</v>
      </c>
      <c r="S662">
        <v>1.2705724529350926E-2</v>
      </c>
      <c r="T662">
        <v>1.3856469732261179E-2</v>
      </c>
      <c r="U662">
        <v>1.5021621405466812E-2</v>
      </c>
      <c r="V662">
        <v>1.5880040660753547E-2</v>
      </c>
      <c r="W662">
        <v>1.5898191440624654E-2</v>
      </c>
      <c r="X662">
        <v>1.5771311088282669E-2</v>
      </c>
      <c r="Y662">
        <v>1.4813474072736588E-2</v>
      </c>
      <c r="Z662">
        <v>1.4051234745726227E-2</v>
      </c>
      <c r="AA662">
        <v>1.4010802466262406E-2</v>
      </c>
    </row>
    <row r="663" spans="1:27" x14ac:dyDescent="0.25">
      <c r="A663" s="37">
        <v>662</v>
      </c>
      <c r="B663">
        <v>4.2580419991888885E-3</v>
      </c>
      <c r="C663">
        <v>4.373430316246818E-3</v>
      </c>
      <c r="D663">
        <v>4.4941075736202318E-3</v>
      </c>
      <c r="E663">
        <v>4.6901243877837118E-3</v>
      </c>
      <c r="F663">
        <v>4.7194359488582638E-3</v>
      </c>
      <c r="G663">
        <v>4.872733354933878E-3</v>
      </c>
      <c r="H663">
        <v>4.9630008354550892E-3</v>
      </c>
      <c r="I663">
        <v>5.3136340478923128E-3</v>
      </c>
      <c r="J663">
        <v>5.5424272795985274E-3</v>
      </c>
      <c r="K663">
        <v>6.0448500343994738E-3</v>
      </c>
      <c r="L663">
        <v>6.983827774511786E-3</v>
      </c>
      <c r="M663">
        <v>7.9070363467992344E-3</v>
      </c>
      <c r="N663">
        <v>8.8487201559739326E-3</v>
      </c>
      <c r="O663">
        <v>9.7144728241982392E-3</v>
      </c>
      <c r="P663">
        <v>1.0569823878263218E-2</v>
      </c>
      <c r="Q663">
        <v>1.1345068750947984E-2</v>
      </c>
      <c r="R663">
        <v>1.1966297938283965E-2</v>
      </c>
      <c r="S663">
        <v>1.276394675978354E-2</v>
      </c>
      <c r="T663">
        <v>1.3927137892757679E-2</v>
      </c>
      <c r="U663">
        <v>1.5036746987304728E-2</v>
      </c>
      <c r="V663">
        <v>1.5826659439704738E-2</v>
      </c>
      <c r="W663">
        <v>1.5890388848576409E-2</v>
      </c>
      <c r="X663">
        <v>1.5849698837720361E-2</v>
      </c>
      <c r="Y663">
        <v>1.4891220913161973E-2</v>
      </c>
      <c r="Z663">
        <v>1.4172248391731479E-2</v>
      </c>
      <c r="AA663">
        <v>1.4162116940567016E-2</v>
      </c>
    </row>
    <row r="664" spans="1:27" x14ac:dyDescent="0.25">
      <c r="A664" s="37">
        <v>663</v>
      </c>
      <c r="B664">
        <v>4.2511808164673592E-3</v>
      </c>
      <c r="C664">
        <v>4.3622609149256419E-3</v>
      </c>
      <c r="D664">
        <v>4.4906899038055226E-3</v>
      </c>
      <c r="E664">
        <v>4.6418208759588797E-3</v>
      </c>
      <c r="F664">
        <v>4.722938572215396E-3</v>
      </c>
      <c r="G664">
        <v>4.8194217572417042E-3</v>
      </c>
      <c r="H664">
        <v>4.9263988054344399E-3</v>
      </c>
      <c r="I664">
        <v>5.250463244107717E-3</v>
      </c>
      <c r="J664">
        <v>5.4814668136786704E-3</v>
      </c>
      <c r="K664">
        <v>5.9815430808072279E-3</v>
      </c>
      <c r="L664">
        <v>6.9018665898501474E-3</v>
      </c>
      <c r="M664">
        <v>7.7985952833787842E-3</v>
      </c>
      <c r="N664">
        <v>8.7250423699964941E-3</v>
      </c>
      <c r="O664">
        <v>9.5694795681933176E-3</v>
      </c>
      <c r="P664">
        <v>1.0406049665276029E-2</v>
      </c>
      <c r="Q664">
        <v>1.1172492922655541E-2</v>
      </c>
      <c r="R664">
        <v>1.1903496056778984E-2</v>
      </c>
      <c r="S664">
        <v>1.2598237911230603E-2</v>
      </c>
      <c r="T664">
        <v>1.3730341596636997E-2</v>
      </c>
      <c r="U664">
        <v>1.4868661766265445E-2</v>
      </c>
      <c r="V664">
        <v>1.5715820073181952E-2</v>
      </c>
      <c r="W664">
        <v>1.5762158945952676E-2</v>
      </c>
      <c r="X664">
        <v>1.5620230535703161E-2</v>
      </c>
      <c r="Y664">
        <v>1.4647683569441128E-2</v>
      </c>
      <c r="Z664">
        <v>1.3902262327826431E-2</v>
      </c>
      <c r="AA664">
        <v>1.3810240440334409E-2</v>
      </c>
    </row>
    <row r="665" spans="1:27" x14ac:dyDescent="0.25">
      <c r="A665" s="37">
        <v>664</v>
      </c>
      <c r="B665">
        <v>4.3852564656565729E-3</v>
      </c>
      <c r="C665">
        <v>4.5245441084569293E-3</v>
      </c>
      <c r="D665">
        <v>4.6131347523561406E-3</v>
      </c>
      <c r="E665">
        <v>4.7302438066150199E-3</v>
      </c>
      <c r="F665">
        <v>4.8390672190916639E-3</v>
      </c>
      <c r="G665">
        <v>4.9313964342811989E-3</v>
      </c>
      <c r="H665">
        <v>5.2152319473897091E-3</v>
      </c>
      <c r="I665">
        <v>5.4802387044483591E-3</v>
      </c>
      <c r="J665">
        <v>5.968462849308187E-3</v>
      </c>
      <c r="K665">
        <v>6.8757284281293352E-3</v>
      </c>
      <c r="L665">
        <v>7.7794470792631465E-3</v>
      </c>
      <c r="M665">
        <v>8.707340834316124E-3</v>
      </c>
      <c r="N665">
        <v>9.5799164384926527E-3</v>
      </c>
      <c r="O665">
        <v>1.0398382772847548E-2</v>
      </c>
      <c r="P665">
        <v>1.1180324299872035E-2</v>
      </c>
      <c r="Q665">
        <v>1.1908640536181236E-2</v>
      </c>
      <c r="R665">
        <v>1.2600425789318415E-2</v>
      </c>
      <c r="S665">
        <v>1.3707261743632682E-2</v>
      </c>
      <c r="T665">
        <v>1.4839186660098314E-2</v>
      </c>
      <c r="U665">
        <v>1.5659595135211424E-2</v>
      </c>
      <c r="V665">
        <v>1.5743910591019095E-2</v>
      </c>
      <c r="W665">
        <v>1.5620244240995174E-2</v>
      </c>
      <c r="X665">
        <v>1.4611889531862321E-2</v>
      </c>
      <c r="Y665">
        <v>1.3861784082100925E-2</v>
      </c>
      <c r="Z665">
        <v>1.3797391726617425E-2</v>
      </c>
      <c r="AA665">
        <f>(AA664+AA666)/2</f>
        <v>1.4155365379678431E-2</v>
      </c>
    </row>
    <row r="666" spans="1:27" x14ac:dyDescent="0.25">
      <c r="A666" s="37">
        <v>665</v>
      </c>
      <c r="B666">
        <v>4.243494522771396E-3</v>
      </c>
      <c r="C666">
        <v>4.3991266011182972E-3</v>
      </c>
      <c r="D666">
        <v>4.4967706208181024E-3</v>
      </c>
      <c r="E666">
        <v>4.6228463770996431E-3</v>
      </c>
      <c r="F666">
        <v>4.7466470284898143E-3</v>
      </c>
      <c r="G666">
        <v>4.8505579530215837E-3</v>
      </c>
      <c r="H666">
        <v>4.9883307327658333E-3</v>
      </c>
      <c r="I666">
        <v>5.3057683405199896E-3</v>
      </c>
      <c r="J666">
        <v>5.5892616626840308E-3</v>
      </c>
      <c r="K666">
        <v>6.1142354841281499E-3</v>
      </c>
      <c r="L666">
        <v>7.1641532207795677E-3</v>
      </c>
      <c r="M666">
        <v>8.1891442685995131E-3</v>
      </c>
      <c r="N666">
        <v>9.2167252504993247E-3</v>
      </c>
      <c r="O666">
        <v>1.0144691421377194E-2</v>
      </c>
      <c r="P666">
        <v>1.1052641895816784E-2</v>
      </c>
      <c r="Q666">
        <v>1.1893426445161337E-2</v>
      </c>
      <c r="R666">
        <v>1.2649354712948035E-2</v>
      </c>
      <c r="S666">
        <v>1.3358912872395212E-2</v>
      </c>
      <c r="T666">
        <v>1.4485845359218263E-2</v>
      </c>
      <c r="U666">
        <v>1.5611907136293901E-2</v>
      </c>
      <c r="V666">
        <v>1.6422385907252979E-2</v>
      </c>
      <c r="W666">
        <v>1.644231585230993E-2</v>
      </c>
      <c r="X666">
        <v>1.6273039491576435E-2</v>
      </c>
      <c r="Y666">
        <v>1.5297097572178231E-2</v>
      </c>
      <c r="Z666">
        <v>1.4562610158081801E-2</v>
      </c>
      <c r="AA666">
        <v>1.4500490319022452E-2</v>
      </c>
    </row>
    <row r="667" spans="1:27" x14ac:dyDescent="0.25">
      <c r="A667" s="37">
        <v>666</v>
      </c>
      <c r="B667">
        <v>4.3507405180582825E-3</v>
      </c>
      <c r="C667">
        <v>4.4852253648346441E-3</v>
      </c>
      <c r="D667">
        <v>4.5902486917517304E-3</v>
      </c>
      <c r="E667">
        <v>4.7068882388738853E-3</v>
      </c>
      <c r="F667">
        <v>4.8041220151473496E-3</v>
      </c>
      <c r="G667">
        <v>4.9110163158025966E-3</v>
      </c>
      <c r="H667">
        <v>5.2297955709177391E-3</v>
      </c>
      <c r="I667">
        <v>5.4755798364638508E-3</v>
      </c>
      <c r="J667">
        <v>5.9614721796541481E-3</v>
      </c>
      <c r="K667">
        <v>6.9626432168479191E-3</v>
      </c>
      <c r="L667">
        <v>7.9355014152731052E-3</v>
      </c>
      <c r="M667">
        <v>8.9310163630631489E-3</v>
      </c>
      <c r="N667">
        <v>9.8646850774732897E-3</v>
      </c>
      <c r="O667">
        <v>1.0762563369869804E-2</v>
      </c>
      <c r="P667">
        <v>1.157106657999396E-2</v>
      </c>
      <c r="Q667">
        <v>1.2310613686982608E-2</v>
      </c>
      <c r="R667">
        <v>1.3046015285070878E-2</v>
      </c>
      <c r="S667">
        <v>1.4172171987075988E-2</v>
      </c>
      <c r="T667">
        <v>1.5306038701516922E-2</v>
      </c>
      <c r="U667">
        <v>1.6103859514989827E-2</v>
      </c>
      <c r="V667">
        <v>1.6181502733238595E-2</v>
      </c>
      <c r="W667">
        <v>1.5999995350658658E-2</v>
      </c>
      <c r="X667">
        <v>1.5036479220594812E-2</v>
      </c>
      <c r="Y667">
        <v>1.4285511765925296E-2</v>
      </c>
      <c r="Z667">
        <v>1.4223587419575967E-2</v>
      </c>
      <c r="AA667">
        <f>(AA666+AA668)/2</f>
        <v>1.4318069226115671E-2</v>
      </c>
    </row>
    <row r="668" spans="1:27" x14ac:dyDescent="0.25">
      <c r="A668" s="37">
        <v>667</v>
      </c>
      <c r="B668">
        <v>4.2471527661109842E-3</v>
      </c>
      <c r="C668">
        <v>4.3380379840920469E-3</v>
      </c>
      <c r="D668">
        <v>4.4212090507742552E-3</v>
      </c>
      <c r="E668">
        <v>4.5413863560730405E-3</v>
      </c>
      <c r="F668">
        <v>4.6338899326943128E-3</v>
      </c>
      <c r="G668">
        <v>4.7180435020746092E-3</v>
      </c>
      <c r="H668">
        <v>4.8288678060355306E-3</v>
      </c>
      <c r="I668">
        <v>5.1195346273118503E-3</v>
      </c>
      <c r="J668">
        <v>5.3744940669384622E-3</v>
      </c>
      <c r="K668">
        <v>5.8734542106424481E-3</v>
      </c>
      <c r="L668">
        <v>6.8222469172467548E-3</v>
      </c>
      <c r="M668">
        <v>7.806510530435018E-3</v>
      </c>
      <c r="N668">
        <v>8.8154946388221411E-3</v>
      </c>
      <c r="O668">
        <v>9.709438399956305E-3</v>
      </c>
      <c r="P668">
        <v>1.0569488867328891E-2</v>
      </c>
      <c r="Q668">
        <v>1.1352259765514461E-2</v>
      </c>
      <c r="R668">
        <v>1.2094897756992129E-2</v>
      </c>
      <c r="S668">
        <v>1.2797909757411352E-2</v>
      </c>
      <c r="T668">
        <v>1.3940592884465364E-2</v>
      </c>
      <c r="U668">
        <v>1.5087375202638142E-2</v>
      </c>
      <c r="V668">
        <v>1.5918448805565033E-2</v>
      </c>
      <c r="W668">
        <v>1.6026045228709318E-2</v>
      </c>
      <c r="X668">
        <v>1.5893569994336776E-2</v>
      </c>
      <c r="Y668">
        <v>1.4951631030969637E-2</v>
      </c>
      <c r="Z668">
        <v>1.4269135950487177E-2</v>
      </c>
      <c r="AA668">
        <v>1.4135648133208889E-2</v>
      </c>
    </row>
    <row r="669" spans="1:27" x14ac:dyDescent="0.25">
      <c r="A669" s="37">
        <v>668</v>
      </c>
      <c r="B669">
        <v>4.2206624555167771E-3</v>
      </c>
      <c r="C669">
        <v>4.3347958617931948E-3</v>
      </c>
      <c r="D669">
        <v>4.4646221828905652E-3</v>
      </c>
      <c r="E669">
        <v>4.5884656316674821E-3</v>
      </c>
      <c r="F669">
        <v>4.6494139809432067E-3</v>
      </c>
      <c r="G669">
        <v>4.7495273592279563E-3</v>
      </c>
      <c r="H669">
        <v>4.86108668398888E-3</v>
      </c>
      <c r="I669">
        <v>5.1903055546769217E-3</v>
      </c>
      <c r="J669">
        <v>5.4017267061459151E-3</v>
      </c>
      <c r="K669">
        <v>5.9032581029245801E-3</v>
      </c>
      <c r="L669">
        <v>6.8923725208980269E-3</v>
      </c>
      <c r="M669">
        <v>7.8956207252267596E-3</v>
      </c>
      <c r="N669">
        <v>8.9136953807018582E-3</v>
      </c>
      <c r="O669">
        <v>9.8258113568538974E-3</v>
      </c>
      <c r="P669">
        <v>1.0707106259759014E-2</v>
      </c>
      <c r="Q669">
        <v>1.1515768522191827E-2</v>
      </c>
      <c r="R669">
        <v>1.2265782578096296E-2</v>
      </c>
      <c r="S669">
        <v>1.2984948186893774E-2</v>
      </c>
      <c r="T669">
        <v>1.4157979566179479E-2</v>
      </c>
      <c r="U669">
        <v>1.533509222749796E-2</v>
      </c>
      <c r="V669">
        <v>1.6134076448255819E-2</v>
      </c>
      <c r="W669">
        <v>1.620081165361853E-2</v>
      </c>
      <c r="X669">
        <v>1.6046122192679979E-2</v>
      </c>
      <c r="Y669">
        <v>1.5085658666200041E-2</v>
      </c>
      <c r="Z669">
        <v>1.4335914288614582E-2</v>
      </c>
      <c r="AA669">
        <v>1.4254426225766004E-2</v>
      </c>
    </row>
    <row r="670" spans="1:27" x14ac:dyDescent="0.25">
      <c r="A670" s="37">
        <v>669</v>
      </c>
      <c r="B670">
        <v>4.3635150360032959E-3</v>
      </c>
      <c r="C670">
        <v>4.5005409160927545E-3</v>
      </c>
      <c r="D670">
        <v>4.5889056682792972E-3</v>
      </c>
      <c r="E670">
        <v>4.7578141925772588E-3</v>
      </c>
      <c r="F670">
        <v>4.8580324116631601E-3</v>
      </c>
      <c r="G670">
        <v>4.9596687163797615E-3</v>
      </c>
      <c r="H670">
        <v>5.2532013335990779E-3</v>
      </c>
      <c r="I670">
        <v>5.5476237156248942E-3</v>
      </c>
      <c r="J670">
        <v>6.0670174762345042E-3</v>
      </c>
      <c r="K670">
        <v>7.0811063870765967E-3</v>
      </c>
      <c r="L670">
        <v>8.0693171581851519E-3</v>
      </c>
      <c r="M670">
        <v>9.0696556382634519E-3</v>
      </c>
      <c r="N670">
        <v>9.9844196686704745E-3</v>
      </c>
      <c r="O670">
        <v>1.0858172915471531E-2</v>
      </c>
      <c r="P670">
        <v>1.1658104109642409E-2</v>
      </c>
      <c r="Q670">
        <v>1.2418632060192447E-2</v>
      </c>
      <c r="R670">
        <v>1.3147070766882596E-2</v>
      </c>
      <c r="S670">
        <v>1.4282388748879216E-2</v>
      </c>
      <c r="T670">
        <v>1.5443391687590902E-2</v>
      </c>
      <c r="U670">
        <v>1.625459438907062E-2</v>
      </c>
      <c r="V670">
        <v>1.6302418520162343E-2</v>
      </c>
      <c r="W670">
        <v>1.6180732860660019E-2</v>
      </c>
      <c r="X670">
        <v>1.5172477468766044E-2</v>
      </c>
      <c r="Y670">
        <v>1.4412361028027121E-2</v>
      </c>
      <c r="Z670">
        <v>1.438666053387716E-2</v>
      </c>
      <c r="AA670">
        <f>(2*AA669 + AA672)/3</f>
        <v>1.4260199071698473E-2</v>
      </c>
    </row>
    <row r="671" spans="1:27" x14ac:dyDescent="0.25">
      <c r="A671" s="37">
        <v>670</v>
      </c>
      <c r="B671">
        <v>4.3996770048078115E-3</v>
      </c>
      <c r="C671">
        <v>4.5863201035860612E-3</v>
      </c>
      <c r="D671">
        <v>4.639958806131439E-3</v>
      </c>
      <c r="E671">
        <v>4.7987777496374395E-3</v>
      </c>
      <c r="F671">
        <v>4.9016118511753248E-3</v>
      </c>
      <c r="G671">
        <v>5.0180468668583611E-3</v>
      </c>
      <c r="H671">
        <v>5.3281021542526119E-3</v>
      </c>
      <c r="I671">
        <v>5.618831088179288E-3</v>
      </c>
      <c r="J671">
        <v>6.1423542218270732E-3</v>
      </c>
      <c r="K671">
        <v>7.103553380118699E-3</v>
      </c>
      <c r="L671">
        <v>8.0358830927560465E-3</v>
      </c>
      <c r="M671">
        <v>8.9963028619348684E-3</v>
      </c>
      <c r="N671">
        <v>9.8739246932049163E-3</v>
      </c>
      <c r="O671">
        <v>1.070947732787686E-2</v>
      </c>
      <c r="P671">
        <v>1.1474939372569937E-2</v>
      </c>
      <c r="Q671">
        <v>1.2213980904290267E-2</v>
      </c>
      <c r="R671">
        <v>1.2906162512959174E-2</v>
      </c>
      <c r="S671">
        <v>1.406813407669194E-2</v>
      </c>
      <c r="T671">
        <v>1.5211389591837321E-2</v>
      </c>
      <c r="U671">
        <v>1.6000369588967223E-2</v>
      </c>
      <c r="V671">
        <v>1.606521805494654E-2</v>
      </c>
      <c r="W671">
        <v>1.5892614702775587E-2</v>
      </c>
      <c r="X671">
        <v>1.4943946890914717E-2</v>
      </c>
      <c r="Y671">
        <v>1.4200199042850636E-2</v>
      </c>
      <c r="Z671">
        <v>1.4109067705360134E-2</v>
      </c>
      <c r="AA671">
        <f>(AA669+2*AA672)/3</f>
        <v>1.4265971917630941E-2</v>
      </c>
    </row>
    <row r="672" spans="1:27" x14ac:dyDescent="0.25">
      <c r="A672" s="37">
        <v>671</v>
      </c>
      <c r="B672">
        <v>4.2653523424027728E-3</v>
      </c>
      <c r="C672">
        <v>4.4307856768159848E-3</v>
      </c>
      <c r="D672">
        <v>4.5869388268764411E-3</v>
      </c>
      <c r="E672">
        <v>4.6533100408898687E-3</v>
      </c>
      <c r="F672">
        <v>4.8008336172116195E-3</v>
      </c>
      <c r="G672">
        <v>4.9087931334375057E-3</v>
      </c>
      <c r="H672">
        <v>5.0312786417456845E-3</v>
      </c>
      <c r="I672">
        <v>5.3562575170214011E-3</v>
      </c>
      <c r="J672">
        <v>5.6619888242657179E-3</v>
      </c>
      <c r="K672">
        <v>6.2147488407064966E-3</v>
      </c>
      <c r="L672">
        <v>7.1841352484967036E-3</v>
      </c>
      <c r="M672">
        <v>8.1470423798111202E-3</v>
      </c>
      <c r="N672">
        <v>9.1382416067651295E-3</v>
      </c>
      <c r="O672">
        <v>9.995507189229702E-3</v>
      </c>
      <c r="P672">
        <v>1.0830135055108769E-2</v>
      </c>
      <c r="Q672">
        <v>1.1614980340813874E-2</v>
      </c>
      <c r="R672">
        <v>1.2330874052012719E-2</v>
      </c>
      <c r="S672">
        <v>1.2996545111848334E-2</v>
      </c>
      <c r="T672">
        <v>1.4170263671211769E-2</v>
      </c>
      <c r="U672">
        <v>1.5330956625227987E-2</v>
      </c>
      <c r="V672">
        <v>1.6183210328799547E-2</v>
      </c>
      <c r="W672">
        <v>1.6263699838332091E-2</v>
      </c>
      <c r="X672">
        <v>1.607009923610625E-2</v>
      </c>
      <c r="Y672">
        <v>1.5146215285948061E-2</v>
      </c>
      <c r="Z672">
        <v>1.4402810615468109E-2</v>
      </c>
      <c r="AA672">
        <v>1.427174476356341E-2</v>
      </c>
    </row>
    <row r="673" spans="1:27" x14ac:dyDescent="0.25">
      <c r="A673" s="37">
        <v>672</v>
      </c>
      <c r="B673">
        <v>4.2965467898212761E-3</v>
      </c>
      <c r="C673">
        <v>4.333093553887668E-3</v>
      </c>
      <c r="D673">
        <v>4.4718858023902186E-3</v>
      </c>
      <c r="E673">
        <v>4.599504924527098E-3</v>
      </c>
      <c r="F673">
        <v>4.6868531831096849E-3</v>
      </c>
      <c r="G673">
        <v>4.770008070898335E-3</v>
      </c>
      <c r="H673">
        <v>4.8273944816026315E-3</v>
      </c>
      <c r="I673">
        <v>5.1216345090094872E-3</v>
      </c>
      <c r="J673">
        <v>5.323181221125628E-3</v>
      </c>
      <c r="K673">
        <v>5.7683634558862718E-3</v>
      </c>
      <c r="L673">
        <v>6.6532321482750678E-3</v>
      </c>
      <c r="M673">
        <v>7.5067981874419321E-3</v>
      </c>
      <c r="N673">
        <v>8.4026074507317361E-3</v>
      </c>
      <c r="O673">
        <v>9.2482321424243175E-3</v>
      </c>
      <c r="P673">
        <v>1.0079107281638189E-2</v>
      </c>
      <c r="Q673">
        <v>1.0850405132082797E-2</v>
      </c>
      <c r="R673">
        <v>1.1573945387303164E-2</v>
      </c>
      <c r="S673">
        <v>1.2242429348289452E-2</v>
      </c>
      <c r="T673">
        <v>1.3345208570928024E-2</v>
      </c>
      <c r="U673">
        <v>1.4486858774426681E-2</v>
      </c>
      <c r="V673">
        <v>1.5332795287088974E-2</v>
      </c>
      <c r="W673">
        <v>1.5450628041314696E-2</v>
      </c>
      <c r="X673">
        <v>1.5347590524577459E-2</v>
      </c>
      <c r="Y673">
        <v>1.4436793830008288E-2</v>
      </c>
      <c r="Z673">
        <v>1.3682939048384801E-2</v>
      </c>
      <c r="AA673">
        <v>1.3691369914135443E-2</v>
      </c>
    </row>
    <row r="674" spans="1:27" x14ac:dyDescent="0.25">
      <c r="A674" s="37">
        <v>673</v>
      </c>
      <c r="B674">
        <v>4.138061405787985E-3</v>
      </c>
      <c r="C674">
        <v>4.2171836310898048E-3</v>
      </c>
      <c r="D674">
        <v>4.3251110861708408E-3</v>
      </c>
      <c r="E674">
        <v>4.4545764547603284E-3</v>
      </c>
      <c r="F674">
        <v>4.5863535829921975E-3</v>
      </c>
      <c r="G674">
        <v>4.6756815327568813E-3</v>
      </c>
      <c r="H674">
        <v>4.7691757069960872E-3</v>
      </c>
      <c r="I674">
        <v>5.0821157641232073E-3</v>
      </c>
      <c r="J674">
        <v>5.3396187872292167E-3</v>
      </c>
      <c r="K674">
        <v>5.8655321625962209E-3</v>
      </c>
      <c r="L674">
        <v>6.840238318735814E-3</v>
      </c>
      <c r="M674">
        <v>7.7756103613273453E-3</v>
      </c>
      <c r="N674">
        <v>8.7223794030411028E-3</v>
      </c>
      <c r="O674">
        <v>9.6057884361895329E-3</v>
      </c>
      <c r="P674">
        <v>1.0438012446603917E-2</v>
      </c>
      <c r="Q674">
        <v>1.1194559036775242E-2</v>
      </c>
      <c r="R674">
        <v>1.1957527490610742E-2</v>
      </c>
      <c r="S674">
        <v>1.2665594031801675E-2</v>
      </c>
      <c r="T674">
        <v>1.3823418172408841E-2</v>
      </c>
      <c r="U674">
        <v>1.4963770843027691E-2</v>
      </c>
      <c r="V674">
        <v>1.5793247589107606E-2</v>
      </c>
      <c r="W674">
        <v>1.5765665764401193E-2</v>
      </c>
      <c r="X674">
        <v>1.5789020012203947E-2</v>
      </c>
      <c r="Y674">
        <v>1.4776882280484349E-2</v>
      </c>
      <c r="Z674">
        <v>1.4079820467648663E-2</v>
      </c>
      <c r="AA674">
        <v>1.4170807076304692E-2</v>
      </c>
    </row>
    <row r="675" spans="1:27" x14ac:dyDescent="0.25">
      <c r="A675" s="37">
        <v>674</v>
      </c>
      <c r="B675">
        <v>4.096945625770898E-3</v>
      </c>
      <c r="C675">
        <v>4.1683397412619616E-3</v>
      </c>
      <c r="D675">
        <v>4.2870392611584762E-3</v>
      </c>
      <c r="E675">
        <v>4.3927291901442178E-3</v>
      </c>
      <c r="F675">
        <v>4.5210179023960073E-3</v>
      </c>
      <c r="G675">
        <v>4.6109565814016484E-3</v>
      </c>
      <c r="H675">
        <v>4.6984022515905721E-3</v>
      </c>
      <c r="I675">
        <v>4.9994979284690988E-3</v>
      </c>
      <c r="J675">
        <v>5.2288059251632824E-3</v>
      </c>
      <c r="K675">
        <v>5.6852851704676244E-3</v>
      </c>
      <c r="L675">
        <v>6.5376369308776106E-3</v>
      </c>
      <c r="M675">
        <v>7.4421764442245131E-3</v>
      </c>
      <c r="N675">
        <v>8.316160333025957E-3</v>
      </c>
      <c r="O675">
        <v>9.1566322389360355E-3</v>
      </c>
      <c r="P675">
        <v>9.9938602154270306E-3</v>
      </c>
      <c r="Q675">
        <v>1.07590469080312E-2</v>
      </c>
      <c r="R675">
        <v>1.1473880448761964E-2</v>
      </c>
      <c r="S675">
        <v>1.2191504599352809E-2</v>
      </c>
      <c r="T675">
        <v>1.3343816131387687E-2</v>
      </c>
      <c r="U675">
        <v>1.4495503776879692E-2</v>
      </c>
      <c r="V675">
        <v>1.5332118397202388E-2</v>
      </c>
      <c r="W675">
        <v>1.5387253803631928E-2</v>
      </c>
      <c r="X675">
        <v>1.5316872674619564E-2</v>
      </c>
      <c r="Y675">
        <v>1.4368492179835934E-2</v>
      </c>
      <c r="Z675">
        <v>1.3639020285257875E-2</v>
      </c>
      <c r="AA675">
        <v>1.3608345883705963E-2</v>
      </c>
    </row>
    <row r="676" spans="1:27" x14ac:dyDescent="0.25">
      <c r="A676" s="37">
        <v>675</v>
      </c>
      <c r="B676">
        <v>4.0866206342708988E-3</v>
      </c>
      <c r="C676">
        <v>4.160585225938096E-3</v>
      </c>
      <c r="D676">
        <v>4.2456858098862682E-3</v>
      </c>
      <c r="E676">
        <v>4.3922338543938011E-3</v>
      </c>
      <c r="F676">
        <v>4.5147033144163906E-3</v>
      </c>
      <c r="G676">
        <v>4.6056480292939739E-3</v>
      </c>
      <c r="H676">
        <v>4.6943119010598444E-3</v>
      </c>
      <c r="I676">
        <v>4.9984649521861435E-3</v>
      </c>
      <c r="J676">
        <v>5.2445280213946344E-3</v>
      </c>
      <c r="K676">
        <v>5.7079318808042068E-3</v>
      </c>
      <c r="L676">
        <v>6.6104994625049152E-3</v>
      </c>
      <c r="M676">
        <v>7.4859932076680735E-3</v>
      </c>
      <c r="N676">
        <v>8.3735347404980676E-3</v>
      </c>
      <c r="O676">
        <v>9.2325487613613699E-3</v>
      </c>
      <c r="P676">
        <v>1.0055361338907165E-2</v>
      </c>
      <c r="Q676">
        <v>1.0823001312671998E-2</v>
      </c>
      <c r="R676">
        <v>1.1552185258817405E-2</v>
      </c>
      <c r="S676">
        <v>1.223850885108213E-2</v>
      </c>
      <c r="T676">
        <v>1.3385040296317818E-2</v>
      </c>
      <c r="U676">
        <v>1.4553421249471565E-2</v>
      </c>
      <c r="V676">
        <v>1.5385866151709671E-2</v>
      </c>
      <c r="W676">
        <v>1.5470773850805308E-2</v>
      </c>
      <c r="X676">
        <v>1.5404148527629946E-2</v>
      </c>
      <c r="Y676">
        <v>1.4398100576234807E-2</v>
      </c>
      <c r="Z676">
        <v>1.3677694709981481E-2</v>
      </c>
      <c r="AA676">
        <v>1.3661651113369144E-2</v>
      </c>
    </row>
    <row r="677" spans="1:27" x14ac:dyDescent="0.25">
      <c r="A677" s="37">
        <v>676</v>
      </c>
      <c r="B677">
        <v>4.0809085441952941E-3</v>
      </c>
      <c r="C677">
        <v>4.1575309312609221E-3</v>
      </c>
      <c r="D677">
        <v>4.2577433724571012E-3</v>
      </c>
      <c r="E677">
        <v>4.3177417642477067E-3</v>
      </c>
      <c r="F677">
        <v>4.5084473627163835E-3</v>
      </c>
      <c r="G677">
        <v>4.5459873694944086E-3</v>
      </c>
      <c r="H677">
        <v>4.6386535572684462E-3</v>
      </c>
      <c r="I677">
        <v>4.8692180944418517E-3</v>
      </c>
      <c r="J677">
        <v>5.1192881306729721E-3</v>
      </c>
      <c r="K677">
        <v>5.549693603278838E-3</v>
      </c>
      <c r="L677">
        <v>6.3939130064480931E-3</v>
      </c>
      <c r="M677">
        <v>7.2590495062614391E-3</v>
      </c>
      <c r="N677">
        <v>8.1308837778353293E-3</v>
      </c>
      <c r="O677">
        <v>8.9918638801802508E-3</v>
      </c>
      <c r="P677">
        <v>9.7763044459089343E-3</v>
      </c>
      <c r="Q677">
        <v>1.051605931336641E-2</v>
      </c>
      <c r="R677">
        <v>1.1237334825309864E-2</v>
      </c>
      <c r="S677">
        <v>1.1927733793837492E-2</v>
      </c>
      <c r="T677">
        <v>1.3101197670119635E-2</v>
      </c>
      <c r="U677">
        <v>1.4262212383943762E-2</v>
      </c>
      <c r="V677">
        <v>1.5124147462047599E-2</v>
      </c>
      <c r="W677">
        <v>1.5258122057031365E-2</v>
      </c>
      <c r="X677">
        <v>1.5072652075362347E-2</v>
      </c>
      <c r="Y677">
        <v>1.4251616685110768E-2</v>
      </c>
      <c r="Z677">
        <v>1.356619113634383E-2</v>
      </c>
      <c r="AA677">
        <v>1.3412994438745329E-2</v>
      </c>
    </row>
    <row r="678" spans="1:27" x14ac:dyDescent="0.25">
      <c r="A678" s="37">
        <v>677</v>
      </c>
      <c r="B678">
        <v>4.1009652914201222E-3</v>
      </c>
      <c r="C678">
        <v>4.1568505520372945E-3</v>
      </c>
      <c r="D678">
        <v>4.2734365944006036E-3</v>
      </c>
      <c r="E678">
        <v>4.3468931428118918E-3</v>
      </c>
      <c r="F678">
        <v>4.4719107293165195E-3</v>
      </c>
      <c r="G678">
        <v>4.5124081663989735E-3</v>
      </c>
      <c r="H678">
        <v>4.5912799100442658E-3</v>
      </c>
      <c r="I678">
        <v>4.8373115054767268E-3</v>
      </c>
      <c r="J678">
        <v>5.0546982403059104E-3</v>
      </c>
      <c r="K678">
        <v>5.4944666741543191E-3</v>
      </c>
      <c r="L678">
        <v>6.3085175136297078E-3</v>
      </c>
      <c r="M678">
        <v>7.1483428689962381E-3</v>
      </c>
      <c r="N678">
        <v>8.0098829431751728E-3</v>
      </c>
      <c r="O678">
        <v>8.8398387247830001E-3</v>
      </c>
      <c r="P678">
        <v>9.6201389127557047E-3</v>
      </c>
      <c r="Q678">
        <v>1.0356113733823946E-2</v>
      </c>
      <c r="R678">
        <v>1.1060289890813202E-2</v>
      </c>
      <c r="S678">
        <v>1.1740250527064733E-2</v>
      </c>
      <c r="T678">
        <v>1.2873397141888177E-2</v>
      </c>
      <c r="U678">
        <v>1.4000784838413161E-2</v>
      </c>
      <c r="V678">
        <v>1.4863636735815255E-2</v>
      </c>
      <c r="W678">
        <v>1.491075874013692E-2</v>
      </c>
      <c r="X678">
        <v>1.4828047412665413E-2</v>
      </c>
      <c r="Y678">
        <v>1.3959321460034202E-2</v>
      </c>
      <c r="Z678">
        <v>1.3288326823567065E-2</v>
      </c>
      <c r="AA678">
        <v>1.3231611005861232E-2</v>
      </c>
    </row>
    <row r="679" spans="1:27" x14ac:dyDescent="0.25">
      <c r="A679" s="37">
        <v>678</v>
      </c>
      <c r="B679">
        <v>4.0826539183627109E-3</v>
      </c>
      <c r="C679">
        <v>4.1404932521400539E-3</v>
      </c>
      <c r="D679">
        <v>4.2147314556573168E-3</v>
      </c>
      <c r="E679">
        <v>4.3048667005236574E-3</v>
      </c>
      <c r="F679">
        <v>4.4033299852139773E-3</v>
      </c>
      <c r="G679">
        <v>4.4876509366844619E-3</v>
      </c>
      <c r="H679">
        <v>4.5410929660834043E-3</v>
      </c>
      <c r="I679">
        <v>4.7783144919715248E-3</v>
      </c>
      <c r="J679">
        <v>5.0005457137842768E-3</v>
      </c>
      <c r="K679">
        <v>5.4266732260184192E-3</v>
      </c>
      <c r="L679">
        <v>6.2303620212356137E-3</v>
      </c>
      <c r="M679">
        <v>7.0520716785626991E-3</v>
      </c>
      <c r="N679">
        <v>7.8858525488993969E-3</v>
      </c>
      <c r="O679">
        <v>8.7125883720367003E-3</v>
      </c>
      <c r="P679">
        <v>9.4928394613842393E-3</v>
      </c>
      <c r="Q679">
        <v>1.0222606850924132E-2</v>
      </c>
      <c r="R679">
        <v>1.0914228466181841E-2</v>
      </c>
      <c r="S679">
        <v>1.1578240457122524E-2</v>
      </c>
      <c r="T679">
        <v>1.2749224248707947E-2</v>
      </c>
      <c r="U679">
        <v>1.3892943310297001E-2</v>
      </c>
      <c r="V679">
        <v>1.4776238721169843E-2</v>
      </c>
      <c r="W679">
        <v>1.4847332149942272E-2</v>
      </c>
      <c r="X679">
        <v>1.4798997882195408E-2</v>
      </c>
      <c r="Y679">
        <v>1.390354847009978E-2</v>
      </c>
      <c r="Z679">
        <v>1.3236762580561168E-2</v>
      </c>
      <c r="AA679">
        <v>1.3111992275887108E-2</v>
      </c>
    </row>
    <row r="680" spans="1:27" x14ac:dyDescent="0.25">
      <c r="A680" s="37">
        <v>679</v>
      </c>
      <c r="B680">
        <v>4.057315785178206E-3</v>
      </c>
      <c r="C680">
        <v>4.1309128826807484E-3</v>
      </c>
      <c r="D680">
        <v>4.2596144700675076E-3</v>
      </c>
      <c r="E680">
        <v>4.34952188460902E-3</v>
      </c>
      <c r="F680">
        <v>4.4432543898575982E-3</v>
      </c>
      <c r="G680">
        <v>4.5374951823551335E-3</v>
      </c>
      <c r="H680">
        <v>4.5931919508990227E-3</v>
      </c>
      <c r="I680">
        <v>4.8418172928081926E-3</v>
      </c>
      <c r="J680">
        <v>5.0789750502817643E-3</v>
      </c>
      <c r="K680">
        <v>5.504507109161727E-3</v>
      </c>
      <c r="L680">
        <v>6.3386304086006096E-3</v>
      </c>
      <c r="M680">
        <v>7.1704234860985316E-3</v>
      </c>
      <c r="N680">
        <v>7.9968488025468076E-3</v>
      </c>
      <c r="O680">
        <v>8.8012613387640215E-3</v>
      </c>
      <c r="P680">
        <v>9.5824119644591921E-3</v>
      </c>
      <c r="Q680">
        <v>1.0296080560570964E-2</v>
      </c>
      <c r="R680">
        <v>1.0978791200217497E-2</v>
      </c>
      <c r="S680">
        <v>1.1623708640596142E-2</v>
      </c>
      <c r="T680">
        <v>1.2730956763972623E-2</v>
      </c>
      <c r="U680">
        <v>1.3872414510263553E-2</v>
      </c>
      <c r="V680">
        <v>1.4776133256905633E-2</v>
      </c>
      <c r="W680">
        <v>1.4859412219134338E-2</v>
      </c>
      <c r="X680">
        <v>1.4841117906504442E-2</v>
      </c>
      <c r="Y680">
        <v>1.3998854152047269E-2</v>
      </c>
      <c r="Z680">
        <v>1.334750407191243E-2</v>
      </c>
      <c r="AA680">
        <v>1.3291576064786481E-2</v>
      </c>
    </row>
    <row r="681" spans="1:27" x14ac:dyDescent="0.25">
      <c r="A681" s="37">
        <v>680</v>
      </c>
      <c r="B681">
        <v>4.0572756512264885E-3</v>
      </c>
      <c r="C681">
        <v>4.1236208244928019E-3</v>
      </c>
      <c r="D681">
        <v>4.2575012098127196E-3</v>
      </c>
      <c r="E681">
        <v>4.340558507816672E-3</v>
      </c>
      <c r="F681">
        <v>4.4493553544009412E-3</v>
      </c>
      <c r="G681">
        <v>4.4869578379309605E-3</v>
      </c>
      <c r="H681">
        <v>4.5806608788361292E-3</v>
      </c>
      <c r="I681">
        <v>4.8505806572762822E-3</v>
      </c>
      <c r="J681">
        <v>5.0773874265290786E-3</v>
      </c>
      <c r="K681">
        <v>5.5146375744743459E-3</v>
      </c>
      <c r="L681">
        <v>6.3690368422997246E-3</v>
      </c>
      <c r="M681">
        <v>7.1935677844359169E-3</v>
      </c>
      <c r="N681">
        <v>8.0400422362130186E-3</v>
      </c>
      <c r="O681">
        <v>8.8626422618256484E-3</v>
      </c>
      <c r="P681">
        <v>9.6460565974760826E-3</v>
      </c>
      <c r="Q681">
        <v>1.0384120731180557E-2</v>
      </c>
      <c r="R681">
        <v>1.1079652293659814E-2</v>
      </c>
      <c r="S681">
        <v>1.1758220985226053E-2</v>
      </c>
      <c r="T681">
        <v>1.2902143346001038E-2</v>
      </c>
      <c r="U681">
        <v>1.4071563759184835E-2</v>
      </c>
      <c r="V681">
        <v>1.5006261822293254E-2</v>
      </c>
      <c r="W681">
        <v>1.5084225167051324E-2</v>
      </c>
      <c r="X681">
        <v>1.5042847589369579E-2</v>
      </c>
      <c r="Y681">
        <v>1.4150932611920242E-2</v>
      </c>
      <c r="Z681">
        <v>1.3491742686561059E-2</v>
      </c>
      <c r="AA681">
        <v>1.3441637866438816E-2</v>
      </c>
    </row>
    <row r="682" spans="1:27" x14ac:dyDescent="0.25">
      <c r="A682" s="37">
        <v>681</v>
      </c>
      <c r="B682">
        <v>4.0504086398156502E-3</v>
      </c>
      <c r="C682">
        <v>4.152551096801016E-3</v>
      </c>
      <c r="D682">
        <v>4.2501348633909863E-3</v>
      </c>
      <c r="E682">
        <v>4.3338458000754532E-3</v>
      </c>
      <c r="F682">
        <v>4.4454750371443197E-3</v>
      </c>
      <c r="G682">
        <v>4.5230912180209693E-3</v>
      </c>
      <c r="H682">
        <v>4.6369163551360781E-3</v>
      </c>
      <c r="I682">
        <v>4.8891513381181806E-3</v>
      </c>
      <c r="J682">
        <v>5.1497059995884165E-3</v>
      </c>
      <c r="K682">
        <v>5.5973923985848106E-3</v>
      </c>
      <c r="L682">
        <v>6.4521511217900951E-3</v>
      </c>
      <c r="M682">
        <v>7.30050980936503E-3</v>
      </c>
      <c r="N682">
        <v>8.1639331507612489E-3</v>
      </c>
      <c r="O682">
        <v>8.975841431192455E-3</v>
      </c>
      <c r="P682">
        <v>9.7639276710870249E-3</v>
      </c>
      <c r="Q682">
        <v>1.048769125955018E-2</v>
      </c>
      <c r="R682">
        <v>1.1184369316821208E-2</v>
      </c>
      <c r="S682">
        <v>1.185188896505851E-2</v>
      </c>
      <c r="T682">
        <v>1.3022813930142041E-2</v>
      </c>
      <c r="U682">
        <v>1.4184997759711493E-2</v>
      </c>
      <c r="V682">
        <v>1.5020083065436785E-2</v>
      </c>
      <c r="W682">
        <v>1.5179465829642913E-2</v>
      </c>
      <c r="X682">
        <v>1.5106644196740682E-2</v>
      </c>
      <c r="Y682">
        <v>1.4287760723064258E-2</v>
      </c>
      <c r="Z682">
        <v>1.362979968519662E-2</v>
      </c>
      <c r="AA682">
        <v>1.3591461535464644E-2</v>
      </c>
    </row>
    <row r="683" spans="1:27" x14ac:dyDescent="0.25">
      <c r="A683" s="37">
        <v>682</v>
      </c>
      <c r="B683">
        <v>4.0402632149241224E-3</v>
      </c>
      <c r="C683">
        <v>4.1424664521556576E-3</v>
      </c>
      <c r="D683">
        <v>4.2456791235776503E-3</v>
      </c>
      <c r="E683">
        <v>4.3401934284761357E-3</v>
      </c>
      <c r="F683">
        <v>4.4210511450719636E-3</v>
      </c>
      <c r="G683">
        <v>4.5212427744940609E-3</v>
      </c>
      <c r="H683">
        <v>4.6173282323009879E-3</v>
      </c>
      <c r="I683">
        <v>4.8527406936058615E-3</v>
      </c>
      <c r="J683">
        <v>5.0969208317792614E-3</v>
      </c>
      <c r="K683">
        <v>5.5168188095167103E-3</v>
      </c>
      <c r="L683">
        <v>6.3476833127968924E-3</v>
      </c>
      <c r="M683">
        <v>7.18287492723646E-3</v>
      </c>
      <c r="N683">
        <v>8.0735335608581593E-3</v>
      </c>
      <c r="O683">
        <v>8.8723819253155867E-3</v>
      </c>
      <c r="P683">
        <v>9.6652468489279997E-3</v>
      </c>
      <c r="Q683">
        <v>1.0384919725192621E-2</v>
      </c>
      <c r="R683">
        <v>1.1064099778543612E-2</v>
      </c>
      <c r="S683">
        <v>1.1709104221778066E-2</v>
      </c>
      <c r="T683">
        <v>1.281906649468012E-2</v>
      </c>
      <c r="U683">
        <v>1.3948742662439617E-2</v>
      </c>
      <c r="V683">
        <v>1.4826338034824804E-2</v>
      </c>
      <c r="W683">
        <v>1.4989535016467048E-2</v>
      </c>
      <c r="X683">
        <v>1.4917207205139116E-2</v>
      </c>
      <c r="Y683">
        <v>1.416708946571843E-2</v>
      </c>
      <c r="Z683">
        <v>1.3530446730826595E-2</v>
      </c>
      <c r="AA683">
        <v>1.3494384736930876E-2</v>
      </c>
    </row>
    <row r="684" spans="1:27" x14ac:dyDescent="0.25">
      <c r="A684" s="37">
        <v>683</v>
      </c>
      <c r="B684">
        <v>4.0391656143767829E-3</v>
      </c>
      <c r="C684">
        <v>4.1218605068740199E-3</v>
      </c>
      <c r="D684">
        <v>4.2389413452119662E-3</v>
      </c>
      <c r="E684">
        <v>4.342408965193334E-3</v>
      </c>
      <c r="F684">
        <v>4.4098670892991354E-3</v>
      </c>
      <c r="G684">
        <v>4.4435593621365843E-3</v>
      </c>
      <c r="H684">
        <v>4.6091055597126118E-3</v>
      </c>
      <c r="I684">
        <v>4.8695090622155046E-3</v>
      </c>
      <c r="J684">
        <v>5.101360962886492E-3</v>
      </c>
      <c r="K684">
        <v>5.5517942570930678E-3</v>
      </c>
      <c r="L684">
        <v>6.4244639627581979E-3</v>
      </c>
      <c r="M684">
        <v>7.2743010426981058E-3</v>
      </c>
      <c r="N684">
        <v>8.1512554099276713E-3</v>
      </c>
      <c r="O684">
        <v>8.9917287208125529E-3</v>
      </c>
      <c r="P684">
        <v>9.7879983312776364E-3</v>
      </c>
      <c r="Q684">
        <v>1.0531253720084788E-2</v>
      </c>
      <c r="R684">
        <v>1.1241751854358606E-2</v>
      </c>
      <c r="S684">
        <v>1.1931399835029222E-2</v>
      </c>
      <c r="T684">
        <v>1.3077724274987323E-2</v>
      </c>
      <c r="U684">
        <v>1.4249829268278891E-2</v>
      </c>
      <c r="V684">
        <v>1.5127655898830916E-2</v>
      </c>
      <c r="W684">
        <v>1.525638205981017E-2</v>
      </c>
      <c r="X684">
        <v>1.5217380411492343E-2</v>
      </c>
      <c r="Y684">
        <v>1.4323407219615003E-2</v>
      </c>
      <c r="Z684">
        <v>1.3670411623162293E-2</v>
      </c>
      <c r="AA684">
        <v>1.3592808271849499E-2</v>
      </c>
    </row>
    <row r="685" spans="1:27" x14ac:dyDescent="0.25">
      <c r="A685" s="37">
        <v>684</v>
      </c>
      <c r="B685">
        <v>4.042875067574947E-3</v>
      </c>
      <c r="C685">
        <v>4.123714402978651E-3</v>
      </c>
      <c r="D685">
        <v>4.2569613759011471E-3</v>
      </c>
      <c r="E685">
        <v>4.3428253728108324E-3</v>
      </c>
      <c r="F685">
        <v>4.4334952116842352E-3</v>
      </c>
      <c r="G685">
        <v>4.5300240991863472E-3</v>
      </c>
      <c r="H685">
        <v>4.6199234398223155E-3</v>
      </c>
      <c r="I685">
        <v>4.8462744869148811E-3</v>
      </c>
      <c r="J685">
        <v>5.0717498543175754E-3</v>
      </c>
      <c r="K685">
        <v>5.4944702206982665E-3</v>
      </c>
      <c r="L685">
        <v>6.3363240408793597E-3</v>
      </c>
      <c r="M685">
        <v>7.1809689412460909E-3</v>
      </c>
      <c r="N685">
        <v>8.0603882269831839E-3</v>
      </c>
      <c r="O685">
        <v>8.86742124698503E-3</v>
      </c>
      <c r="P685">
        <v>9.6505908111335081E-3</v>
      </c>
      <c r="Q685">
        <v>1.0372643771678014E-2</v>
      </c>
      <c r="R685">
        <v>1.1067048518949685E-2</v>
      </c>
      <c r="S685">
        <v>1.1721860755972591E-2</v>
      </c>
      <c r="T685">
        <v>1.284640196372866E-2</v>
      </c>
      <c r="U685">
        <v>1.4009591320107484E-2</v>
      </c>
      <c r="V685">
        <v>1.4876141795947317E-2</v>
      </c>
      <c r="W685">
        <v>1.4958928194233723E-2</v>
      </c>
      <c r="X685">
        <v>1.4825588674186596E-2</v>
      </c>
      <c r="Y685">
        <v>1.3984803305791882E-2</v>
      </c>
      <c r="Z685">
        <v>1.3330738532317588E-2</v>
      </c>
      <c r="AA685">
        <v>1.3273986962645479E-2</v>
      </c>
    </row>
    <row r="686" spans="1:27" x14ac:dyDescent="0.25">
      <c r="A686" s="37">
        <v>685</v>
      </c>
      <c r="B686">
        <v>4.0526081166896155E-3</v>
      </c>
      <c r="C686">
        <v>4.1285772106425256E-3</v>
      </c>
      <c r="D686">
        <v>4.2382394610973595E-3</v>
      </c>
      <c r="E686">
        <v>4.3710309218978338E-3</v>
      </c>
      <c r="F686">
        <v>4.4413351512198052E-3</v>
      </c>
      <c r="G686">
        <v>4.5370709121601571E-3</v>
      </c>
      <c r="H686">
        <v>4.6296776402308115E-3</v>
      </c>
      <c r="I686">
        <v>4.8913188061490143E-3</v>
      </c>
      <c r="J686">
        <v>5.1131357841336378E-3</v>
      </c>
      <c r="K686">
        <v>5.5572799035952247E-3</v>
      </c>
      <c r="L686">
        <v>6.4345440284472311E-3</v>
      </c>
      <c r="M686">
        <v>7.2742491740702686E-3</v>
      </c>
      <c r="N686">
        <v>8.1410827757337767E-3</v>
      </c>
      <c r="O686">
        <v>8.9380555404625639E-3</v>
      </c>
      <c r="P686">
        <v>9.7369197657060091E-3</v>
      </c>
      <c r="Q686">
        <v>1.0459166718693291E-2</v>
      </c>
      <c r="R686">
        <v>1.1153734307735697E-2</v>
      </c>
      <c r="S686">
        <v>1.1814165972699353E-2</v>
      </c>
      <c r="T686">
        <v>1.2944312913778067E-2</v>
      </c>
      <c r="U686">
        <v>1.4091202821599591E-2</v>
      </c>
      <c r="V686">
        <v>1.493522649338086E-2</v>
      </c>
      <c r="W686">
        <v>1.5033276019294828E-2</v>
      </c>
      <c r="X686">
        <v>1.4920760436717195E-2</v>
      </c>
      <c r="Y686">
        <v>1.4064686971440699E-2</v>
      </c>
      <c r="Z686">
        <v>1.3422374497669365E-2</v>
      </c>
      <c r="AA686">
        <v>1.3378968203765051E-2</v>
      </c>
    </row>
    <row r="687" spans="1:27" x14ac:dyDescent="0.25">
      <c r="A687" s="37">
        <v>686</v>
      </c>
      <c r="B687">
        <v>4.0358324707949755E-3</v>
      </c>
      <c r="C687">
        <v>4.1527900794386952E-3</v>
      </c>
      <c r="D687">
        <v>4.2465078573672432E-3</v>
      </c>
      <c r="E687">
        <v>4.3440834887624735E-3</v>
      </c>
      <c r="F687">
        <v>4.4534328286560676E-3</v>
      </c>
      <c r="G687">
        <v>4.5641537187601777E-3</v>
      </c>
      <c r="H687">
        <v>4.6631022967240643E-3</v>
      </c>
      <c r="I687">
        <v>4.9033264603923765E-3</v>
      </c>
      <c r="J687">
        <v>5.1454290927266388E-3</v>
      </c>
      <c r="K687">
        <v>5.5972955401744073E-3</v>
      </c>
      <c r="L687">
        <v>6.4442174647694195E-3</v>
      </c>
      <c r="M687">
        <v>7.2532647481176049E-3</v>
      </c>
      <c r="N687">
        <v>8.0483971337461657E-3</v>
      </c>
      <c r="O687">
        <v>8.8778474874484647E-3</v>
      </c>
      <c r="P687">
        <v>9.6243635904393887E-3</v>
      </c>
      <c r="Q687">
        <v>1.0317649341356372E-2</v>
      </c>
      <c r="R687">
        <v>1.0993870416880824E-2</v>
      </c>
      <c r="S687">
        <v>1.1623602989621951E-2</v>
      </c>
      <c r="T687">
        <v>1.2736626078685864E-2</v>
      </c>
      <c r="U687">
        <v>1.3866592667888034E-2</v>
      </c>
      <c r="V687">
        <v>1.4712755136836009E-2</v>
      </c>
      <c r="W687">
        <v>1.481235834995287E-2</v>
      </c>
      <c r="X687">
        <v>1.4760534489309585E-2</v>
      </c>
      <c r="Y687">
        <v>1.3913777176998599E-2</v>
      </c>
      <c r="Z687">
        <v>1.3300986546276095E-2</v>
      </c>
      <c r="AA687">
        <v>1.3240669354218193E-2</v>
      </c>
    </row>
    <row r="688" spans="1:27" x14ac:dyDescent="0.25">
      <c r="A688" s="37">
        <v>687</v>
      </c>
      <c r="B688">
        <v>4.0555527354151355E-3</v>
      </c>
      <c r="C688">
        <v>4.1475982464243E-3</v>
      </c>
      <c r="D688">
        <v>4.2404642080855481E-3</v>
      </c>
      <c r="E688">
        <v>4.3849709949912441E-3</v>
      </c>
      <c r="F688">
        <v>4.4902655178977735E-3</v>
      </c>
      <c r="G688">
        <v>4.5378961971023202E-3</v>
      </c>
      <c r="H688">
        <v>4.6295022272602182E-3</v>
      </c>
      <c r="I688">
        <v>4.9157543914066792E-3</v>
      </c>
      <c r="J688">
        <v>5.1152315500517798E-3</v>
      </c>
      <c r="K688">
        <v>5.5587617063799222E-3</v>
      </c>
      <c r="L688">
        <v>6.3842053531484311E-3</v>
      </c>
      <c r="M688">
        <v>7.1630345667359485E-3</v>
      </c>
      <c r="N688">
        <v>7.9635750872235622E-3</v>
      </c>
      <c r="O688">
        <v>8.7373128968859515E-3</v>
      </c>
      <c r="P688">
        <v>9.4919513131188626E-3</v>
      </c>
      <c r="Q688">
        <v>1.0203499931665139E-2</v>
      </c>
      <c r="R688">
        <v>1.0866406052912225E-2</v>
      </c>
      <c r="S688">
        <v>1.1497196016200029E-2</v>
      </c>
      <c r="T688">
        <v>1.2602407655607051E-2</v>
      </c>
      <c r="U688">
        <v>1.3742974679654241E-2</v>
      </c>
      <c r="V688">
        <v>1.4603920073707366E-2</v>
      </c>
      <c r="W688">
        <v>1.4691351347583037E-2</v>
      </c>
      <c r="X688">
        <v>1.4568627301974502E-2</v>
      </c>
      <c r="Y688">
        <v>1.369599384116893E-2</v>
      </c>
      <c r="Z688">
        <v>1.3073483815596143E-2</v>
      </c>
      <c r="AA688">
        <v>1.3043570641172009E-2</v>
      </c>
    </row>
    <row r="689" spans="1:27" x14ac:dyDescent="0.25">
      <c r="A689" s="37">
        <v>688</v>
      </c>
      <c r="B689">
        <v>4.0316951184204974E-3</v>
      </c>
      <c r="C689">
        <v>4.1607512444363781E-3</v>
      </c>
      <c r="D689">
        <v>4.2477301365253517E-3</v>
      </c>
      <c r="E689">
        <v>4.2946121989331232E-3</v>
      </c>
      <c r="F689">
        <v>4.4509082654105026E-3</v>
      </c>
      <c r="G689">
        <v>4.5587454397368887E-3</v>
      </c>
      <c r="H689">
        <v>4.6702478343767506E-3</v>
      </c>
      <c r="I689">
        <v>4.8875471660976277E-3</v>
      </c>
      <c r="J689">
        <v>5.1398614357756056E-3</v>
      </c>
      <c r="K689">
        <v>5.5647838813532857E-3</v>
      </c>
      <c r="L689">
        <v>6.4094253857849282E-3</v>
      </c>
      <c r="M689">
        <v>7.2034464206647275E-3</v>
      </c>
      <c r="N689">
        <v>8.0294626090886556E-3</v>
      </c>
      <c r="O689">
        <v>8.7981038998985461E-3</v>
      </c>
      <c r="P689">
        <v>9.5579891223145363E-3</v>
      </c>
      <c r="Q689">
        <v>1.025007667985256E-2</v>
      </c>
      <c r="R689">
        <v>1.092628578760646E-2</v>
      </c>
      <c r="S689">
        <v>1.156152151346479E-2</v>
      </c>
      <c r="T689">
        <v>1.2682268963559284E-2</v>
      </c>
      <c r="U689">
        <v>1.383133576044937E-2</v>
      </c>
      <c r="V689">
        <v>1.4655562999787763E-2</v>
      </c>
      <c r="W689">
        <v>1.475155527536276E-2</v>
      </c>
      <c r="X689">
        <v>1.4604699514110253E-2</v>
      </c>
      <c r="Y689">
        <v>1.3708040855315407E-2</v>
      </c>
      <c r="Z689">
        <v>1.3074199168040979E-2</v>
      </c>
      <c r="AA689">
        <v>1.3087021647038899E-2</v>
      </c>
    </row>
    <row r="690" spans="1:27" x14ac:dyDescent="0.25">
      <c r="A690" s="37">
        <v>689</v>
      </c>
      <c r="B690">
        <v>4.0240654432170953E-3</v>
      </c>
      <c r="C690">
        <v>4.1056013308995443E-3</v>
      </c>
      <c r="D690">
        <v>4.1987733017760931E-3</v>
      </c>
      <c r="E690">
        <v>4.2859384815525647E-3</v>
      </c>
      <c r="F690">
        <v>4.3686736943437943E-3</v>
      </c>
      <c r="G690">
        <v>4.4694940985683385E-3</v>
      </c>
      <c r="H690">
        <v>4.5203256946568793E-3</v>
      </c>
      <c r="I690">
        <v>4.7639450044960618E-3</v>
      </c>
      <c r="J690">
        <v>4.9421556218900431E-3</v>
      </c>
      <c r="K690">
        <v>5.3488951818194685E-3</v>
      </c>
      <c r="L690">
        <v>6.1377580800052733E-3</v>
      </c>
      <c r="M690">
        <v>6.8808231768446859E-3</v>
      </c>
      <c r="N690">
        <v>7.691162183810718E-3</v>
      </c>
      <c r="O690">
        <v>8.4083127857605966E-3</v>
      </c>
      <c r="P690">
        <v>9.1768480205915992E-3</v>
      </c>
      <c r="Q690">
        <v>9.8900663235628183E-3</v>
      </c>
      <c r="R690">
        <v>1.0532468698281061E-2</v>
      </c>
      <c r="S690">
        <v>1.1162104122551142E-2</v>
      </c>
      <c r="T690">
        <v>1.2244472215774405E-2</v>
      </c>
      <c r="U690">
        <v>1.3364593661904234E-2</v>
      </c>
      <c r="V690">
        <v>1.4208317395194348E-2</v>
      </c>
      <c r="W690">
        <v>1.4311657571452585E-2</v>
      </c>
      <c r="X690">
        <v>1.4201698405977847E-2</v>
      </c>
      <c r="Y690">
        <v>1.3410344148408582E-2</v>
      </c>
      <c r="Z690">
        <v>1.2803124201185678E-2</v>
      </c>
      <c r="AA690">
        <v>1.2803092051520304E-2</v>
      </c>
    </row>
    <row r="691" spans="1:27" x14ac:dyDescent="0.25">
      <c r="A691" s="37">
        <v>690</v>
      </c>
      <c r="B691">
        <v>4.0163494326885818E-3</v>
      </c>
      <c r="C691">
        <v>4.1255165844225061E-3</v>
      </c>
      <c r="D691">
        <v>4.1978647919012069E-3</v>
      </c>
      <c r="E691">
        <v>4.3132613165697276E-3</v>
      </c>
      <c r="F691">
        <v>4.4033216522636476E-3</v>
      </c>
      <c r="G691">
        <v>4.5060363797919667E-3</v>
      </c>
      <c r="H691">
        <v>4.5630615523712947E-3</v>
      </c>
      <c r="I691">
        <v>4.8285659478630727E-3</v>
      </c>
      <c r="J691">
        <v>5.0117937692586434E-3</v>
      </c>
      <c r="K691">
        <v>5.4518835526529141E-3</v>
      </c>
      <c r="L691">
        <v>6.223253432492637E-3</v>
      </c>
      <c r="M691">
        <v>7.0119611146046701E-3</v>
      </c>
      <c r="N691">
        <v>7.8123953025077686E-3</v>
      </c>
      <c r="O691">
        <v>8.5859587589738329E-3</v>
      </c>
      <c r="P691">
        <v>9.3250466449339431E-3</v>
      </c>
      <c r="Q691">
        <v>1.0041450397399343E-2</v>
      </c>
      <c r="R691">
        <v>1.0704013425660186E-2</v>
      </c>
      <c r="S691">
        <v>1.1339746711499732E-2</v>
      </c>
      <c r="T691">
        <v>1.2447192673852969E-2</v>
      </c>
      <c r="U691">
        <v>1.3586959834080314E-2</v>
      </c>
      <c r="V691">
        <v>1.4439042871451147E-2</v>
      </c>
      <c r="W691">
        <v>1.4494974595389953E-2</v>
      </c>
      <c r="X691">
        <v>1.4394876146357927E-2</v>
      </c>
      <c r="Y691">
        <v>1.3598069522700706E-2</v>
      </c>
      <c r="Z691">
        <v>1.2974107263989065E-2</v>
      </c>
      <c r="AA691">
        <v>1.2935585979441777E-2</v>
      </c>
    </row>
    <row r="692" spans="1:27" x14ac:dyDescent="0.25">
      <c r="A692" s="37">
        <v>691</v>
      </c>
      <c r="B692">
        <v>4.0236588867335055E-3</v>
      </c>
      <c r="C692">
        <v>4.1040966812844193E-3</v>
      </c>
      <c r="D692">
        <v>4.1875259400554476E-3</v>
      </c>
      <c r="E692">
        <v>4.2614601256263374E-3</v>
      </c>
      <c r="F692">
        <v>4.3673538554198643E-3</v>
      </c>
      <c r="G692">
        <v>4.4661778195704827E-3</v>
      </c>
      <c r="H692">
        <v>4.5205310386295938E-3</v>
      </c>
      <c r="I692">
        <v>4.7573255583548413E-3</v>
      </c>
      <c r="J692">
        <v>4.9525513531329945E-3</v>
      </c>
      <c r="K692">
        <v>5.3910022805383484E-3</v>
      </c>
      <c r="L692">
        <v>6.1922502439291094E-3</v>
      </c>
      <c r="M692">
        <v>6.9941567962019668E-3</v>
      </c>
      <c r="N692">
        <v>7.8111544610501848E-3</v>
      </c>
      <c r="O692">
        <v>8.5893354291126656E-3</v>
      </c>
      <c r="P692">
        <v>9.3411533608891428E-3</v>
      </c>
      <c r="Q692">
        <v>1.004231440257719E-2</v>
      </c>
      <c r="R692">
        <v>1.0723471512759319E-2</v>
      </c>
      <c r="S692">
        <v>1.1329342925193719E-2</v>
      </c>
      <c r="T692">
        <v>1.2394456846088087E-2</v>
      </c>
      <c r="U692">
        <v>1.3492162670774244E-2</v>
      </c>
      <c r="V692">
        <v>1.4327495305689331E-2</v>
      </c>
      <c r="W692">
        <v>1.4446417871384565E-2</v>
      </c>
      <c r="X692">
        <v>1.4370262370895226E-2</v>
      </c>
      <c r="Y692">
        <v>1.3647896900101486E-2</v>
      </c>
      <c r="Z692">
        <v>1.3067418773496708E-2</v>
      </c>
      <c r="AA692">
        <v>1.3028604651989184E-2</v>
      </c>
    </row>
    <row r="693" spans="1:27" x14ac:dyDescent="0.25">
      <c r="A693" s="37">
        <v>692</v>
      </c>
      <c r="B693">
        <v>4.0051894314658831E-3</v>
      </c>
      <c r="C693">
        <v>4.1234976647905874E-3</v>
      </c>
      <c r="D693">
        <v>4.2183267225894827E-3</v>
      </c>
      <c r="E693">
        <v>4.3111552757544302E-3</v>
      </c>
      <c r="F693">
        <v>4.3977225098073003E-3</v>
      </c>
      <c r="G693">
        <v>4.5016129023498497E-3</v>
      </c>
      <c r="H693">
        <v>4.5624322692487951E-3</v>
      </c>
      <c r="I693">
        <v>4.7739699115199041E-3</v>
      </c>
      <c r="J693">
        <v>5.0356049514008738E-3</v>
      </c>
      <c r="K693">
        <v>5.4706397306354404E-3</v>
      </c>
      <c r="L693">
        <v>6.3154056514145296E-3</v>
      </c>
      <c r="M693">
        <v>7.1517375439313913E-3</v>
      </c>
      <c r="N693">
        <v>8.0159162234281212E-3</v>
      </c>
      <c r="O693">
        <v>8.8024205267722699E-3</v>
      </c>
      <c r="P693">
        <v>9.5749342143645055E-3</v>
      </c>
      <c r="Q693">
        <v>1.0297938405617435E-2</v>
      </c>
      <c r="R693">
        <v>1.0991669655694425E-2</v>
      </c>
      <c r="S693">
        <v>1.1619710068685896E-2</v>
      </c>
      <c r="T693">
        <v>1.2742113883183581E-2</v>
      </c>
      <c r="U693">
        <v>1.3879571873392393E-2</v>
      </c>
      <c r="V693">
        <v>1.4713174364093362E-2</v>
      </c>
      <c r="W693">
        <v>1.4823700155642383E-2</v>
      </c>
      <c r="X693">
        <v>1.4736707318914855E-2</v>
      </c>
      <c r="Y693">
        <v>1.3960768541018576E-2</v>
      </c>
      <c r="Z693">
        <v>1.3330560470815822E-2</v>
      </c>
      <c r="AA693">
        <v>1.3298508421162536E-2</v>
      </c>
    </row>
    <row r="694" spans="1:27" x14ac:dyDescent="0.25">
      <c r="A694" s="37">
        <v>693</v>
      </c>
      <c r="B694">
        <v>4.1086000965715463E-3</v>
      </c>
      <c r="C694">
        <v>4.2113006693107469E-3</v>
      </c>
      <c r="D694">
        <v>4.3085303466019464E-3</v>
      </c>
      <c r="E694">
        <v>4.4011113043929129E-3</v>
      </c>
      <c r="F694">
        <v>4.5037940786254449E-3</v>
      </c>
      <c r="G694">
        <v>4.5567168837732375E-3</v>
      </c>
      <c r="H694">
        <v>4.8297533893417732E-3</v>
      </c>
      <c r="I694">
        <v>5.0309153987138089E-3</v>
      </c>
      <c r="J694">
        <v>5.4871463922956387E-3</v>
      </c>
      <c r="K694">
        <v>6.3242834859331687E-3</v>
      </c>
      <c r="L694">
        <v>7.1485744748505109E-3</v>
      </c>
      <c r="M694">
        <v>8.0154322007348622E-3</v>
      </c>
      <c r="N694">
        <v>8.8047460193294569E-3</v>
      </c>
      <c r="O694">
        <v>9.5857179367955236E-3</v>
      </c>
      <c r="P694">
        <v>1.0312986004108682E-2</v>
      </c>
      <c r="Q694">
        <v>1.102327385149815E-2</v>
      </c>
      <c r="R694">
        <v>1.1686131966691882E-2</v>
      </c>
      <c r="S694">
        <v>1.2813494604925202E-2</v>
      </c>
      <c r="T694">
        <v>1.3976938322772137E-2</v>
      </c>
      <c r="U694">
        <v>1.4927658475770489E-2</v>
      </c>
      <c r="V694">
        <v>1.4993562305680719E-2</v>
      </c>
      <c r="W694">
        <v>1.489827991721282E-2</v>
      </c>
      <c r="X694">
        <v>1.4039963029068625E-2</v>
      </c>
      <c r="Y694">
        <v>1.3435686085047305E-2</v>
      </c>
      <c r="Z694">
        <v>1.3382751339798826E-2</v>
      </c>
      <c r="AA694">
        <f>(2*AA693 + AA696)/3</f>
        <v>1.3176539344739021E-2</v>
      </c>
    </row>
    <row r="695" spans="1:27" x14ac:dyDescent="0.25">
      <c r="A695" s="37">
        <v>694</v>
      </c>
      <c r="B695">
        <v>4.1012710377441586E-3</v>
      </c>
      <c r="C695">
        <v>4.180699387233755E-3</v>
      </c>
      <c r="D695">
        <v>4.2601728266740135E-3</v>
      </c>
      <c r="E695">
        <v>4.3152326666526797E-3</v>
      </c>
      <c r="F695">
        <v>4.4191483892572769E-3</v>
      </c>
      <c r="G695">
        <v>4.4666864681401908E-3</v>
      </c>
      <c r="H695">
        <v>4.6881938503970932E-3</v>
      </c>
      <c r="I695">
        <v>4.8480349173745108E-3</v>
      </c>
      <c r="J695">
        <v>5.2395385896708557E-3</v>
      </c>
      <c r="K695">
        <v>6.0021878665315054E-3</v>
      </c>
      <c r="L695">
        <v>6.7653152403370775E-3</v>
      </c>
      <c r="M695">
        <v>7.529883599897591E-3</v>
      </c>
      <c r="N695">
        <v>8.308135094160285E-3</v>
      </c>
      <c r="O695">
        <v>9.026410750710312E-3</v>
      </c>
      <c r="P695">
        <v>9.7242987946266624E-3</v>
      </c>
      <c r="Q695">
        <v>1.0431704031413913E-2</v>
      </c>
      <c r="R695">
        <v>1.1059955086825779E-2</v>
      </c>
      <c r="S695">
        <v>1.2161423427281548E-2</v>
      </c>
      <c r="T695">
        <v>1.3354598306567933E-2</v>
      </c>
      <c r="U695">
        <v>1.4182847636017071E-2</v>
      </c>
      <c r="V695">
        <v>1.4315543463108815E-2</v>
      </c>
      <c r="W695">
        <v>1.4220338421850443E-2</v>
      </c>
      <c r="X695">
        <v>1.3387694248632842E-2</v>
      </c>
      <c r="Y695">
        <v>1.2767231070426321E-2</v>
      </c>
      <c r="Z695">
        <v>1.2775736171380725E-2</v>
      </c>
      <c r="AA695">
        <f>(AA693+2*AA696)/3</f>
        <v>1.3054570268315505E-2</v>
      </c>
    </row>
    <row r="696" spans="1:27" x14ac:dyDescent="0.25">
      <c r="A696" s="37">
        <v>695</v>
      </c>
      <c r="B696">
        <v>3.978752952459752E-3</v>
      </c>
      <c r="C696">
        <v>4.0833331010932117E-3</v>
      </c>
      <c r="D696">
        <v>4.1746904271608987E-3</v>
      </c>
      <c r="E696">
        <v>4.2285126726615552E-3</v>
      </c>
      <c r="F696">
        <v>4.329457357855615E-3</v>
      </c>
      <c r="G696">
        <v>4.4379060023018724E-3</v>
      </c>
      <c r="H696">
        <v>4.5033219914294431E-3</v>
      </c>
      <c r="I696">
        <v>4.7014004571381829E-3</v>
      </c>
      <c r="J696">
        <v>4.9349309142667774E-3</v>
      </c>
      <c r="K696">
        <v>5.3289193709953331E-3</v>
      </c>
      <c r="L696">
        <v>6.1129327706859193E-3</v>
      </c>
      <c r="M696">
        <v>6.8660296377307528E-3</v>
      </c>
      <c r="N696">
        <v>7.628108253320498E-3</v>
      </c>
      <c r="O696">
        <v>8.388674276973429E-3</v>
      </c>
      <c r="P696">
        <v>9.1376844883188646E-3</v>
      </c>
      <c r="Q696">
        <v>9.8587322356264995E-3</v>
      </c>
      <c r="R696">
        <v>1.055236177413299E-2</v>
      </c>
      <c r="S696">
        <v>1.1198458947980772E-2</v>
      </c>
      <c r="T696">
        <v>1.2310246804677849E-2</v>
      </c>
      <c r="U696">
        <v>1.3479431062140446E-2</v>
      </c>
      <c r="V696">
        <v>1.4390166900689616E-2</v>
      </c>
      <c r="W696">
        <v>1.4558786205328911E-2</v>
      </c>
      <c r="X696">
        <v>1.4482153428250655E-2</v>
      </c>
      <c r="Y696">
        <v>1.3611220053988848E-2</v>
      </c>
      <c r="Z696">
        <v>1.2999375357777732E-2</v>
      </c>
      <c r="AA696">
        <v>1.293260119189199E-2</v>
      </c>
    </row>
    <row r="697" spans="1:27" x14ac:dyDescent="0.25">
      <c r="A697" s="37">
        <v>696</v>
      </c>
      <c r="B697">
        <v>3.9842350327439213E-3</v>
      </c>
      <c r="C697">
        <v>4.0757424925317309E-3</v>
      </c>
      <c r="D697">
        <v>4.1633094805202386E-3</v>
      </c>
      <c r="E697">
        <v>4.2483382165516836E-3</v>
      </c>
      <c r="F697">
        <v>4.3497741949889424E-3</v>
      </c>
      <c r="G697">
        <v>4.393819601017146E-3</v>
      </c>
      <c r="H697">
        <v>4.450796814494673E-3</v>
      </c>
      <c r="I697">
        <v>4.6770844183399163E-3</v>
      </c>
      <c r="J697">
        <v>4.8314817006529509E-3</v>
      </c>
      <c r="K697">
        <v>5.220430229623485E-3</v>
      </c>
      <c r="L697">
        <v>5.9417723068775352E-3</v>
      </c>
      <c r="M697">
        <v>6.6642359675239682E-3</v>
      </c>
      <c r="N697">
        <v>7.3929667776388985E-3</v>
      </c>
      <c r="O697">
        <v>8.135181322733942E-3</v>
      </c>
      <c r="P697">
        <v>8.8399589450054439E-3</v>
      </c>
      <c r="Q697">
        <v>9.5397713759917124E-3</v>
      </c>
      <c r="R697">
        <v>1.0214495305607807E-2</v>
      </c>
      <c r="S697">
        <v>1.0849311205824774E-2</v>
      </c>
      <c r="T697">
        <v>1.1967922924451813E-2</v>
      </c>
      <c r="U697">
        <v>1.3138470761929977E-2</v>
      </c>
      <c r="V697">
        <v>1.4082313111418499E-2</v>
      </c>
      <c r="W697">
        <v>1.4245478112262955E-2</v>
      </c>
      <c r="X697">
        <v>1.4181997334629326E-2</v>
      </c>
      <c r="Y697">
        <v>1.3334249848353075E-2</v>
      </c>
      <c r="Z697">
        <v>1.2725462338547988E-2</v>
      </c>
      <c r="AA697">
        <v>1.2664757526503312E-2</v>
      </c>
    </row>
    <row r="698" spans="1:27" x14ac:dyDescent="0.25">
      <c r="A698" s="37">
        <v>697</v>
      </c>
      <c r="B698">
        <v>3.9765689775017599E-3</v>
      </c>
      <c r="C698">
        <v>4.1305967479929873E-3</v>
      </c>
      <c r="D698">
        <v>4.1515344503675333E-3</v>
      </c>
      <c r="E698">
        <v>4.2581275937974006E-3</v>
      </c>
      <c r="F698">
        <v>4.3590326264690837E-3</v>
      </c>
      <c r="G698">
        <v>4.4521848347267579E-3</v>
      </c>
      <c r="H698">
        <v>4.5457765208578582E-3</v>
      </c>
      <c r="I698">
        <v>4.7868665106636232E-3</v>
      </c>
      <c r="J698">
        <v>5.0188561131494502E-3</v>
      </c>
      <c r="K698">
        <v>5.4790171159180279E-3</v>
      </c>
      <c r="L698">
        <v>6.2232318581343371E-3</v>
      </c>
      <c r="M698">
        <v>6.7385128657015958E-3</v>
      </c>
      <c r="N698">
        <v>7.6577630004892594E-3</v>
      </c>
      <c r="O698">
        <v>8.152361090623339E-3</v>
      </c>
      <c r="P698">
        <v>9.065215439861829E-3</v>
      </c>
      <c r="Q698">
        <v>9.7462006968711545E-3</v>
      </c>
      <c r="R698">
        <v>1.0411888548462755E-2</v>
      </c>
      <c r="S698">
        <v>1.1033621497069213E-2</v>
      </c>
      <c r="T698">
        <v>1.1681419176900354E-2</v>
      </c>
      <c r="U698">
        <v>1.2867534584630969E-2</v>
      </c>
      <c r="V698">
        <v>1.4250925213160182E-2</v>
      </c>
      <c r="W698">
        <v>1.4358113123745353E-2</v>
      </c>
      <c r="X698">
        <v>1.4304374338346859E-2</v>
      </c>
      <c r="Y698">
        <v>1.3291236075099411E-2</v>
      </c>
      <c r="Z698">
        <v>1.2685256768804498E-2</v>
      </c>
      <c r="AA698">
        <v>1.243745239066274E-2</v>
      </c>
    </row>
    <row r="699" spans="1:27" x14ac:dyDescent="0.25">
      <c r="A699" s="37">
        <v>698</v>
      </c>
      <c r="B699">
        <v>4.0661699346447033E-3</v>
      </c>
      <c r="C699">
        <v>4.2306314563815839E-3</v>
      </c>
      <c r="D699">
        <v>4.2880051002507358E-3</v>
      </c>
      <c r="E699">
        <v>4.4698988910731874E-3</v>
      </c>
      <c r="F699">
        <v>4.5551711043201326E-3</v>
      </c>
      <c r="G699">
        <v>4.6949158150089154E-3</v>
      </c>
      <c r="H699">
        <v>4.7927229284105977E-3</v>
      </c>
      <c r="I699">
        <v>5.0852606926523602E-3</v>
      </c>
      <c r="J699">
        <v>5.3276550322693961E-3</v>
      </c>
      <c r="K699">
        <v>5.8069923258914358E-3</v>
      </c>
      <c r="L699">
        <v>6.6159567181418577E-3</v>
      </c>
      <c r="M699">
        <v>7.3542642168358263E-3</v>
      </c>
      <c r="N699">
        <v>8.0838566520522459E-3</v>
      </c>
      <c r="O699">
        <v>8.7759564755693908E-3</v>
      </c>
      <c r="P699">
        <v>9.4847156536075339E-3</v>
      </c>
      <c r="Q699">
        <v>1.0172783322522028E-2</v>
      </c>
      <c r="R699">
        <v>1.0830349484125312E-2</v>
      </c>
      <c r="S699">
        <v>1.1426780389258262E-2</v>
      </c>
      <c r="T699">
        <v>1.2518974070473865E-2</v>
      </c>
      <c r="U699">
        <v>1.364600607576083E-2</v>
      </c>
      <c r="V699">
        <v>1.4547572411690801E-2</v>
      </c>
      <c r="W699">
        <v>1.4705635996939748E-2</v>
      </c>
      <c r="X699">
        <v>1.4647785927087709E-2</v>
      </c>
      <c r="Y699">
        <v>1.3830090358035063E-2</v>
      </c>
      <c r="Z699">
        <v>1.3214489578296185E-2</v>
      </c>
      <c r="AA699">
        <v>1.3174149428328397E-2</v>
      </c>
    </row>
    <row r="700" spans="1:27" x14ac:dyDescent="0.25">
      <c r="A700" s="37">
        <v>699</v>
      </c>
      <c r="B700">
        <v>4.2133584333861052E-3</v>
      </c>
      <c r="C700">
        <v>4.5783767094502714E-3</v>
      </c>
      <c r="D700">
        <v>4.6660419386084229E-3</v>
      </c>
      <c r="E700">
        <v>4.816663419895395E-3</v>
      </c>
      <c r="F700">
        <v>4.8863718943581436E-3</v>
      </c>
      <c r="G700">
        <v>5.0379607601303E-3</v>
      </c>
      <c r="H700">
        <v>5.2313937556405232E-3</v>
      </c>
      <c r="I700">
        <v>5.6288248473319591E-3</v>
      </c>
      <c r="J700">
        <v>5.8981507784199305E-3</v>
      </c>
      <c r="K700">
        <v>6.4349252806463753E-3</v>
      </c>
      <c r="L700">
        <v>7.3509705156673544E-3</v>
      </c>
      <c r="M700">
        <v>8.1764120666478757E-3</v>
      </c>
      <c r="N700">
        <v>8.9681447131566561E-3</v>
      </c>
      <c r="O700">
        <v>9.7024522002726599E-3</v>
      </c>
      <c r="P700">
        <v>1.0443942566120246E-2</v>
      </c>
      <c r="Q700">
        <v>1.1125954038456287E-2</v>
      </c>
      <c r="R700">
        <v>1.1780516598030033E-2</v>
      </c>
      <c r="S700">
        <v>1.2428885135547185E-2</v>
      </c>
      <c r="T700">
        <v>1.3508314037665059E-2</v>
      </c>
      <c r="U700">
        <v>1.4617555180392428E-2</v>
      </c>
      <c r="V700">
        <v>1.5515540599928546E-2</v>
      </c>
      <c r="W700">
        <v>1.5683095042691164E-2</v>
      </c>
      <c r="X700">
        <v>1.5621627351890766E-2</v>
      </c>
      <c r="Y700">
        <v>1.4793258187438152E-2</v>
      </c>
      <c r="Z700">
        <v>1.4163294502209434E-2</v>
      </c>
      <c r="AA700">
        <v>1.4046321625888147E-2</v>
      </c>
    </row>
    <row r="701" spans="1:27" x14ac:dyDescent="0.25">
      <c r="A701" s="37">
        <v>700</v>
      </c>
      <c r="B701">
        <v>4.2924815600760002E-3</v>
      </c>
      <c r="C701">
        <v>4.5637397420306147E-3</v>
      </c>
      <c r="D701">
        <v>4.762784249666252E-3</v>
      </c>
      <c r="E701">
        <v>4.7933908091872812E-3</v>
      </c>
      <c r="F701">
        <v>4.9246425108364633E-3</v>
      </c>
      <c r="G701">
        <v>5.0792448975700566E-3</v>
      </c>
      <c r="H701">
        <v>5.210649124014477E-3</v>
      </c>
      <c r="I701">
        <v>5.5605842691641705E-3</v>
      </c>
      <c r="J701">
        <v>5.8497420592882321E-3</v>
      </c>
      <c r="K701">
        <v>6.3987302563655035E-3</v>
      </c>
      <c r="L701">
        <v>7.3562048750601683E-3</v>
      </c>
      <c r="M701">
        <v>8.1663899198789469E-3</v>
      </c>
      <c r="N701">
        <v>8.9429000192149388E-3</v>
      </c>
      <c r="O701">
        <v>9.7132431319593149E-3</v>
      </c>
      <c r="P701">
        <v>1.0439259799075007E-2</v>
      </c>
      <c r="Q701">
        <v>1.1136860537848126E-2</v>
      </c>
      <c r="R701">
        <v>1.1801684062500817E-2</v>
      </c>
      <c r="S701">
        <v>1.2439843414466356E-2</v>
      </c>
      <c r="T701">
        <v>1.3524670520556947E-2</v>
      </c>
      <c r="U701">
        <v>1.4617578399375386E-2</v>
      </c>
      <c r="V701">
        <v>1.5509969565429271E-2</v>
      </c>
      <c r="W701">
        <v>1.5662728542605642E-2</v>
      </c>
      <c r="X701">
        <v>1.5611056350038011E-2</v>
      </c>
      <c r="Y701">
        <v>1.4815198464657175E-2</v>
      </c>
      <c r="Z701">
        <v>1.4197671058871375E-2</v>
      </c>
      <c r="AA701">
        <v>1.408621631773066E-2</v>
      </c>
    </row>
    <row r="702" spans="1:27" x14ac:dyDescent="0.25">
      <c r="A702" s="37">
        <v>701</v>
      </c>
      <c r="B702">
        <v>4.3218457457365744E-3</v>
      </c>
      <c r="C702">
        <v>4.8860519031490579E-3</v>
      </c>
      <c r="D702">
        <v>4.9884005005984555E-3</v>
      </c>
      <c r="E702">
        <v>5.1611421191819495E-3</v>
      </c>
      <c r="F702">
        <v>5.2874632473358663E-3</v>
      </c>
      <c r="G702">
        <v>5.4248361344995111E-3</v>
      </c>
      <c r="H702">
        <v>5.728107034518759E-3</v>
      </c>
      <c r="I702">
        <v>6.237471254910476E-3</v>
      </c>
      <c r="J702">
        <v>6.5995170511961021E-3</v>
      </c>
      <c r="K702">
        <v>7.2509536305886968E-3</v>
      </c>
      <c r="L702">
        <v>8.2782878614837685E-3</v>
      </c>
      <c r="M702">
        <v>9.1658373478296085E-3</v>
      </c>
      <c r="N702">
        <v>9.9894606888710769E-3</v>
      </c>
      <c r="O702">
        <v>1.0722631681648886E-2</v>
      </c>
      <c r="P702">
        <v>1.1437840063426741E-2</v>
      </c>
      <c r="Q702">
        <v>1.2137689412328401E-2</v>
      </c>
      <c r="R702">
        <v>1.2793985719535828E-2</v>
      </c>
      <c r="S702">
        <v>1.3460885803668887E-2</v>
      </c>
      <c r="T702">
        <v>1.4403302437814736E-2</v>
      </c>
      <c r="U702">
        <v>1.5468678481827203E-2</v>
      </c>
      <c r="V702">
        <v>1.6428473912076802E-2</v>
      </c>
      <c r="W702">
        <v>1.6548841225620725E-2</v>
      </c>
      <c r="X702">
        <v>1.6463692594014034E-2</v>
      </c>
      <c r="Y702">
        <v>1.5643533066301174E-2</v>
      </c>
      <c r="Z702">
        <v>1.5016575054083381E-2</v>
      </c>
      <c r="AA702">
        <v>1.4955648911372021E-2</v>
      </c>
    </row>
    <row r="703" spans="1:27" x14ac:dyDescent="0.25">
      <c r="A703" s="37">
        <v>702</v>
      </c>
      <c r="B703">
        <v>4.7158522976875616E-3</v>
      </c>
      <c r="C703">
        <v>5.2274623973778134E-3</v>
      </c>
      <c r="D703">
        <v>5.3827833337067865E-3</v>
      </c>
      <c r="E703">
        <v>5.5013371767405062E-3</v>
      </c>
      <c r="F703">
        <v>5.6887972055510438E-3</v>
      </c>
      <c r="G703">
        <v>5.9640200975372704E-3</v>
      </c>
      <c r="H703">
        <v>6.2255510056912211E-3</v>
      </c>
      <c r="I703">
        <v>6.7591852748161152E-3</v>
      </c>
      <c r="J703">
        <v>7.2156241412923983E-3</v>
      </c>
      <c r="K703">
        <v>7.9697732051697834E-3</v>
      </c>
      <c r="L703">
        <v>9.0545412638129985E-3</v>
      </c>
      <c r="M703">
        <v>9.9278585696558341E-3</v>
      </c>
      <c r="N703">
        <v>1.0757617622549898E-2</v>
      </c>
      <c r="O703">
        <v>1.1380885561603549E-2</v>
      </c>
      <c r="P703">
        <v>1.2053450056861204E-2</v>
      </c>
      <c r="Q703">
        <v>1.2681303793536047E-2</v>
      </c>
      <c r="R703">
        <v>1.3275506157101713E-2</v>
      </c>
      <c r="S703">
        <v>1.3869163274525809E-2</v>
      </c>
      <c r="T703">
        <v>1.4819665781571123E-2</v>
      </c>
      <c r="U703">
        <v>1.5837677913446813E-2</v>
      </c>
      <c r="V703">
        <v>1.6720342948152389E-2</v>
      </c>
      <c r="W703">
        <v>1.6795528304364371E-2</v>
      </c>
      <c r="X703">
        <v>1.6688110049753346E-2</v>
      </c>
      <c r="Y703">
        <v>1.5844752480491886E-2</v>
      </c>
      <c r="Z703">
        <v>1.5206525727051279E-2</v>
      </c>
      <c r="AA703">
        <v>1.5192513763316651E-2</v>
      </c>
    </row>
    <row r="704" spans="1:27" x14ac:dyDescent="0.25">
      <c r="A704" s="37">
        <v>703</v>
      </c>
      <c r="B704">
        <v>4.7836529032914132E-3</v>
      </c>
      <c r="C704">
        <v>5.1424910553476977E-3</v>
      </c>
      <c r="D704">
        <v>5.4363336009422003E-3</v>
      </c>
      <c r="E704">
        <v>5.6788926111632776E-3</v>
      </c>
      <c r="F704">
        <v>5.764908392365875E-3</v>
      </c>
      <c r="G704">
        <v>5.9995908382519669E-3</v>
      </c>
      <c r="H704">
        <v>6.2052489542627765E-3</v>
      </c>
      <c r="I704">
        <v>6.818975218090273E-3</v>
      </c>
      <c r="J704">
        <v>7.1255395032510105E-3</v>
      </c>
      <c r="K704">
        <v>7.8417152489169695E-3</v>
      </c>
      <c r="L704">
        <v>8.9941692623090042E-3</v>
      </c>
      <c r="M704">
        <v>9.8926020500322842E-3</v>
      </c>
      <c r="N704">
        <v>1.0681351759070035E-2</v>
      </c>
      <c r="O704">
        <v>1.1371705386499231E-2</v>
      </c>
      <c r="P704">
        <v>1.2054406723207345E-2</v>
      </c>
      <c r="Q704">
        <v>1.2657049769364326E-2</v>
      </c>
      <c r="R704">
        <v>1.3253846386011015E-2</v>
      </c>
      <c r="S704">
        <v>1.3837805512800561E-2</v>
      </c>
      <c r="T704">
        <v>1.4831890934986269E-2</v>
      </c>
      <c r="U704">
        <v>1.5848674241437211E-2</v>
      </c>
      <c r="V704">
        <v>1.6570327652760231E-2</v>
      </c>
      <c r="W704">
        <v>1.6658420776990424E-2</v>
      </c>
      <c r="X704">
        <v>1.6544030319137537E-2</v>
      </c>
      <c r="Y704">
        <v>1.5717779407750099E-2</v>
      </c>
      <c r="Z704">
        <v>1.5068364477921259E-2</v>
      </c>
      <c r="AA704">
        <v>1.5026799572652516E-2</v>
      </c>
    </row>
    <row r="705" spans="1:27" x14ac:dyDescent="0.25">
      <c r="A705" s="37">
        <v>704</v>
      </c>
      <c r="B705">
        <v>4.7751193310534568E-3</v>
      </c>
      <c r="C705">
        <v>5.1430924809867662E-3</v>
      </c>
      <c r="D705">
        <v>5.5462536864570033E-3</v>
      </c>
      <c r="E705">
        <v>5.7398914181794325E-3</v>
      </c>
      <c r="F705">
        <v>5.8635634286396954E-3</v>
      </c>
      <c r="G705">
        <v>6.0997375098124085E-3</v>
      </c>
      <c r="H705">
        <v>6.2542091179620396E-3</v>
      </c>
      <c r="I705">
        <v>6.8978389159120024E-3</v>
      </c>
      <c r="J705">
        <v>7.2120490575140472E-3</v>
      </c>
      <c r="K705">
        <v>7.9601128782715858E-3</v>
      </c>
      <c r="L705">
        <v>9.0950482004876765E-3</v>
      </c>
      <c r="M705">
        <v>1.0003924078679338E-2</v>
      </c>
      <c r="N705">
        <v>1.0885225886121175E-2</v>
      </c>
      <c r="O705">
        <v>1.1616967298594183E-2</v>
      </c>
      <c r="P705">
        <v>1.2331152668802359E-2</v>
      </c>
      <c r="Q705">
        <v>1.2961443383974647E-2</v>
      </c>
      <c r="R705">
        <v>1.3558288057718748E-2</v>
      </c>
      <c r="S705">
        <v>1.415772589551012E-2</v>
      </c>
      <c r="T705">
        <v>1.5136058890773185E-2</v>
      </c>
      <c r="U705">
        <v>1.6142594498684382E-2</v>
      </c>
      <c r="V705">
        <v>1.6870137730492285E-2</v>
      </c>
      <c r="W705">
        <v>1.6963293007097535E-2</v>
      </c>
      <c r="X705">
        <v>1.6866076636083749E-2</v>
      </c>
      <c r="Y705">
        <v>1.6046115368865133E-2</v>
      </c>
      <c r="Z705">
        <v>1.5404398145299369E-2</v>
      </c>
      <c r="AA705">
        <v>1.5368937712971098E-2</v>
      </c>
    </row>
    <row r="706" spans="1:27" x14ac:dyDescent="0.25">
      <c r="A706" s="37">
        <v>705</v>
      </c>
      <c r="B706">
        <v>4.8011770822709021E-3</v>
      </c>
      <c r="C706">
        <v>5.228732447279727E-3</v>
      </c>
      <c r="D706">
        <v>5.4612332875887404E-3</v>
      </c>
      <c r="E706">
        <v>5.6819070199847221E-3</v>
      </c>
      <c r="F706">
        <v>5.8405057959007856E-3</v>
      </c>
      <c r="G706">
        <v>6.03343302524606E-3</v>
      </c>
      <c r="H706">
        <v>6.2629876778954596E-3</v>
      </c>
      <c r="I706">
        <v>6.8631603687816511E-3</v>
      </c>
      <c r="J706">
        <v>7.233766854322532E-3</v>
      </c>
      <c r="K706">
        <v>7.9953370811132185E-3</v>
      </c>
      <c r="L706">
        <v>9.1861518372116091E-3</v>
      </c>
      <c r="M706">
        <v>1.0100130204130142E-2</v>
      </c>
      <c r="N706">
        <v>1.0965853182633323E-2</v>
      </c>
      <c r="O706">
        <v>1.1408507681956781E-2</v>
      </c>
      <c r="P706">
        <v>1.2013650468516879E-2</v>
      </c>
      <c r="Q706">
        <v>1.268944499225122E-2</v>
      </c>
      <c r="R706">
        <v>1.3268035851242921E-2</v>
      </c>
      <c r="S706">
        <v>1.4237366134650653E-2</v>
      </c>
      <c r="T706">
        <v>1.5108449559134929E-2</v>
      </c>
      <c r="U706">
        <v>1.6087025100521846E-2</v>
      </c>
      <c r="V706">
        <v>1.6842467433523023E-2</v>
      </c>
      <c r="W706">
        <v>1.7014047768796559E-2</v>
      </c>
      <c r="X706">
        <v>1.6820616017979795E-2</v>
      </c>
      <c r="Y706">
        <v>1.5899718309531519E-2</v>
      </c>
      <c r="Z706">
        <v>1.5370516082943153E-2</v>
      </c>
      <c r="AA706">
        <v>1.5121122384119667E-2</v>
      </c>
    </row>
    <row r="707" spans="1:27" x14ac:dyDescent="0.25">
      <c r="A707" s="37">
        <v>706</v>
      </c>
      <c r="B707">
        <v>4.796943499878914E-3</v>
      </c>
      <c r="C707">
        <v>5.1776638437894817E-3</v>
      </c>
      <c r="D707">
        <v>5.4902487125672028E-3</v>
      </c>
      <c r="E707">
        <v>5.785016763800499E-3</v>
      </c>
      <c r="F707">
        <v>6.0147751560279961E-3</v>
      </c>
      <c r="G707">
        <v>6.173063363263287E-3</v>
      </c>
      <c r="H707">
        <v>6.3611736553985665E-3</v>
      </c>
      <c r="I707">
        <v>7.0255553567966089E-3</v>
      </c>
      <c r="J707">
        <v>7.3691220071645525E-3</v>
      </c>
      <c r="K707">
        <v>8.1665065801537207E-3</v>
      </c>
      <c r="L707">
        <v>9.3881490578349158E-3</v>
      </c>
      <c r="M707">
        <v>1.0302262409355167E-2</v>
      </c>
      <c r="N707">
        <v>1.1117091310938187E-2</v>
      </c>
      <c r="O707">
        <v>1.1859653587305896E-2</v>
      </c>
      <c r="P707">
        <v>1.2553520274259933E-2</v>
      </c>
      <c r="Q707">
        <v>1.3192650477666712E-2</v>
      </c>
      <c r="R707">
        <v>1.3802853024616146E-2</v>
      </c>
      <c r="S707">
        <v>1.4348986524422624E-2</v>
      </c>
      <c r="T707">
        <v>1.533398903907135E-2</v>
      </c>
      <c r="U707">
        <v>1.6319064097028324E-2</v>
      </c>
      <c r="V707">
        <v>1.6972069341543383E-2</v>
      </c>
      <c r="W707">
        <v>1.6983056094859172E-2</v>
      </c>
      <c r="X707">
        <v>1.6827428918699816E-2</v>
      </c>
      <c r="Y707">
        <v>1.597332328146317E-2</v>
      </c>
      <c r="Z707">
        <v>1.530617210473606E-2</v>
      </c>
      <c r="AA707">
        <v>1.5087575835025957E-2</v>
      </c>
    </row>
    <row r="708" spans="1:27" x14ac:dyDescent="0.25">
      <c r="A708" s="37">
        <v>707</v>
      </c>
      <c r="B708">
        <v>4.7677565662447297E-3</v>
      </c>
      <c r="C708">
        <v>5.1756262265445496E-3</v>
      </c>
      <c r="D708">
        <v>5.4334562000535325E-3</v>
      </c>
      <c r="E708">
        <v>5.6788188850029897E-3</v>
      </c>
      <c r="F708">
        <v>5.9089875492845945E-3</v>
      </c>
      <c r="G708">
        <v>6.0878972574343049E-3</v>
      </c>
      <c r="H708">
        <v>6.3056350526773386E-3</v>
      </c>
      <c r="I708">
        <v>6.895475551583985E-3</v>
      </c>
      <c r="J708">
        <v>7.2828171699024224E-3</v>
      </c>
      <c r="K708">
        <v>8.0305529703792455E-3</v>
      </c>
      <c r="L708">
        <v>9.2165435583237976E-3</v>
      </c>
      <c r="M708">
        <v>1.0150954230848885E-2</v>
      </c>
      <c r="N708">
        <v>1.1006642265905642E-2</v>
      </c>
      <c r="O708">
        <v>1.1687018908528524E-2</v>
      </c>
      <c r="P708">
        <v>1.2386114894273659E-2</v>
      </c>
      <c r="Q708">
        <v>1.3030008501126567E-2</v>
      </c>
      <c r="R708">
        <v>1.3629923870801308E-2</v>
      </c>
      <c r="S708">
        <v>1.4234912550894707E-2</v>
      </c>
      <c r="T708">
        <v>1.5164527990703558E-2</v>
      </c>
      <c r="U708">
        <v>1.6149884331872588E-2</v>
      </c>
      <c r="V708">
        <v>1.6852196909116213E-2</v>
      </c>
      <c r="W708">
        <v>1.6897982926991073E-2</v>
      </c>
      <c r="X708">
        <v>1.6744021292310451E-2</v>
      </c>
      <c r="Y708">
        <v>1.5894115552628874E-2</v>
      </c>
      <c r="Z708">
        <v>1.5220187556051146E-2</v>
      </c>
      <c r="AA708">
        <v>1.5196587488046642E-2</v>
      </c>
    </row>
    <row r="709" spans="1:27" x14ac:dyDescent="0.25">
      <c r="A709" s="37">
        <v>708</v>
      </c>
      <c r="B709">
        <v>4.803120470973532E-3</v>
      </c>
      <c r="C709">
        <v>5.1499104137229246E-3</v>
      </c>
      <c r="D709">
        <v>5.4154142115090398E-3</v>
      </c>
      <c r="E709">
        <v>5.6710861975095561E-3</v>
      </c>
      <c r="F709">
        <v>5.9017373560579234E-3</v>
      </c>
      <c r="G709">
        <v>6.0823870248978285E-3</v>
      </c>
      <c r="H709">
        <v>6.2624158826518617E-3</v>
      </c>
      <c r="I709">
        <v>6.8645400466758044E-3</v>
      </c>
      <c r="J709">
        <v>7.216500081604682E-3</v>
      </c>
      <c r="K709">
        <v>7.9181734420008532E-3</v>
      </c>
      <c r="L709">
        <v>9.0851748002340749E-3</v>
      </c>
      <c r="M709">
        <v>9.9886809538771715E-3</v>
      </c>
      <c r="N709">
        <v>1.075715083817097E-2</v>
      </c>
      <c r="O709">
        <v>1.1473645627666285E-2</v>
      </c>
      <c r="P709">
        <v>1.215415816737031E-2</v>
      </c>
      <c r="Q709">
        <v>1.2773939413615709E-2</v>
      </c>
      <c r="R709">
        <v>1.3384046174143238E-2</v>
      </c>
      <c r="S709">
        <v>1.3924285917662704E-2</v>
      </c>
      <c r="T709">
        <v>1.4881124745101948E-2</v>
      </c>
      <c r="U709">
        <v>1.5865227070294807E-2</v>
      </c>
      <c r="V709">
        <v>1.653036601226443E-2</v>
      </c>
      <c r="W709">
        <v>1.6593412741106262E-2</v>
      </c>
      <c r="X709">
        <v>1.6441072792232392E-2</v>
      </c>
      <c r="Y709">
        <v>1.5609338890244295E-2</v>
      </c>
      <c r="Z709">
        <v>1.4945352755378671E-2</v>
      </c>
      <c r="AA709">
        <v>1.4798803337621402E-2</v>
      </c>
    </row>
    <row r="710" spans="1:27" x14ac:dyDescent="0.25">
      <c r="A710" s="37">
        <v>709</v>
      </c>
      <c r="B710">
        <v>4.8035297124682241E-3</v>
      </c>
      <c r="C710">
        <v>5.1007628779065062E-3</v>
      </c>
      <c r="D710">
        <v>5.5531302885818423E-3</v>
      </c>
      <c r="E710">
        <v>5.7843537815758239E-3</v>
      </c>
      <c r="F710">
        <v>5.9895158335792065E-3</v>
      </c>
      <c r="G710">
        <v>6.1479961256374338E-3</v>
      </c>
      <c r="H710">
        <v>6.3617783764369218E-3</v>
      </c>
      <c r="I710">
        <v>6.9647961457444119E-3</v>
      </c>
      <c r="J710">
        <v>7.3268366736809476E-3</v>
      </c>
      <c r="K710">
        <v>8.0329536709680127E-3</v>
      </c>
      <c r="L710">
        <v>9.1810166814700889E-3</v>
      </c>
      <c r="M710">
        <v>1.0059307685154062E-2</v>
      </c>
      <c r="N710">
        <v>1.0874182806225097E-2</v>
      </c>
      <c r="O710">
        <v>1.158568310734287E-2</v>
      </c>
      <c r="P710">
        <v>1.2279569827441827E-2</v>
      </c>
      <c r="Q710">
        <v>1.2907545874356385E-2</v>
      </c>
      <c r="R710">
        <v>1.3528605172961727E-2</v>
      </c>
      <c r="S710">
        <v>1.4080109467192292E-2</v>
      </c>
      <c r="T710">
        <v>1.5064895435030978E-2</v>
      </c>
      <c r="U710">
        <v>1.6038201064406898E-2</v>
      </c>
      <c r="V710">
        <v>1.6674063198148792E-2</v>
      </c>
      <c r="W710">
        <v>1.6680277825727785E-2</v>
      </c>
      <c r="X710">
        <v>1.6525822312330574E-2</v>
      </c>
      <c r="Y710">
        <v>1.5663442469890931E-2</v>
      </c>
      <c r="Z710">
        <v>1.4996169018522965E-2</v>
      </c>
      <c r="AA710">
        <v>1.5059430239390048E-2</v>
      </c>
    </row>
    <row r="711" spans="1:27" x14ac:dyDescent="0.25">
      <c r="A711" s="37">
        <v>710</v>
      </c>
      <c r="B711">
        <v>4.8586628447304658E-3</v>
      </c>
      <c r="C711">
        <v>5.1680208157738328E-3</v>
      </c>
      <c r="D711">
        <v>5.5940466018853385E-3</v>
      </c>
      <c r="E711">
        <v>5.8239629414917893E-3</v>
      </c>
      <c r="F711">
        <v>6.0159822524425977E-3</v>
      </c>
      <c r="G711">
        <v>6.2226896743651228E-3</v>
      </c>
      <c r="H711">
        <v>6.4405269413421173E-3</v>
      </c>
      <c r="I711">
        <v>7.0046319696430714E-3</v>
      </c>
      <c r="J711">
        <v>7.4254082310696301E-3</v>
      </c>
      <c r="K711">
        <v>8.1537600619008277E-3</v>
      </c>
      <c r="L711">
        <v>9.3528953900590128E-3</v>
      </c>
      <c r="M711">
        <v>1.0292651759580052E-2</v>
      </c>
      <c r="N711">
        <v>1.1143757564653134E-2</v>
      </c>
      <c r="O711">
        <v>1.1902198913785522E-2</v>
      </c>
      <c r="P711">
        <v>1.2607113504010448E-2</v>
      </c>
      <c r="Q711">
        <v>1.3263529685036746E-2</v>
      </c>
      <c r="R711">
        <v>1.3854895612154028E-2</v>
      </c>
      <c r="S711">
        <v>1.4432437333822934E-2</v>
      </c>
      <c r="T711">
        <v>1.5366471755573041E-2</v>
      </c>
      <c r="U711">
        <v>1.6352386859863621E-2</v>
      </c>
      <c r="V711">
        <v>1.6946349623715884E-2</v>
      </c>
      <c r="W711">
        <v>1.6951271813987034E-2</v>
      </c>
      <c r="X711">
        <v>1.678066091507735E-2</v>
      </c>
      <c r="Y711">
        <v>1.5895943120150413E-2</v>
      </c>
      <c r="Z711">
        <v>1.5226185918064017E-2</v>
      </c>
      <c r="AA711">
        <v>1.5241127600139404E-2</v>
      </c>
    </row>
    <row r="712" spans="1:27" x14ac:dyDescent="0.25">
      <c r="A712" s="37">
        <v>711</v>
      </c>
      <c r="B712">
        <v>4.9251010475717116E-3</v>
      </c>
      <c r="C712">
        <v>5.2667913540689337E-3</v>
      </c>
      <c r="D712">
        <v>5.6983743331946446E-3</v>
      </c>
      <c r="E712">
        <v>5.9150915266281689E-3</v>
      </c>
      <c r="F712">
        <v>6.0955594936920043E-3</v>
      </c>
      <c r="G712">
        <v>6.3070995504603822E-3</v>
      </c>
      <c r="H712">
        <v>6.4708736986742732E-3</v>
      </c>
      <c r="I712">
        <v>7.0501967917806496E-3</v>
      </c>
      <c r="J712">
        <v>7.4515110004260698E-3</v>
      </c>
      <c r="K712">
        <v>8.1777672339662377E-3</v>
      </c>
      <c r="L712">
        <v>9.3374522249101144E-3</v>
      </c>
      <c r="M712">
        <v>1.025670919725763E-2</v>
      </c>
      <c r="N712">
        <v>1.1061567575150422E-2</v>
      </c>
      <c r="O712">
        <v>1.1819986849110231E-2</v>
      </c>
      <c r="P712">
        <v>1.2482991439588087E-2</v>
      </c>
      <c r="Q712">
        <v>1.3114644240578732E-2</v>
      </c>
      <c r="R712">
        <v>1.3694081184084217E-2</v>
      </c>
      <c r="S712">
        <v>1.4279249967198426E-2</v>
      </c>
      <c r="T712">
        <v>1.5210817516880359E-2</v>
      </c>
      <c r="U712">
        <v>1.6174514649635041E-2</v>
      </c>
      <c r="V712">
        <v>1.6779755265489804E-2</v>
      </c>
      <c r="W712">
        <v>1.67833351563762E-2</v>
      </c>
      <c r="X712">
        <v>1.6604430785565949E-2</v>
      </c>
      <c r="Y712">
        <v>1.573608437380658E-2</v>
      </c>
      <c r="Z712">
        <v>1.5067514824446127E-2</v>
      </c>
      <c r="AA712">
        <v>1.5009898481881612E-2</v>
      </c>
    </row>
    <row r="713" spans="1:27" x14ac:dyDescent="0.25">
      <c r="A713" s="37">
        <v>712</v>
      </c>
      <c r="B713">
        <v>4.9126710552620523E-3</v>
      </c>
      <c r="C713">
        <v>5.2966839287227341E-3</v>
      </c>
      <c r="D713">
        <v>5.6093562880432657E-3</v>
      </c>
      <c r="E713">
        <v>5.7918339508591377E-3</v>
      </c>
      <c r="F713">
        <v>6.0001801636633267E-3</v>
      </c>
      <c r="G713">
        <v>6.2333601169304309E-3</v>
      </c>
      <c r="H713">
        <v>6.4201289966898667E-3</v>
      </c>
      <c r="I713">
        <v>6.9507714825916E-3</v>
      </c>
      <c r="J713">
        <v>7.3970687477891151E-3</v>
      </c>
      <c r="K713">
        <v>8.0881029086883327E-3</v>
      </c>
      <c r="L713">
        <v>9.2872353642570182E-3</v>
      </c>
      <c r="M713">
        <v>1.0211549747154658E-2</v>
      </c>
      <c r="N713">
        <v>1.1072886151837658E-2</v>
      </c>
      <c r="O713">
        <v>1.1846826201470817E-2</v>
      </c>
      <c r="P713">
        <v>1.25516813568054E-2</v>
      </c>
      <c r="Q713">
        <v>1.3218306792772028E-2</v>
      </c>
      <c r="R713">
        <v>1.3836952205705133E-2</v>
      </c>
      <c r="S713">
        <v>1.4406687501676618E-2</v>
      </c>
      <c r="T713">
        <v>1.5354176380670381E-2</v>
      </c>
      <c r="U713">
        <v>1.632313063545654E-2</v>
      </c>
      <c r="V713">
        <v>1.6953282446825702E-2</v>
      </c>
      <c r="W713">
        <v>1.695218942044785E-2</v>
      </c>
      <c r="X713">
        <v>1.6784043673349514E-2</v>
      </c>
      <c r="Y713">
        <v>1.5911103017781647E-2</v>
      </c>
      <c r="Z713">
        <v>1.5240445157206572E-2</v>
      </c>
      <c r="AA713">
        <v>1.5240244594766805E-2</v>
      </c>
    </row>
    <row r="714" spans="1:27" x14ac:dyDescent="0.25">
      <c r="A714" s="37">
        <v>713</v>
      </c>
      <c r="B714">
        <v>4.9192753361015917E-3</v>
      </c>
      <c r="C714">
        <v>5.2524294843689923E-3</v>
      </c>
      <c r="D714">
        <v>5.6875793939594743E-3</v>
      </c>
      <c r="E714">
        <v>5.8248827257152413E-3</v>
      </c>
      <c r="F714">
        <v>6.0055672143131122E-3</v>
      </c>
      <c r="G714">
        <v>6.2369695982178452E-3</v>
      </c>
      <c r="H714">
        <v>6.4610652764698351E-3</v>
      </c>
      <c r="I714">
        <v>6.9890353369705949E-3</v>
      </c>
      <c r="J714">
        <v>7.4175733864207949E-3</v>
      </c>
      <c r="K714">
        <v>8.1142825405833285E-3</v>
      </c>
      <c r="L714">
        <v>9.2261222252534303E-3</v>
      </c>
      <c r="M714">
        <v>1.0068674667078392E-2</v>
      </c>
      <c r="N714">
        <v>1.0888927402541437E-2</v>
      </c>
      <c r="O714">
        <v>1.1605857084104887E-2</v>
      </c>
      <c r="P714">
        <v>1.2289587185954076E-2</v>
      </c>
      <c r="Q714">
        <v>1.2887677335798875E-2</v>
      </c>
      <c r="R714">
        <v>1.3478245940663491E-2</v>
      </c>
      <c r="S714">
        <v>1.4029087551569175E-2</v>
      </c>
      <c r="T714">
        <v>1.4990065469886016E-2</v>
      </c>
      <c r="U714">
        <v>1.5941714297536658E-2</v>
      </c>
      <c r="V714">
        <v>1.6578765795549177E-2</v>
      </c>
      <c r="W714">
        <v>1.6585656537173143E-2</v>
      </c>
      <c r="X714">
        <v>1.641351833360627E-2</v>
      </c>
      <c r="Y714">
        <v>1.5547941563685885E-2</v>
      </c>
      <c r="Z714">
        <v>1.4881516980430387E-2</v>
      </c>
      <c r="AA714">
        <v>1.4723093114751729E-2</v>
      </c>
    </row>
    <row r="715" spans="1:27" x14ac:dyDescent="0.25">
      <c r="A715" s="37">
        <v>714</v>
      </c>
      <c r="B715">
        <v>4.9448600196770887E-3</v>
      </c>
      <c r="C715">
        <v>5.3403591894549685E-3</v>
      </c>
      <c r="D715">
        <v>5.6288837889155729E-3</v>
      </c>
      <c r="E715">
        <v>5.7960305647777322E-3</v>
      </c>
      <c r="F715">
        <v>5.9710328855588912E-3</v>
      </c>
      <c r="G715">
        <v>6.2197027611441413E-3</v>
      </c>
      <c r="H715">
        <v>6.4322490013093425E-3</v>
      </c>
      <c r="I715">
        <v>6.9717797680874938E-3</v>
      </c>
      <c r="J715">
        <v>7.3752031813985042E-3</v>
      </c>
      <c r="K715">
        <v>8.1022804631092349E-3</v>
      </c>
      <c r="L715">
        <v>9.2440088158476375E-3</v>
      </c>
      <c r="M715">
        <v>1.0150337372220042E-2</v>
      </c>
      <c r="N715">
        <v>1.0980794964477569E-2</v>
      </c>
      <c r="O715">
        <v>1.1713263139330632E-2</v>
      </c>
      <c r="P715">
        <v>1.2418059235744794E-2</v>
      </c>
      <c r="Q715">
        <v>1.3047872882999023E-2</v>
      </c>
      <c r="R715">
        <v>1.3650946325397983E-2</v>
      </c>
      <c r="S715">
        <v>1.4216338859693423E-2</v>
      </c>
      <c r="T715">
        <v>1.5166405542604178E-2</v>
      </c>
      <c r="U715">
        <v>1.6123925845837883E-2</v>
      </c>
      <c r="V715">
        <v>1.6743174578888187E-2</v>
      </c>
      <c r="W715">
        <v>1.6749803004647346E-2</v>
      </c>
      <c r="X715">
        <v>1.6576857338245432E-2</v>
      </c>
      <c r="Y715">
        <v>1.56830533957939E-2</v>
      </c>
      <c r="Z715">
        <v>1.5003026754965676E-2</v>
      </c>
      <c r="AA715">
        <v>1.4845892299859997E-2</v>
      </c>
    </row>
    <row r="716" spans="1:27" x14ac:dyDescent="0.25">
      <c r="A716" s="37">
        <v>715</v>
      </c>
      <c r="B716">
        <v>4.9862385673153931E-3</v>
      </c>
      <c r="C716">
        <v>5.3303942028022355E-3</v>
      </c>
      <c r="D716">
        <v>5.6821701586446949E-3</v>
      </c>
      <c r="E716">
        <v>5.8485377579429176E-3</v>
      </c>
      <c r="F716">
        <v>6.0405369649718654E-3</v>
      </c>
      <c r="G716">
        <v>6.2648863540424315E-3</v>
      </c>
      <c r="H716">
        <v>6.4532020032250781E-3</v>
      </c>
      <c r="I716">
        <v>7.0031825103817891E-3</v>
      </c>
      <c r="J716">
        <v>7.3928064608310695E-3</v>
      </c>
      <c r="K716">
        <v>8.1132924257096839E-3</v>
      </c>
      <c r="L716">
        <v>9.2769424090475283E-3</v>
      </c>
      <c r="M716">
        <v>1.0201084010457384E-2</v>
      </c>
      <c r="N716">
        <v>1.1041783924822246E-2</v>
      </c>
      <c r="O716">
        <v>1.1800197655515321E-2</v>
      </c>
      <c r="P716">
        <v>1.2541648846038145E-2</v>
      </c>
      <c r="Q716">
        <v>1.3189807206358095E-2</v>
      </c>
      <c r="R716">
        <v>1.3810027604210351E-2</v>
      </c>
      <c r="S716">
        <v>1.4384622262476388E-2</v>
      </c>
      <c r="T716">
        <v>1.5354954582491587E-2</v>
      </c>
      <c r="U716">
        <v>1.6329087114055563E-2</v>
      </c>
      <c r="V716">
        <v>1.6941940618650841E-2</v>
      </c>
      <c r="W716">
        <v>1.6989229679155393E-2</v>
      </c>
      <c r="X716">
        <v>1.6838580826913585E-2</v>
      </c>
      <c r="Y716">
        <v>1.5918504726627258E-2</v>
      </c>
      <c r="Z716">
        <v>1.5234495314394136E-2</v>
      </c>
      <c r="AA716">
        <v>1.5018922266997858E-2</v>
      </c>
    </row>
    <row r="717" spans="1:27" x14ac:dyDescent="0.25">
      <c r="A717" s="37">
        <v>716</v>
      </c>
      <c r="B717">
        <v>5.0179633782119204E-3</v>
      </c>
      <c r="C717">
        <v>5.3890421520879084E-3</v>
      </c>
      <c r="D717">
        <v>5.6144672975488863E-3</v>
      </c>
      <c r="E717">
        <v>5.8661512153035389E-3</v>
      </c>
      <c r="F717">
        <v>6.0597896027003717E-3</v>
      </c>
      <c r="G717">
        <v>6.2860527365293795E-3</v>
      </c>
      <c r="H717">
        <v>6.4677068179490593E-3</v>
      </c>
      <c r="I717">
        <v>6.9885534676632499E-3</v>
      </c>
      <c r="J717">
        <v>7.3744905109069947E-3</v>
      </c>
      <c r="K717">
        <v>8.0552027896181322E-3</v>
      </c>
      <c r="L717">
        <v>9.2264828366279694E-3</v>
      </c>
      <c r="M717">
        <v>1.0160735457695802E-2</v>
      </c>
      <c r="N717">
        <v>1.1016819037252823E-2</v>
      </c>
      <c r="O717">
        <v>1.1785498097782066E-2</v>
      </c>
      <c r="P717">
        <v>1.2532127496282852E-2</v>
      </c>
      <c r="Q717">
        <v>1.3197263320781083E-2</v>
      </c>
      <c r="R717">
        <v>1.3829527781811013E-2</v>
      </c>
      <c r="S717">
        <v>1.4397484884736578E-2</v>
      </c>
      <c r="T717">
        <v>1.5399413701518316E-2</v>
      </c>
      <c r="U717">
        <v>1.6395523635174492E-2</v>
      </c>
      <c r="V717">
        <v>1.7007401823002199E-2</v>
      </c>
      <c r="W717">
        <v>1.7038822449157109E-2</v>
      </c>
      <c r="X717">
        <v>1.690939262722857E-2</v>
      </c>
      <c r="Y717">
        <v>1.603047135644009E-2</v>
      </c>
      <c r="Z717">
        <v>1.5355982236666676E-2</v>
      </c>
      <c r="AA717">
        <v>1.5311307233786264E-2</v>
      </c>
    </row>
    <row r="718" spans="1:27" x14ac:dyDescent="0.25">
      <c r="A718" s="37">
        <v>717</v>
      </c>
      <c r="B718">
        <v>5.0028343451611335E-3</v>
      </c>
      <c r="C718">
        <v>5.3206086634316474E-3</v>
      </c>
      <c r="D718">
        <v>5.6504868065794245E-3</v>
      </c>
      <c r="E718">
        <v>5.8156425402655643E-3</v>
      </c>
      <c r="F718">
        <v>6.0264060253516494E-3</v>
      </c>
      <c r="G718">
        <v>6.1874594043143105E-3</v>
      </c>
      <c r="H718">
        <v>6.4160889316957626E-3</v>
      </c>
      <c r="I718">
        <v>6.9062584249253156E-3</v>
      </c>
      <c r="J718">
        <v>7.2755299543447727E-3</v>
      </c>
      <c r="K718">
        <v>7.8904742406578077E-3</v>
      </c>
      <c r="L718">
        <v>9.0143419181494266E-3</v>
      </c>
      <c r="M718">
        <v>9.938174542912126E-3</v>
      </c>
      <c r="N718">
        <v>1.0783731258292129E-2</v>
      </c>
      <c r="O718">
        <v>1.1572849682285336E-2</v>
      </c>
      <c r="P718">
        <v>1.2319079019709189E-2</v>
      </c>
      <c r="Q718">
        <v>1.3003641586402548E-2</v>
      </c>
      <c r="R718">
        <v>1.3636714344759993E-2</v>
      </c>
      <c r="S718">
        <v>1.4204261078625047E-2</v>
      </c>
      <c r="T718">
        <v>1.5216048898704981E-2</v>
      </c>
      <c r="U718">
        <v>1.6211739615312082E-2</v>
      </c>
      <c r="V718">
        <v>1.6880737604245022E-2</v>
      </c>
      <c r="W718">
        <v>1.6931921668665861E-2</v>
      </c>
      <c r="X718">
        <v>1.6798376202242116E-2</v>
      </c>
      <c r="Y718">
        <v>1.5912543981557947E-2</v>
      </c>
      <c r="Z718">
        <v>1.5237966312424911E-2</v>
      </c>
      <c r="AA718">
        <v>1.5200121730049032E-2</v>
      </c>
    </row>
    <row r="719" spans="1:27" x14ac:dyDescent="0.25">
      <c r="A719" s="37">
        <v>718</v>
      </c>
      <c r="B719">
        <v>5.5072796922859268E-3</v>
      </c>
      <c r="C719">
        <v>5.8296666916415329E-3</v>
      </c>
      <c r="D719">
        <v>5.9776393012422879E-3</v>
      </c>
      <c r="E719">
        <v>6.235790367750127E-3</v>
      </c>
      <c r="F719">
        <v>6.3992143881916874E-3</v>
      </c>
      <c r="G719">
        <v>6.5297270310897826E-3</v>
      </c>
      <c r="H719">
        <v>7.0137789651329996E-3</v>
      </c>
      <c r="I719">
        <v>7.3787100741247169E-3</v>
      </c>
      <c r="J719">
        <v>8.0120547496960182E-3</v>
      </c>
      <c r="K719">
        <v>9.0439241438164952E-3</v>
      </c>
      <c r="L719">
        <v>9.9116814089539318E-3</v>
      </c>
      <c r="M719">
        <v>1.0731746550301624E-2</v>
      </c>
      <c r="N719">
        <v>1.1505297605966192E-2</v>
      </c>
      <c r="O719">
        <v>1.2204494433127211E-2</v>
      </c>
      <c r="P719">
        <v>1.2863938124606067E-2</v>
      </c>
      <c r="Q719">
        <v>1.3490413414939839E-2</v>
      </c>
      <c r="R719">
        <v>1.4079174950455187E-2</v>
      </c>
      <c r="S719">
        <v>1.505254025332059E-2</v>
      </c>
      <c r="T719">
        <v>1.6037200312270183E-2</v>
      </c>
      <c r="U719">
        <v>1.6730409018330672E-2</v>
      </c>
      <c r="V719">
        <v>1.6764288943395211E-2</v>
      </c>
      <c r="W719">
        <v>1.6638297062951057E-2</v>
      </c>
      <c r="X719">
        <v>1.5755208717430857E-2</v>
      </c>
      <c r="Y719">
        <v>1.506258611997624E-2</v>
      </c>
      <c r="Z719">
        <v>1.5011440672173526E-2</v>
      </c>
      <c r="AA719">
        <f>(AA718+AA720)/2</f>
        <v>1.5107635216966564E-2</v>
      </c>
    </row>
    <row r="720" spans="1:27" x14ac:dyDescent="0.25">
      <c r="A720" s="37">
        <v>719</v>
      </c>
      <c r="B720">
        <v>5.1497973142125009E-3</v>
      </c>
      <c r="C720">
        <v>5.4888673464201787E-3</v>
      </c>
      <c r="D720">
        <v>5.820581412395498E-3</v>
      </c>
      <c r="E720">
        <v>5.9521126388177859E-3</v>
      </c>
      <c r="F720">
        <v>6.2325340413813546E-3</v>
      </c>
      <c r="G720">
        <v>6.392825589351725E-3</v>
      </c>
      <c r="H720">
        <v>6.5795189029473899E-3</v>
      </c>
      <c r="I720">
        <v>7.073199235187122E-3</v>
      </c>
      <c r="J720">
        <v>7.4497133547017924E-3</v>
      </c>
      <c r="K720">
        <v>8.0850709729787251E-3</v>
      </c>
      <c r="L720">
        <v>9.1601323220993347E-3</v>
      </c>
      <c r="M720">
        <v>1.0017758918511976E-2</v>
      </c>
      <c r="N720">
        <v>1.0796829750070014E-2</v>
      </c>
      <c r="O720">
        <v>1.1560154459067329E-2</v>
      </c>
      <c r="P720">
        <v>1.2249068510431949E-2</v>
      </c>
      <c r="Q720">
        <v>1.28980754918393E-2</v>
      </c>
      <c r="R720">
        <v>1.3508691303742104E-2</v>
      </c>
      <c r="S720">
        <v>1.411928806809537E-2</v>
      </c>
      <c r="T720">
        <v>1.5054651351627424E-2</v>
      </c>
      <c r="U720">
        <v>1.6034421747552763E-2</v>
      </c>
      <c r="V720">
        <v>1.6719345425558307E-2</v>
      </c>
      <c r="W720">
        <v>1.6730036006241233E-2</v>
      </c>
      <c r="X720">
        <v>1.6586592459447491E-2</v>
      </c>
      <c r="Y720">
        <v>1.5678212176562401E-2</v>
      </c>
      <c r="Z720">
        <v>1.4966801786510553E-2</v>
      </c>
      <c r="AA720">
        <v>1.5015148703884096E-2</v>
      </c>
    </row>
    <row r="721" spans="1:27" x14ac:dyDescent="0.25">
      <c r="A721" s="37">
        <v>720</v>
      </c>
      <c r="B721">
        <v>5.2397908515815494E-3</v>
      </c>
      <c r="C721">
        <v>5.6447745219005974E-3</v>
      </c>
      <c r="D721">
        <v>5.804686717842289E-3</v>
      </c>
      <c r="E721">
        <v>5.9658414331968945E-3</v>
      </c>
      <c r="F721">
        <v>6.2151232623761654E-3</v>
      </c>
      <c r="G721">
        <v>6.4072943914879055E-3</v>
      </c>
      <c r="H721">
        <v>6.6302791503569658E-3</v>
      </c>
      <c r="I721">
        <v>7.105631620926145E-3</v>
      </c>
      <c r="J721">
        <v>7.521289775422213E-3</v>
      </c>
      <c r="K721">
        <v>8.2084682598664305E-3</v>
      </c>
      <c r="L721">
        <v>9.286304278767421E-3</v>
      </c>
      <c r="M721">
        <v>1.0179847021106525E-2</v>
      </c>
      <c r="N721">
        <v>1.1015513283122225E-2</v>
      </c>
      <c r="O721">
        <v>1.1742869579670412E-2</v>
      </c>
      <c r="P721">
        <v>1.2458300776061693E-2</v>
      </c>
      <c r="Q721">
        <v>1.3101922016681256E-2</v>
      </c>
      <c r="R721">
        <v>1.3718686591970952E-2</v>
      </c>
      <c r="S721">
        <v>1.4280970089159961E-2</v>
      </c>
      <c r="T721">
        <v>1.5272218658101355E-2</v>
      </c>
      <c r="U721">
        <v>1.6245994844847678E-2</v>
      </c>
      <c r="V721">
        <v>1.6870610682197862E-2</v>
      </c>
      <c r="W721">
        <v>1.6899593164876103E-2</v>
      </c>
      <c r="X721">
        <v>1.67124245567567E-2</v>
      </c>
      <c r="Y721">
        <v>1.5752431921865151E-2</v>
      </c>
      <c r="Z721">
        <v>1.5041519363513389E-2</v>
      </c>
      <c r="AA721">
        <v>1.5038355125066349E-2</v>
      </c>
    </row>
    <row r="722" spans="1:27" x14ac:dyDescent="0.25">
      <c r="A722" s="37">
        <v>721</v>
      </c>
      <c r="B722">
        <v>5.2527585932626852E-3</v>
      </c>
      <c r="C722">
        <v>5.6864695504550422E-3</v>
      </c>
      <c r="D722">
        <v>5.7763008567990326E-3</v>
      </c>
      <c r="E722">
        <v>5.9885477618899507E-3</v>
      </c>
      <c r="F722">
        <v>6.2792482652616055E-3</v>
      </c>
      <c r="G722">
        <v>6.4699391205949031E-3</v>
      </c>
      <c r="H722">
        <v>6.6856791518605796E-3</v>
      </c>
      <c r="I722">
        <v>7.1792576820619569E-3</v>
      </c>
      <c r="J722">
        <v>7.6036860692545449E-3</v>
      </c>
      <c r="K722">
        <v>8.3065369310770798E-3</v>
      </c>
      <c r="L722">
        <v>9.4479608866191445E-3</v>
      </c>
      <c r="M722">
        <v>1.0280149599619648E-2</v>
      </c>
      <c r="N722">
        <v>1.1074806844870277E-2</v>
      </c>
      <c r="O722">
        <v>1.1822818249660028E-2</v>
      </c>
      <c r="P722">
        <v>1.2475557562804607E-2</v>
      </c>
      <c r="Q722">
        <v>1.3098633830854967E-2</v>
      </c>
      <c r="R722">
        <v>1.3697837708307237E-2</v>
      </c>
      <c r="S722">
        <v>1.4240218390278336E-2</v>
      </c>
      <c r="T722">
        <v>1.5176536465353996E-2</v>
      </c>
      <c r="U722">
        <v>1.611817757308498E-2</v>
      </c>
      <c r="V722">
        <v>1.6749933807874262E-2</v>
      </c>
      <c r="W722">
        <v>1.6688256893450326E-2</v>
      </c>
      <c r="X722">
        <v>1.6496387947601221E-2</v>
      </c>
      <c r="Y722">
        <v>1.5583255705647892E-2</v>
      </c>
      <c r="Z722">
        <v>1.4862484680354004E-2</v>
      </c>
      <c r="AA722">
        <v>1.4874276579081025E-2</v>
      </c>
    </row>
    <row r="723" spans="1:27" x14ac:dyDescent="0.25">
      <c r="A723" s="37">
        <v>722</v>
      </c>
      <c r="B723">
        <v>5.2674766652918148E-3</v>
      </c>
      <c r="C723">
        <v>5.7038661473887142E-3</v>
      </c>
      <c r="D723">
        <v>5.8467282883951643E-3</v>
      </c>
      <c r="E723">
        <v>6.0247473966921206E-3</v>
      </c>
      <c r="F723">
        <v>6.3331627693301584E-3</v>
      </c>
      <c r="G723">
        <v>6.5243313001521752E-3</v>
      </c>
      <c r="H723">
        <v>6.7523049419124792E-3</v>
      </c>
      <c r="I723">
        <v>7.2335368932714417E-3</v>
      </c>
      <c r="J723">
        <v>7.6842388406732631E-3</v>
      </c>
      <c r="K723">
        <v>8.3719140111313539E-3</v>
      </c>
      <c r="L723">
        <v>9.4880134423662721E-3</v>
      </c>
      <c r="M723">
        <v>1.0320221047904088E-2</v>
      </c>
      <c r="N723">
        <v>1.10532407836752E-2</v>
      </c>
      <c r="O723">
        <v>1.174955359083274E-2</v>
      </c>
      <c r="P723">
        <v>1.240220018873095E-2</v>
      </c>
      <c r="Q723">
        <v>1.2982900805011743E-2</v>
      </c>
      <c r="R723">
        <v>1.3522008855807455E-2</v>
      </c>
      <c r="S723">
        <v>1.4033531723100623E-2</v>
      </c>
      <c r="T723">
        <v>1.5012798934120886E-2</v>
      </c>
      <c r="U723">
        <v>1.5931139015674445E-2</v>
      </c>
      <c r="V723">
        <v>1.6454922686269802E-2</v>
      </c>
      <c r="W723">
        <v>1.6386233710251163E-2</v>
      </c>
      <c r="X723">
        <v>1.6204428975880925E-2</v>
      </c>
      <c r="Y723">
        <v>1.5298969279542218E-2</v>
      </c>
      <c r="Z723">
        <v>1.4577297704770897E-2</v>
      </c>
      <c r="AA723">
        <v>1.4540178843966967E-2</v>
      </c>
    </row>
    <row r="724" spans="1:27" x14ac:dyDescent="0.25">
      <c r="A724" s="37">
        <v>723</v>
      </c>
      <c r="B724">
        <v>5.3056900993362355E-3</v>
      </c>
      <c r="C724">
        <v>5.7555915408586955E-3</v>
      </c>
      <c r="D724">
        <v>5.8296551741598979E-3</v>
      </c>
      <c r="E724">
        <v>6.0424827170009188E-3</v>
      </c>
      <c r="F724">
        <v>6.3912993379513505E-3</v>
      </c>
      <c r="G724">
        <v>6.5880130361961609E-3</v>
      </c>
      <c r="H724">
        <v>6.8124430584197704E-3</v>
      </c>
      <c r="I724">
        <v>7.2968022233943497E-3</v>
      </c>
      <c r="J724">
        <v>7.7381781856062926E-3</v>
      </c>
      <c r="K724">
        <v>8.4120118576203051E-3</v>
      </c>
      <c r="L724">
        <v>9.4470370592207864E-3</v>
      </c>
      <c r="M724">
        <v>1.0207756479798435E-2</v>
      </c>
      <c r="N724">
        <v>1.088948241181531E-2</v>
      </c>
      <c r="O724">
        <v>1.1508280860804021E-2</v>
      </c>
      <c r="P724">
        <v>1.2103581871954372E-2</v>
      </c>
      <c r="Q724">
        <v>1.266307463470584E-2</v>
      </c>
      <c r="R724">
        <v>1.3188719166239427E-2</v>
      </c>
      <c r="S724">
        <v>1.3670383027583277E-2</v>
      </c>
      <c r="T724">
        <v>1.454614223938977E-2</v>
      </c>
      <c r="U724">
        <v>1.5420743758135069E-2</v>
      </c>
      <c r="V724">
        <v>1.6010326826043864E-2</v>
      </c>
      <c r="W724">
        <v>1.5946760014216022E-2</v>
      </c>
      <c r="X724">
        <v>1.5739947597273929E-2</v>
      </c>
      <c r="Y724">
        <v>1.4827276339593354E-2</v>
      </c>
      <c r="Z724">
        <v>1.4115014317936714E-2</v>
      </c>
      <c r="AA724">
        <v>1.3903553157096349E-2</v>
      </c>
    </row>
    <row r="725" spans="1:27" x14ac:dyDescent="0.25">
      <c r="A725" s="37">
        <v>724</v>
      </c>
      <c r="B725">
        <v>5.3146921673554726E-3</v>
      </c>
      <c r="C725">
        <v>5.7189124886818377E-3</v>
      </c>
      <c r="D725">
        <v>5.8541918408858695E-3</v>
      </c>
      <c r="E725">
        <v>6.0825760966745079E-3</v>
      </c>
      <c r="F725">
        <v>6.2664931291280812E-3</v>
      </c>
      <c r="G725">
        <v>6.5002364049511208E-3</v>
      </c>
      <c r="H725">
        <v>6.6795359625555495E-3</v>
      </c>
      <c r="I725">
        <v>7.1875550852023018E-3</v>
      </c>
      <c r="J725">
        <v>7.5385654346020736E-3</v>
      </c>
      <c r="K725">
        <v>8.1627122880574277E-3</v>
      </c>
      <c r="L725">
        <v>9.1390572952305682E-3</v>
      </c>
      <c r="M725">
        <v>9.8588608273180167E-3</v>
      </c>
      <c r="N725">
        <v>1.0483920411958669E-2</v>
      </c>
      <c r="O725">
        <v>1.1076642402704895E-2</v>
      </c>
      <c r="P725">
        <v>1.1681818824921919E-2</v>
      </c>
      <c r="Q725">
        <v>1.2217476845888475E-2</v>
      </c>
      <c r="R725">
        <v>1.2738620401945289E-2</v>
      </c>
      <c r="S725">
        <v>1.3231468772890942E-2</v>
      </c>
      <c r="T725">
        <v>1.4100317421399833E-2</v>
      </c>
      <c r="U725">
        <v>1.5001445655043799E-2</v>
      </c>
      <c r="V725">
        <v>1.5647139656641773E-2</v>
      </c>
      <c r="W725">
        <v>1.5622088254638289E-2</v>
      </c>
      <c r="X725">
        <v>1.5460619238312212E-2</v>
      </c>
      <c r="Y725">
        <v>1.4541303030735531E-2</v>
      </c>
      <c r="Z725">
        <v>1.3818226205129847E-2</v>
      </c>
      <c r="AA725">
        <v>1.3759062596348848E-2</v>
      </c>
    </row>
    <row r="726" spans="1:27" x14ac:dyDescent="0.25">
      <c r="A726" s="37">
        <v>725</v>
      </c>
      <c r="B726">
        <v>5.2240857583176759E-3</v>
      </c>
      <c r="C726">
        <v>5.6947887759273286E-3</v>
      </c>
      <c r="D726">
        <v>5.8135738105300483E-3</v>
      </c>
      <c r="E726">
        <v>5.9877722752803564E-3</v>
      </c>
      <c r="F726">
        <v>6.2477857949709836E-3</v>
      </c>
      <c r="G726">
        <v>6.489451359854348E-3</v>
      </c>
      <c r="H726">
        <v>6.7218478515786995E-3</v>
      </c>
      <c r="I726">
        <v>7.1994875747378728E-3</v>
      </c>
      <c r="J726">
        <v>7.6223498605048068E-3</v>
      </c>
      <c r="K726">
        <v>8.2816656098594343E-3</v>
      </c>
      <c r="L726">
        <v>9.3160908461153991E-3</v>
      </c>
      <c r="M726">
        <v>1.0117559769052376E-2</v>
      </c>
      <c r="N726">
        <v>1.0809394022324614E-2</v>
      </c>
      <c r="O726">
        <v>1.1453924556094952E-2</v>
      </c>
      <c r="P726">
        <v>1.2064683505943252E-2</v>
      </c>
      <c r="Q726">
        <v>1.2634927238482696E-2</v>
      </c>
      <c r="R726">
        <v>1.3170557478339617E-2</v>
      </c>
      <c r="S726">
        <v>1.3681134935992212E-2</v>
      </c>
      <c r="T726">
        <v>1.454318916389874E-2</v>
      </c>
      <c r="U726">
        <v>1.5450467699218651E-2</v>
      </c>
      <c r="V726">
        <v>1.605610258328527E-2</v>
      </c>
      <c r="W726">
        <v>1.6077343175862513E-2</v>
      </c>
      <c r="X726">
        <v>1.5912987861308459E-2</v>
      </c>
      <c r="Y726">
        <v>1.4985261625698243E-2</v>
      </c>
      <c r="Z726">
        <v>1.4281645843582158E-2</v>
      </c>
      <c r="AA726">
        <v>1.4207281759550439E-2</v>
      </c>
    </row>
    <row r="727" spans="1:27" x14ac:dyDescent="0.25">
      <c r="A727" s="37">
        <v>726</v>
      </c>
      <c r="B727">
        <v>5.2975233889294149E-3</v>
      </c>
      <c r="C727">
        <v>5.6896723738963928E-3</v>
      </c>
      <c r="D727">
        <v>5.7934745367342888E-3</v>
      </c>
      <c r="E727">
        <v>5.9518719018325505E-3</v>
      </c>
      <c r="F727">
        <v>6.1623415770115653E-3</v>
      </c>
      <c r="G727">
        <v>6.350203717484737E-3</v>
      </c>
      <c r="H727">
        <v>6.5645152212376878E-3</v>
      </c>
      <c r="I727">
        <v>6.994900783665603E-3</v>
      </c>
      <c r="J727">
        <v>7.3679200380527554E-3</v>
      </c>
      <c r="K727">
        <v>7.9815443373163486E-3</v>
      </c>
      <c r="L727">
        <v>8.983182334199924E-3</v>
      </c>
      <c r="M727">
        <v>9.7843976044442726E-3</v>
      </c>
      <c r="N727">
        <v>1.0486219931898244E-2</v>
      </c>
      <c r="O727">
        <v>1.1140658491386013E-2</v>
      </c>
      <c r="P727">
        <v>1.1740592799152516E-2</v>
      </c>
      <c r="Q727">
        <v>1.2311627967939165E-2</v>
      </c>
      <c r="R727">
        <v>1.2845559226195125E-2</v>
      </c>
      <c r="S727">
        <v>1.3380619667273441E-2</v>
      </c>
      <c r="T727">
        <v>1.425439762632541E-2</v>
      </c>
      <c r="U727">
        <v>1.5158068257641766E-2</v>
      </c>
      <c r="V727">
        <v>1.5800225668311185E-2</v>
      </c>
      <c r="W727">
        <v>1.5806224748726061E-2</v>
      </c>
      <c r="X727">
        <v>1.5645570692541799E-2</v>
      </c>
      <c r="Y727">
        <v>1.4727323972150375E-2</v>
      </c>
      <c r="Z727">
        <v>1.4014125631368168E-2</v>
      </c>
      <c r="AA727">
        <v>1.4099651679869707E-2</v>
      </c>
    </row>
    <row r="728" spans="1:27" x14ac:dyDescent="0.25">
      <c r="A728" s="37">
        <v>727</v>
      </c>
      <c r="B728">
        <v>5.2667525198617504E-3</v>
      </c>
      <c r="C728">
        <v>5.6951294886189441E-3</v>
      </c>
      <c r="D728">
        <v>5.8153148148820666E-3</v>
      </c>
      <c r="E728">
        <v>5.9546626738087305E-3</v>
      </c>
      <c r="F728">
        <v>6.1747833013889863E-3</v>
      </c>
      <c r="G728">
        <v>6.4257498498230259E-3</v>
      </c>
      <c r="H728">
        <v>6.652962208303359E-3</v>
      </c>
      <c r="I728">
        <v>7.070212575270407E-3</v>
      </c>
      <c r="J728">
        <v>7.5288933332871011E-3</v>
      </c>
      <c r="K728">
        <v>8.1880515860852654E-3</v>
      </c>
      <c r="L728">
        <v>9.2584530426591538E-3</v>
      </c>
      <c r="M728">
        <v>1.0118566699491183E-2</v>
      </c>
      <c r="N728">
        <v>1.089249085281252E-2</v>
      </c>
      <c r="O728">
        <v>1.1578228216758024E-2</v>
      </c>
      <c r="P728">
        <v>1.2217758100113274E-2</v>
      </c>
      <c r="Q728">
        <v>1.2810573860634999E-2</v>
      </c>
      <c r="R728">
        <v>1.3371624424663553E-2</v>
      </c>
      <c r="S728">
        <v>1.3899936494852438E-2</v>
      </c>
      <c r="T728">
        <v>1.4795629184670478E-2</v>
      </c>
      <c r="U728">
        <v>1.5703452576826704E-2</v>
      </c>
      <c r="V728">
        <v>1.6376879619086848E-2</v>
      </c>
      <c r="W728">
        <v>1.6370784004972494E-2</v>
      </c>
      <c r="X728">
        <v>1.6203943999209214E-2</v>
      </c>
      <c r="Y728">
        <v>1.5272191927671264E-2</v>
      </c>
      <c r="Z728">
        <v>1.4550320201563327E-2</v>
      </c>
      <c r="AA728">
        <v>1.4465748909081588E-2</v>
      </c>
    </row>
    <row r="729" spans="1:27" x14ac:dyDescent="0.25">
      <c r="A729" s="37">
        <v>728</v>
      </c>
      <c r="B729">
        <v>5.3608079239630957E-3</v>
      </c>
      <c r="C729">
        <v>5.7354435303957896E-3</v>
      </c>
      <c r="D729">
        <v>5.8101676583501849E-3</v>
      </c>
      <c r="E729">
        <v>5.9908068116787394E-3</v>
      </c>
      <c r="F729">
        <v>6.2327168099898245E-3</v>
      </c>
      <c r="G729">
        <v>6.4269594434398503E-3</v>
      </c>
      <c r="H729">
        <v>6.640078305766739E-3</v>
      </c>
      <c r="I729">
        <v>7.1124880029345139E-3</v>
      </c>
      <c r="J729">
        <v>7.4840942679643696E-3</v>
      </c>
      <c r="K729">
        <v>8.1149478268796038E-3</v>
      </c>
      <c r="L729">
        <v>9.1548606603901739E-3</v>
      </c>
      <c r="M729">
        <v>1.0007101234372984E-2</v>
      </c>
      <c r="N729">
        <v>1.0773303560030589E-2</v>
      </c>
      <c r="O729">
        <v>1.1456486959109169E-2</v>
      </c>
      <c r="P729">
        <v>1.2101123016828197E-2</v>
      </c>
      <c r="Q729">
        <v>1.2699706272398137E-2</v>
      </c>
      <c r="R729">
        <v>1.3251653927947915E-2</v>
      </c>
      <c r="S729">
        <v>1.3781293494015578E-2</v>
      </c>
      <c r="T729">
        <v>1.4651187502354057E-2</v>
      </c>
      <c r="U729">
        <v>1.5547441680385798E-2</v>
      </c>
      <c r="V729">
        <v>1.6215257184408749E-2</v>
      </c>
      <c r="W729">
        <v>1.6195329272068681E-2</v>
      </c>
      <c r="X729">
        <v>1.6033105007409176E-2</v>
      </c>
      <c r="Y729">
        <v>1.5103206368826561E-2</v>
      </c>
      <c r="Z729">
        <v>1.4386002094111339E-2</v>
      </c>
      <c r="AA729">
        <v>1.4410041659676853E-2</v>
      </c>
    </row>
    <row r="730" spans="1:27" x14ac:dyDescent="0.25">
      <c r="A730" s="37">
        <v>729</v>
      </c>
      <c r="B730">
        <v>5.3647889610890509E-3</v>
      </c>
      <c r="C730">
        <v>5.7868993706347016E-3</v>
      </c>
      <c r="D730">
        <v>5.866941702918238E-3</v>
      </c>
      <c r="E730">
        <v>6.0788989691746842E-3</v>
      </c>
      <c r="F730">
        <v>6.2727071945487545E-3</v>
      </c>
      <c r="G730">
        <v>6.4667530128956763E-3</v>
      </c>
      <c r="H730">
        <v>6.6966907471555093E-3</v>
      </c>
      <c r="I730">
        <v>7.1692069337079278E-3</v>
      </c>
      <c r="J730">
        <v>7.5688781706639841E-3</v>
      </c>
      <c r="K730">
        <v>8.2408694545004213E-3</v>
      </c>
      <c r="L730">
        <v>9.3468985282794126E-3</v>
      </c>
      <c r="M730">
        <v>1.0199331353804686E-2</v>
      </c>
      <c r="N730">
        <v>1.0981136229533561E-2</v>
      </c>
      <c r="O730">
        <v>1.1669618798219039E-2</v>
      </c>
      <c r="P730">
        <v>1.2322451943396207E-2</v>
      </c>
      <c r="Q730">
        <v>1.2921402641492108E-2</v>
      </c>
      <c r="R730">
        <v>1.3478992945602286E-2</v>
      </c>
      <c r="S730">
        <v>1.401720123651029E-2</v>
      </c>
      <c r="T730">
        <v>1.4876712310917473E-2</v>
      </c>
      <c r="U730">
        <v>1.5773573215043024E-2</v>
      </c>
      <c r="V730">
        <v>1.6407016850148892E-2</v>
      </c>
      <c r="W730">
        <v>1.6393156155684707E-2</v>
      </c>
      <c r="X730">
        <v>1.6218200359736645E-2</v>
      </c>
      <c r="Y730">
        <v>1.5267265099648819E-2</v>
      </c>
      <c r="Z730">
        <v>1.4547886733076609E-2</v>
      </c>
      <c r="AA730">
        <v>1.450302759360067E-2</v>
      </c>
    </row>
    <row r="731" spans="1:27" x14ac:dyDescent="0.25">
      <c r="A731" s="37">
        <v>730</v>
      </c>
      <c r="B731">
        <v>5.5161169450790304E-3</v>
      </c>
      <c r="C731">
        <v>5.9454581366698012E-3</v>
      </c>
      <c r="D731">
        <v>6.0305177929367293E-3</v>
      </c>
      <c r="E731">
        <v>6.1928288111836594E-3</v>
      </c>
      <c r="F731">
        <v>6.4594458248734554E-3</v>
      </c>
      <c r="G731">
        <v>6.6401731904062178E-3</v>
      </c>
      <c r="H731">
        <v>6.8740101218345284E-3</v>
      </c>
      <c r="I731">
        <v>7.3100131143191138E-3</v>
      </c>
      <c r="J731">
        <v>7.7600710478029633E-3</v>
      </c>
      <c r="K731">
        <v>8.4414975758684285E-3</v>
      </c>
      <c r="L731">
        <v>9.5992128584918568E-3</v>
      </c>
      <c r="M731">
        <v>1.0543847587210164E-2</v>
      </c>
      <c r="N731">
        <v>1.1364475676801433E-2</v>
      </c>
      <c r="O731">
        <v>1.2081786192389199E-2</v>
      </c>
      <c r="P731">
        <v>1.2750841947221092E-2</v>
      </c>
      <c r="Q731">
        <v>1.3347537528615616E-2</v>
      </c>
      <c r="R731">
        <v>1.3916484878003343E-2</v>
      </c>
      <c r="S731">
        <v>1.4458000361747603E-2</v>
      </c>
      <c r="T731">
        <v>1.5318521140768704E-2</v>
      </c>
      <c r="U731">
        <v>1.619987455437788E-2</v>
      </c>
      <c r="V731">
        <v>1.6825224791021665E-2</v>
      </c>
      <c r="W731">
        <v>1.6800943212210484E-2</v>
      </c>
      <c r="X731">
        <v>1.660601734052447E-2</v>
      </c>
      <c r="Y731">
        <v>1.5637557855579631E-2</v>
      </c>
      <c r="Z731">
        <v>1.4882397106533052E-2</v>
      </c>
      <c r="AA731">
        <v>1.4840450544137074E-2</v>
      </c>
    </row>
    <row r="732" spans="1:27" x14ac:dyDescent="0.25">
      <c r="A732" s="37">
        <v>731</v>
      </c>
      <c r="B732">
        <v>6.003760865770813E-3</v>
      </c>
      <c r="C732">
        <v>6.2535829647778485E-3</v>
      </c>
      <c r="D732">
        <v>6.3761447036845276E-3</v>
      </c>
      <c r="E732">
        <v>6.6381505669095286E-3</v>
      </c>
      <c r="F732">
        <v>6.7833195565190074E-3</v>
      </c>
      <c r="G732">
        <v>6.9387246304122296E-3</v>
      </c>
      <c r="H732">
        <v>7.4222356008646351E-3</v>
      </c>
      <c r="I732">
        <v>7.7980963985986307E-3</v>
      </c>
      <c r="J732">
        <v>8.443112251085072E-3</v>
      </c>
      <c r="K732">
        <v>9.5483780191205625E-3</v>
      </c>
      <c r="L732">
        <v>1.0452040510912086E-2</v>
      </c>
      <c r="M732">
        <v>1.1262295501267117E-2</v>
      </c>
      <c r="N732">
        <v>1.1963970166720239E-2</v>
      </c>
      <c r="O732">
        <v>1.2624983651643884E-2</v>
      </c>
      <c r="P732">
        <v>1.3218988426407785E-2</v>
      </c>
      <c r="Q732">
        <v>1.376907523177362E-2</v>
      </c>
      <c r="R732">
        <v>1.4275469869671209E-2</v>
      </c>
      <c r="S732">
        <v>1.5154907700883458E-2</v>
      </c>
      <c r="T732">
        <v>1.6052586579900607E-2</v>
      </c>
      <c r="U732">
        <v>1.6680491989642832E-2</v>
      </c>
      <c r="V732">
        <v>1.6671782045216466E-2</v>
      </c>
      <c r="W732">
        <v>1.6492661838239275E-2</v>
      </c>
      <c r="X732">
        <v>1.5496833278384026E-2</v>
      </c>
      <c r="Y732">
        <v>1.4747326155262641E-2</v>
      </c>
      <c r="Z732">
        <v>1.4712442495006695E-2</v>
      </c>
      <c r="AA732">
        <f>(AA731+AA733)/2</f>
        <v>1.4762117865631863E-2</v>
      </c>
    </row>
    <row r="733" spans="1:27" x14ac:dyDescent="0.25">
      <c r="A733" s="37">
        <v>732</v>
      </c>
      <c r="B733">
        <v>5.5619495017196208E-3</v>
      </c>
      <c r="C733">
        <v>5.9557588980345688E-3</v>
      </c>
      <c r="D733">
        <v>6.0312575355405684E-3</v>
      </c>
      <c r="E733">
        <v>6.1624227010990129E-3</v>
      </c>
      <c r="F733">
        <v>6.3911709151482921E-3</v>
      </c>
      <c r="G733">
        <v>6.5791111849802242E-3</v>
      </c>
      <c r="H733">
        <v>6.8035253683451646E-3</v>
      </c>
      <c r="I733">
        <v>7.2286133322880808E-3</v>
      </c>
      <c r="J733">
        <v>7.6310292304626604E-3</v>
      </c>
      <c r="K733">
        <v>8.3065049934178958E-3</v>
      </c>
      <c r="L733">
        <v>9.4149142779573758E-3</v>
      </c>
      <c r="M733">
        <v>1.0305636389216888E-2</v>
      </c>
      <c r="N733">
        <v>1.1110617183424099E-2</v>
      </c>
      <c r="O733">
        <v>1.1827712294552928E-2</v>
      </c>
      <c r="P733">
        <v>1.2480741468753331E-2</v>
      </c>
      <c r="Q733">
        <v>1.3071999614666208E-2</v>
      </c>
      <c r="R733">
        <v>1.3643149789693165E-2</v>
      </c>
      <c r="S733">
        <v>1.4162749585047374E-2</v>
      </c>
      <c r="T733">
        <v>1.5030753854155199E-2</v>
      </c>
      <c r="U733">
        <v>1.5925535829912629E-2</v>
      </c>
      <c r="V733">
        <v>1.6573720827320226E-2</v>
      </c>
      <c r="W733">
        <v>1.658264639015683E-2</v>
      </c>
      <c r="X733">
        <v>1.6433577274942213E-2</v>
      </c>
      <c r="Y733">
        <v>1.5482196538276538E-2</v>
      </c>
      <c r="Z733">
        <v>1.47425409388664E-2</v>
      </c>
      <c r="AA733">
        <v>1.4683785187126652E-2</v>
      </c>
    </row>
    <row r="734" spans="1:27" x14ac:dyDescent="0.25">
      <c r="A734" s="37">
        <v>733</v>
      </c>
      <c r="B734">
        <v>5.5826026064447198E-3</v>
      </c>
      <c r="C734">
        <v>5.9617204688620085E-3</v>
      </c>
      <c r="D734">
        <v>6.0423086969316753E-3</v>
      </c>
      <c r="E734">
        <v>6.200782998690979E-3</v>
      </c>
      <c r="F734">
        <v>6.4421043036089198E-3</v>
      </c>
      <c r="G734">
        <v>6.6267723196014039E-3</v>
      </c>
      <c r="H734">
        <v>6.8493884753995093E-3</v>
      </c>
      <c r="I734">
        <v>7.2501696048536957E-3</v>
      </c>
      <c r="J734">
        <v>7.6823366040159602E-3</v>
      </c>
      <c r="K734">
        <v>8.3235051199261889E-3</v>
      </c>
      <c r="L734">
        <v>9.3995263776744942E-3</v>
      </c>
      <c r="M734">
        <v>1.024939448631601E-2</v>
      </c>
      <c r="N734">
        <v>1.1023437692696092E-2</v>
      </c>
      <c r="O734">
        <v>1.1719881857978232E-2</v>
      </c>
      <c r="P734">
        <v>1.2346782267355971E-2</v>
      </c>
      <c r="Q734">
        <v>1.2910890091728522E-2</v>
      </c>
      <c r="R734">
        <v>1.3442637723451778E-2</v>
      </c>
      <c r="S734">
        <v>1.3962151952366941E-2</v>
      </c>
      <c r="T734">
        <v>1.4827139110661802E-2</v>
      </c>
      <c r="U734">
        <v>1.5715809281678483E-2</v>
      </c>
      <c r="V734">
        <v>1.6349830122442288E-2</v>
      </c>
      <c r="W734">
        <v>1.6381305389422174E-2</v>
      </c>
      <c r="X734">
        <v>1.6233339469692964E-2</v>
      </c>
      <c r="Y734">
        <v>1.5310813040309013E-2</v>
      </c>
      <c r="Z734">
        <v>1.4575398713084109E-2</v>
      </c>
      <c r="AA734">
        <v>1.4519218488901364E-2</v>
      </c>
    </row>
    <row r="735" spans="1:27" x14ac:dyDescent="0.25">
      <c r="A735" s="37">
        <v>734</v>
      </c>
      <c r="B735">
        <v>5.6070157020913225E-3</v>
      </c>
      <c r="C735">
        <v>6.000334071658342E-3</v>
      </c>
      <c r="D735">
        <v>6.0626708921716066E-3</v>
      </c>
      <c r="E735">
        <v>6.2383644868206911E-3</v>
      </c>
      <c r="F735">
        <v>6.4858757276888834E-3</v>
      </c>
      <c r="G735">
        <v>6.6966610363743406E-3</v>
      </c>
      <c r="H735">
        <v>6.9092329334552449E-3</v>
      </c>
      <c r="I735">
        <v>7.3453201180655459E-3</v>
      </c>
      <c r="J735">
        <v>7.7892850967669069E-3</v>
      </c>
      <c r="K735">
        <v>8.4443089998860188E-3</v>
      </c>
      <c r="L735">
        <v>9.538347749648457E-3</v>
      </c>
      <c r="M735">
        <v>1.0365287198152107E-2</v>
      </c>
      <c r="N735">
        <v>1.1098304640690948E-2</v>
      </c>
      <c r="O735">
        <v>1.1748278916527299E-2</v>
      </c>
      <c r="P735">
        <v>1.23545585539655E-2</v>
      </c>
      <c r="Q735">
        <v>1.2908938929600655E-2</v>
      </c>
      <c r="R735">
        <v>1.3440311737303867E-2</v>
      </c>
      <c r="S735">
        <v>1.3927880998045872E-2</v>
      </c>
      <c r="T735">
        <v>1.4774482363222985E-2</v>
      </c>
      <c r="U735">
        <v>1.5652840834362136E-2</v>
      </c>
      <c r="V735">
        <v>1.6262295816426686E-2</v>
      </c>
      <c r="W735">
        <v>1.6277359720695328E-2</v>
      </c>
      <c r="X735">
        <v>1.6130939977365477E-2</v>
      </c>
      <c r="Y735">
        <v>1.5201684471122912E-2</v>
      </c>
      <c r="Z735">
        <v>1.447434031729955E-2</v>
      </c>
      <c r="AA735">
        <v>1.4295640489778938E-2</v>
      </c>
    </row>
    <row r="736" spans="1:27" x14ac:dyDescent="0.25">
      <c r="A736" s="37">
        <v>735</v>
      </c>
      <c r="B736">
        <v>5.6985936308799889E-3</v>
      </c>
      <c r="C736">
        <v>6.1218831830520681E-3</v>
      </c>
      <c r="D736">
        <v>6.233376669503965E-3</v>
      </c>
      <c r="E736">
        <v>6.3666709768042118E-3</v>
      </c>
      <c r="F736">
        <v>6.6580750792679666E-3</v>
      </c>
      <c r="G736">
        <v>6.8874224475967694E-3</v>
      </c>
      <c r="H736">
        <v>7.1160017911191531E-3</v>
      </c>
      <c r="I736">
        <v>7.5593350574714169E-3</v>
      </c>
      <c r="J736">
        <v>8.0751506591481004E-3</v>
      </c>
      <c r="K736">
        <v>8.769579203134592E-3</v>
      </c>
      <c r="L736">
        <v>9.9118468492935818E-3</v>
      </c>
      <c r="M736">
        <v>1.0693138091720567E-2</v>
      </c>
      <c r="N736">
        <v>1.140612397049745E-2</v>
      </c>
      <c r="O736">
        <v>1.2030634893810843E-2</v>
      </c>
      <c r="P736">
        <v>1.2606110167049156E-2</v>
      </c>
      <c r="Q736">
        <v>1.3124032220169335E-2</v>
      </c>
      <c r="R736">
        <v>1.3613552306013244E-2</v>
      </c>
      <c r="S736">
        <v>1.4080262671524846E-2</v>
      </c>
      <c r="T736">
        <v>1.4865426884211219E-2</v>
      </c>
      <c r="U736">
        <v>1.5670539149132301E-2</v>
      </c>
      <c r="V736">
        <v>1.6274664008469442E-2</v>
      </c>
      <c r="W736">
        <v>1.6270905330449503E-2</v>
      </c>
      <c r="X736">
        <v>1.6086743855364682E-2</v>
      </c>
      <c r="Y736">
        <v>1.5159752683216343E-2</v>
      </c>
      <c r="Z736">
        <v>1.4429057449057536E-2</v>
      </c>
      <c r="AA736">
        <v>1.4413812191625741E-2</v>
      </c>
    </row>
    <row r="737" spans="1:27" x14ac:dyDescent="0.25">
      <c r="A737" s="37">
        <v>736</v>
      </c>
      <c r="B737">
        <v>5.7651368080453569E-3</v>
      </c>
      <c r="C737">
        <v>6.0063452281728935E-3</v>
      </c>
      <c r="D737">
        <v>6.075824622453041E-3</v>
      </c>
      <c r="E737">
        <v>6.2599333325077389E-3</v>
      </c>
      <c r="F737">
        <v>6.4068857296804005E-3</v>
      </c>
      <c r="G737">
        <v>6.5667051835571755E-3</v>
      </c>
      <c r="H737">
        <v>6.7448372434422144E-3</v>
      </c>
      <c r="I737">
        <v>7.1498590791758687E-3</v>
      </c>
      <c r="J737">
        <v>7.4795358076249485E-3</v>
      </c>
      <c r="K737">
        <v>8.0564297928296114E-3</v>
      </c>
      <c r="L737">
        <v>9.0486068658470753E-3</v>
      </c>
      <c r="M737">
        <v>9.7986963092075996E-3</v>
      </c>
      <c r="N737">
        <v>1.0475043960372243E-2</v>
      </c>
      <c r="O737">
        <v>1.1129720019632749E-2</v>
      </c>
      <c r="P737">
        <v>1.1750728174281022E-2</v>
      </c>
      <c r="Q737">
        <v>1.2320103226604928E-2</v>
      </c>
      <c r="R737">
        <v>1.2850628170951284E-2</v>
      </c>
      <c r="S737">
        <v>1.3337242311674213E-2</v>
      </c>
      <c r="T737">
        <v>1.420089312795314E-2</v>
      </c>
      <c r="U737">
        <v>1.5074452802363858E-2</v>
      </c>
      <c r="V737">
        <v>1.5748743243438668E-2</v>
      </c>
      <c r="W737">
        <v>1.5784427076200425E-2</v>
      </c>
      <c r="X737">
        <v>1.5647752107318835E-2</v>
      </c>
      <c r="Y737">
        <v>1.4783087439685927E-2</v>
      </c>
      <c r="Z737">
        <v>1.4095201430610826E-2</v>
      </c>
      <c r="AA737">
        <v>1.3863897027959649E-2</v>
      </c>
    </row>
    <row r="738" spans="1:27" x14ac:dyDescent="0.25">
      <c r="A738" s="37">
        <v>737</v>
      </c>
      <c r="B738">
        <v>5.8219996171022803E-3</v>
      </c>
      <c r="C738">
        <v>6.0140135036821363E-3</v>
      </c>
      <c r="D738">
        <v>6.0959089548191514E-3</v>
      </c>
      <c r="E738">
        <v>6.2913971878253427E-3</v>
      </c>
      <c r="F738">
        <v>6.3925030453311216E-3</v>
      </c>
      <c r="G738">
        <v>6.5574574208391301E-3</v>
      </c>
      <c r="H738">
        <v>6.7287871594647886E-3</v>
      </c>
      <c r="I738">
        <v>7.1253070454275758E-3</v>
      </c>
      <c r="J738">
        <v>7.4358494410513565E-3</v>
      </c>
      <c r="K738">
        <v>8.0101138167889552E-3</v>
      </c>
      <c r="L738">
        <v>8.9728018386243669E-3</v>
      </c>
      <c r="M738">
        <v>9.7841420354383146E-3</v>
      </c>
      <c r="N738">
        <v>1.0506645861478203E-2</v>
      </c>
      <c r="O738">
        <v>1.1150921171210415E-2</v>
      </c>
      <c r="P738">
        <v>1.1771995705455618E-2</v>
      </c>
      <c r="Q738">
        <v>1.2330879096784653E-2</v>
      </c>
      <c r="R738">
        <v>1.2877278915773616E-2</v>
      </c>
      <c r="S738">
        <v>1.3374611012758164E-2</v>
      </c>
      <c r="T738">
        <v>1.4270736716565757E-2</v>
      </c>
      <c r="U738">
        <v>1.516604682373357E-2</v>
      </c>
      <c r="V738">
        <v>1.5831034567880709E-2</v>
      </c>
      <c r="W738">
        <v>1.5889782785990958E-2</v>
      </c>
      <c r="X738">
        <v>1.5766926121976832E-2</v>
      </c>
      <c r="Y738">
        <v>1.4910672533903879E-2</v>
      </c>
      <c r="Z738">
        <v>1.4239696483661302E-2</v>
      </c>
      <c r="AA738">
        <v>1.4202023785653495E-2</v>
      </c>
    </row>
    <row r="739" spans="1:27" x14ac:dyDescent="0.25">
      <c r="A739" s="37">
        <v>738</v>
      </c>
      <c r="B739">
        <v>5.8724188511454223E-3</v>
      </c>
      <c r="C739">
        <v>5.9890063817740202E-3</v>
      </c>
      <c r="D739">
        <v>6.1079344299093119E-3</v>
      </c>
      <c r="E739">
        <v>6.2854873024447144E-3</v>
      </c>
      <c r="F739">
        <v>6.4622204141033812E-3</v>
      </c>
      <c r="G739">
        <v>6.6076217310675478E-3</v>
      </c>
      <c r="H739">
        <v>6.7385767769982952E-3</v>
      </c>
      <c r="I739">
        <v>7.074700611972462E-3</v>
      </c>
      <c r="J739">
        <v>7.4250620471612017E-3</v>
      </c>
      <c r="K739">
        <v>7.9707114627427522E-3</v>
      </c>
      <c r="L739">
        <v>8.9627755975409951E-3</v>
      </c>
      <c r="M739">
        <v>9.7636819538156061E-3</v>
      </c>
      <c r="N739">
        <v>1.0465632464416563E-2</v>
      </c>
      <c r="O739">
        <v>1.1099547847261748E-2</v>
      </c>
      <c r="P739">
        <v>1.1699709357969157E-2</v>
      </c>
      <c r="Q739">
        <v>1.2250567738813389E-2</v>
      </c>
      <c r="R739">
        <v>1.2803930734527125E-2</v>
      </c>
      <c r="S739">
        <v>1.3320963787932349E-2</v>
      </c>
      <c r="T739">
        <v>1.4186548789965947E-2</v>
      </c>
      <c r="U739">
        <v>1.5070621232627701E-2</v>
      </c>
      <c r="V739">
        <v>1.572196330376241E-2</v>
      </c>
      <c r="W739">
        <v>1.580524171280584E-2</v>
      </c>
      <c r="X739">
        <v>1.5661409696204887E-2</v>
      </c>
      <c r="Y739">
        <v>1.4808668500688071E-2</v>
      </c>
      <c r="Z739">
        <v>1.4165515009316731E-2</v>
      </c>
      <c r="AA739">
        <v>1.4154625161900469E-2</v>
      </c>
    </row>
    <row r="740" spans="1:27" x14ac:dyDescent="0.25">
      <c r="A740" s="37">
        <v>739</v>
      </c>
      <c r="B740">
        <v>5.8665348257782579E-3</v>
      </c>
      <c r="C740">
        <v>6.0282431966653949E-3</v>
      </c>
      <c r="D740">
        <v>6.1529744254984475E-3</v>
      </c>
      <c r="E740">
        <v>6.2832773796452912E-3</v>
      </c>
      <c r="F740">
        <v>6.3672919460302513E-3</v>
      </c>
      <c r="G740">
        <v>6.5809451811007502E-3</v>
      </c>
      <c r="H740">
        <v>6.6917618131268064E-3</v>
      </c>
      <c r="I740">
        <v>7.0491514397816868E-3</v>
      </c>
      <c r="J740">
        <v>7.3596670176350187E-3</v>
      </c>
      <c r="K740">
        <v>7.8976936681087739E-3</v>
      </c>
      <c r="L740">
        <v>8.8263070228502549E-3</v>
      </c>
      <c r="M740">
        <v>9.6118974660182044E-3</v>
      </c>
      <c r="N740">
        <v>1.0275295263862727E-2</v>
      </c>
      <c r="O740">
        <v>1.0896098542798383E-2</v>
      </c>
      <c r="P740">
        <v>1.1454439582478049E-2</v>
      </c>
      <c r="Q740">
        <v>1.1986765923059473E-2</v>
      </c>
      <c r="R740">
        <v>1.2495727266728096E-2</v>
      </c>
      <c r="S740">
        <v>1.2997990568336171E-2</v>
      </c>
      <c r="T740">
        <v>1.3828396780808827E-2</v>
      </c>
      <c r="U740">
        <v>1.4695842069936127E-2</v>
      </c>
      <c r="V740">
        <v>1.5342060310126637E-2</v>
      </c>
      <c r="W740">
        <v>1.5386250204174834E-2</v>
      </c>
      <c r="X740">
        <v>1.5270049288423015E-2</v>
      </c>
      <c r="Y740">
        <v>1.4425201515862129E-2</v>
      </c>
      <c r="Z740">
        <v>1.3776226522009605E-2</v>
      </c>
      <c r="AA740">
        <v>1.3723845846524529E-2</v>
      </c>
    </row>
    <row r="741" spans="1:27" x14ac:dyDescent="0.25">
      <c r="A741" s="37">
        <v>740</v>
      </c>
      <c r="B741">
        <v>5.914739814999459E-3</v>
      </c>
      <c r="C741">
        <v>6.0494679032891963E-3</v>
      </c>
      <c r="D741">
        <v>6.1702562104539727E-3</v>
      </c>
      <c r="E741">
        <v>6.3054808050835298E-3</v>
      </c>
      <c r="F741">
        <v>6.4411331851150777E-3</v>
      </c>
      <c r="G741">
        <v>6.6001558449428899E-3</v>
      </c>
      <c r="H741">
        <v>6.7706685594253191E-3</v>
      </c>
      <c r="I741">
        <v>7.092198098711755E-3</v>
      </c>
      <c r="J741">
        <v>7.4489840080167458E-3</v>
      </c>
      <c r="K741">
        <v>7.9967073320530435E-3</v>
      </c>
      <c r="L741">
        <v>8.9625478369970146E-3</v>
      </c>
      <c r="M741">
        <v>9.743221569919136E-3</v>
      </c>
      <c r="N741">
        <v>1.0419516694887276E-2</v>
      </c>
      <c r="O741">
        <v>1.1037938124676572E-2</v>
      </c>
      <c r="P741">
        <v>1.1617261209821983E-2</v>
      </c>
      <c r="Q741">
        <v>1.2170419199742932E-2</v>
      </c>
      <c r="R741">
        <v>1.2687155357874902E-2</v>
      </c>
      <c r="S741">
        <v>1.3160547471902762E-2</v>
      </c>
      <c r="T741">
        <v>1.3996606029931469E-2</v>
      </c>
      <c r="U741">
        <v>1.4858697239606089E-2</v>
      </c>
      <c r="V741">
        <v>1.5459814377474679E-2</v>
      </c>
      <c r="W741">
        <v>1.548662549580726E-2</v>
      </c>
      <c r="X741">
        <v>1.5335034300471229E-2</v>
      </c>
      <c r="Y741">
        <v>1.4400526931922064E-2</v>
      </c>
      <c r="Z741">
        <v>1.374369037739509E-2</v>
      </c>
      <c r="AA741">
        <v>1.3729627487049312E-2</v>
      </c>
    </row>
    <row r="742" spans="1:27" x14ac:dyDescent="0.25">
      <c r="A742" s="37">
        <v>741</v>
      </c>
      <c r="B742">
        <v>5.9380321491768751E-3</v>
      </c>
      <c r="C742">
        <v>6.0760815204008445E-3</v>
      </c>
      <c r="D742">
        <v>6.1875181160226944E-3</v>
      </c>
      <c r="E742">
        <v>6.3315030421904339E-3</v>
      </c>
      <c r="F742">
        <v>6.4890762188012374E-3</v>
      </c>
      <c r="G742">
        <v>6.6345935235976317E-3</v>
      </c>
      <c r="H742">
        <v>6.7816769460693482E-3</v>
      </c>
      <c r="I742">
        <v>7.1520644503104691E-3</v>
      </c>
      <c r="J742">
        <v>7.4957095833927401E-3</v>
      </c>
      <c r="K742">
        <v>8.1020480141664741E-3</v>
      </c>
      <c r="L742">
        <v>9.04330141128451E-3</v>
      </c>
      <c r="M742">
        <v>9.8748941651485289E-3</v>
      </c>
      <c r="N742">
        <v>1.0556345252417998E-2</v>
      </c>
      <c r="O742">
        <v>1.1200636588704516E-2</v>
      </c>
      <c r="P742">
        <v>1.1774934134849868E-2</v>
      </c>
      <c r="Q742">
        <v>1.2323288863317794E-2</v>
      </c>
      <c r="R742">
        <v>1.2827406365525595E-2</v>
      </c>
      <c r="S742">
        <v>1.3345950697117637E-2</v>
      </c>
      <c r="T742">
        <v>1.4133458733696758E-2</v>
      </c>
      <c r="U742">
        <v>1.4985466004541426E-2</v>
      </c>
      <c r="V742">
        <v>1.5592471958321141E-2</v>
      </c>
      <c r="W742">
        <v>1.5601598148698326E-2</v>
      </c>
      <c r="X742">
        <v>1.5437832237311877E-2</v>
      </c>
      <c r="Y742">
        <v>1.4558513942747764E-2</v>
      </c>
      <c r="Z742">
        <v>1.3873275418566644E-2</v>
      </c>
      <c r="AA742">
        <v>1.3845801368716382E-2</v>
      </c>
    </row>
    <row r="743" spans="1:27" x14ac:dyDescent="0.25">
      <c r="A743" s="37">
        <v>742</v>
      </c>
      <c r="B743">
        <v>5.9289175906949154E-3</v>
      </c>
      <c r="C743">
        <v>6.0767698128951775E-3</v>
      </c>
      <c r="D743">
        <v>6.2320420065939963E-3</v>
      </c>
      <c r="E743">
        <v>6.4457598006937289E-3</v>
      </c>
      <c r="F743">
        <v>6.5881790165431831E-3</v>
      </c>
      <c r="G743">
        <v>6.7344487971781053E-3</v>
      </c>
      <c r="H743">
        <v>6.8766809622029523E-3</v>
      </c>
      <c r="I743">
        <v>7.3186733053456354E-3</v>
      </c>
      <c r="J743">
        <v>7.6659244358896483E-3</v>
      </c>
      <c r="K743">
        <v>8.3559820755110259E-3</v>
      </c>
      <c r="L743">
        <v>9.4350056166125906E-3</v>
      </c>
      <c r="M743">
        <v>1.0330707853670518E-2</v>
      </c>
      <c r="N743">
        <v>1.1143499332701534E-2</v>
      </c>
      <c r="O743">
        <v>1.1821827086677672E-2</v>
      </c>
      <c r="P743">
        <v>1.2475062678776405E-2</v>
      </c>
      <c r="Q743">
        <v>1.3039695679070595E-2</v>
      </c>
      <c r="R743">
        <v>1.3576204625544097E-2</v>
      </c>
      <c r="S743">
        <v>1.4063598580990933E-2</v>
      </c>
      <c r="T743">
        <v>1.4928942820620739E-2</v>
      </c>
      <c r="U743">
        <v>1.5782017837918438E-2</v>
      </c>
      <c r="V743">
        <v>1.6388232680830672E-2</v>
      </c>
      <c r="W743">
        <v>1.637904123310796E-2</v>
      </c>
      <c r="X743">
        <v>1.6208418428167448E-2</v>
      </c>
      <c r="Y743">
        <v>1.5315789746765285E-2</v>
      </c>
      <c r="Z743">
        <v>1.4620121985475132E-2</v>
      </c>
      <c r="AA743">
        <v>1.4579937307116486E-2</v>
      </c>
    </row>
    <row r="744" spans="1:27" x14ac:dyDescent="0.25">
      <c r="A744" s="37">
        <v>743</v>
      </c>
      <c r="B744">
        <v>5.9282047512221325E-3</v>
      </c>
      <c r="C744">
        <v>6.0891727460099521E-3</v>
      </c>
      <c r="D744">
        <v>6.2006428873668806E-3</v>
      </c>
      <c r="E744">
        <v>6.3545527126345203E-3</v>
      </c>
      <c r="F744">
        <v>6.5743690954018774E-3</v>
      </c>
      <c r="G744">
        <v>6.7262276062614035E-3</v>
      </c>
      <c r="H744">
        <v>6.9162622183012168E-3</v>
      </c>
      <c r="I744">
        <v>7.2624750656300474E-3</v>
      </c>
      <c r="J744">
        <v>7.670161440699319E-3</v>
      </c>
      <c r="K744">
        <v>8.2968856089964405E-3</v>
      </c>
      <c r="L744">
        <v>9.3566199482175705E-3</v>
      </c>
      <c r="M744">
        <v>1.0229179006891798E-2</v>
      </c>
      <c r="N744">
        <v>1.1013699143593403E-2</v>
      </c>
      <c r="O744">
        <v>1.1689373993648999E-2</v>
      </c>
      <c r="P744">
        <v>1.2332098039546713E-2</v>
      </c>
      <c r="Q744">
        <v>1.2896766683087479E-2</v>
      </c>
      <c r="R744">
        <v>1.3427121192473468E-2</v>
      </c>
      <c r="S744">
        <v>1.393619206812402E-2</v>
      </c>
      <c r="T744">
        <v>1.4779472504431679E-2</v>
      </c>
      <c r="U744">
        <v>1.564321113000755E-2</v>
      </c>
      <c r="V744">
        <v>1.6239509701354793E-2</v>
      </c>
      <c r="W744">
        <v>1.6253181308384823E-2</v>
      </c>
      <c r="X744">
        <v>1.6033692578555359E-2</v>
      </c>
      <c r="Y744">
        <v>1.5145626452993444E-2</v>
      </c>
      <c r="Z744">
        <v>1.4466361620888435E-2</v>
      </c>
      <c r="AA744">
        <v>1.4453953402590258E-2</v>
      </c>
    </row>
    <row r="745" spans="1:27" x14ac:dyDescent="0.25">
      <c r="A745" s="37">
        <v>744</v>
      </c>
      <c r="B745">
        <v>5.9227405130566346E-3</v>
      </c>
      <c r="C745">
        <v>6.0840190541910921E-3</v>
      </c>
      <c r="D745">
        <v>6.1967454026421454E-3</v>
      </c>
      <c r="E745">
        <v>6.3794573543414224E-3</v>
      </c>
      <c r="F745">
        <v>6.5175440951388275E-3</v>
      </c>
      <c r="G745">
        <v>6.7204770654105683E-3</v>
      </c>
      <c r="H745">
        <v>6.8734397609373499E-3</v>
      </c>
      <c r="I745">
        <v>7.2492232869139084E-3</v>
      </c>
      <c r="J745">
        <v>7.6219051155239637E-3</v>
      </c>
      <c r="K745">
        <v>8.2354448676555947E-3</v>
      </c>
      <c r="L745">
        <v>9.2656975064775438E-3</v>
      </c>
      <c r="M745">
        <v>1.0107647423496458E-2</v>
      </c>
      <c r="N745">
        <v>1.0871566390151299E-2</v>
      </c>
      <c r="O745">
        <v>1.1598809901582685E-2</v>
      </c>
      <c r="P745">
        <v>1.2241205040224745E-2</v>
      </c>
      <c r="Q745">
        <v>1.2747701875107875E-2</v>
      </c>
      <c r="R745">
        <v>1.3313130817167895E-2</v>
      </c>
      <c r="S745">
        <v>1.3808221586452341E-2</v>
      </c>
      <c r="T745">
        <v>1.471053877493711E-2</v>
      </c>
      <c r="U745">
        <v>1.5595387691474949E-2</v>
      </c>
      <c r="V745">
        <v>1.617188234380218E-2</v>
      </c>
      <c r="W745">
        <v>1.6151927222106677E-2</v>
      </c>
      <c r="X745">
        <v>1.6013217842393734E-2</v>
      </c>
      <c r="Y745">
        <v>1.5134045607431368E-2</v>
      </c>
      <c r="Z745">
        <v>1.445187783657631E-2</v>
      </c>
      <c r="AA745">
        <v>1.4424419413607392E-2</v>
      </c>
    </row>
    <row r="746" spans="1:27" x14ac:dyDescent="0.25">
      <c r="A746" s="37">
        <v>745</v>
      </c>
      <c r="B746">
        <v>5.933580984152087E-3</v>
      </c>
      <c r="C746">
        <v>6.0652715659001988E-3</v>
      </c>
      <c r="D746">
        <v>6.2292789306093166E-3</v>
      </c>
      <c r="E746">
        <v>6.3874053846744161E-3</v>
      </c>
      <c r="F746">
        <v>6.5403371082746187E-3</v>
      </c>
      <c r="G746">
        <v>6.6820953623474288E-3</v>
      </c>
      <c r="H746">
        <v>6.8634782170544639E-3</v>
      </c>
      <c r="I746">
        <v>7.2372786681675905E-3</v>
      </c>
      <c r="J746">
        <v>7.5672655312464254E-3</v>
      </c>
      <c r="K746">
        <v>8.1235601939264601E-3</v>
      </c>
      <c r="L746">
        <v>9.1445708916098045E-3</v>
      </c>
      <c r="M746">
        <v>9.9456223011447076E-3</v>
      </c>
      <c r="N746">
        <v>1.0683647321916956E-2</v>
      </c>
      <c r="O746">
        <v>1.1343628542323181E-2</v>
      </c>
      <c r="P746">
        <v>1.1954716780707475E-2</v>
      </c>
      <c r="Q746">
        <v>1.250302793664182E-2</v>
      </c>
      <c r="R746">
        <v>1.3028510950944705E-2</v>
      </c>
      <c r="S746">
        <v>1.352863658893555E-2</v>
      </c>
      <c r="T746">
        <v>1.4367997058797988E-2</v>
      </c>
      <c r="U746">
        <v>1.5242088375798213E-2</v>
      </c>
      <c r="V746">
        <v>1.5880693216489217E-2</v>
      </c>
      <c r="W746">
        <v>1.5924712792491524E-2</v>
      </c>
      <c r="X746">
        <v>1.5788141024927871E-2</v>
      </c>
      <c r="Y746">
        <v>1.4873792278748965E-2</v>
      </c>
      <c r="Z746">
        <v>1.4208548245111308E-2</v>
      </c>
      <c r="AA746">
        <v>1.419379468891302E-2</v>
      </c>
    </row>
    <row r="747" spans="1:27" x14ac:dyDescent="0.25">
      <c r="A747" s="37">
        <v>746</v>
      </c>
      <c r="B747">
        <v>5.9603994612069666E-3</v>
      </c>
      <c r="C747">
        <v>6.1102715100751492E-3</v>
      </c>
      <c r="D747">
        <v>6.2421022141361249E-3</v>
      </c>
      <c r="E747">
        <v>6.4544500199421595E-3</v>
      </c>
      <c r="F747">
        <v>6.5963322266266999E-3</v>
      </c>
      <c r="G747">
        <v>6.8030620850840773E-3</v>
      </c>
      <c r="H747">
        <v>6.8668031028307208E-3</v>
      </c>
      <c r="I747">
        <v>7.3336436770665703E-3</v>
      </c>
      <c r="J747">
        <v>7.6674250297144031E-3</v>
      </c>
      <c r="K747">
        <v>8.3352966366896375E-3</v>
      </c>
      <c r="L747">
        <v>9.356680101346937E-3</v>
      </c>
      <c r="M747">
        <v>1.0167919645291512E-2</v>
      </c>
      <c r="N747">
        <v>1.0860005984692167E-2</v>
      </c>
      <c r="O747">
        <v>1.1566762159027633E-2</v>
      </c>
      <c r="P747">
        <v>1.2167546575879484E-2</v>
      </c>
      <c r="Q747">
        <v>1.2713135485816318E-2</v>
      </c>
      <c r="R747">
        <v>1.3230512159054353E-2</v>
      </c>
      <c r="S747">
        <v>1.3729077430632453E-2</v>
      </c>
      <c r="T747">
        <v>1.4582632837217613E-2</v>
      </c>
      <c r="U747">
        <v>1.5445743111631938E-2</v>
      </c>
      <c r="V747">
        <v>1.6051989460284188E-2</v>
      </c>
      <c r="W747">
        <v>1.6050339280203385E-2</v>
      </c>
      <c r="X747">
        <v>1.5893561125807532E-2</v>
      </c>
      <c r="Y747">
        <v>1.4987950555431118E-2</v>
      </c>
      <c r="Z747">
        <v>1.432405057741426E-2</v>
      </c>
      <c r="AA747">
        <v>1.4331165125879064E-2</v>
      </c>
    </row>
    <row r="748" spans="1:27" x14ac:dyDescent="0.25">
      <c r="A748" s="37">
        <v>747</v>
      </c>
      <c r="B748">
        <v>5.8594653626011795E-3</v>
      </c>
      <c r="C748">
        <v>6.0422845018670568E-3</v>
      </c>
      <c r="D748">
        <v>6.1643022201136599E-3</v>
      </c>
      <c r="E748">
        <v>6.3678355526055608E-3</v>
      </c>
      <c r="F748">
        <v>6.4676681302462402E-3</v>
      </c>
      <c r="G748">
        <v>6.6579370552781736E-3</v>
      </c>
      <c r="H748">
        <v>6.8419768102740974E-3</v>
      </c>
      <c r="I748">
        <v>7.2556402480947746E-3</v>
      </c>
      <c r="J748">
        <v>7.6164964940679258E-3</v>
      </c>
      <c r="K748">
        <v>8.2578294102833016E-3</v>
      </c>
      <c r="L748">
        <v>9.2810738335071807E-3</v>
      </c>
      <c r="M748">
        <v>1.0102465142504347E-2</v>
      </c>
      <c r="N748">
        <v>1.0861047378627919E-2</v>
      </c>
      <c r="O748">
        <v>1.1479698701769125E-2</v>
      </c>
      <c r="P748">
        <v>1.2070154200048311E-2</v>
      </c>
      <c r="Q748">
        <v>1.2608177779658503E-2</v>
      </c>
      <c r="R748">
        <v>1.3117739856976396E-2</v>
      </c>
      <c r="S748">
        <v>1.3636428820677393E-2</v>
      </c>
      <c r="T748">
        <v>1.4407840691892826E-2</v>
      </c>
      <c r="U748">
        <v>1.5238465366057552E-2</v>
      </c>
      <c r="V748">
        <v>1.5894084677786635E-2</v>
      </c>
      <c r="W748">
        <v>1.5881332388576919E-2</v>
      </c>
      <c r="X748">
        <v>1.571087072974775E-2</v>
      </c>
      <c r="Y748">
        <v>1.4829798590173304E-2</v>
      </c>
      <c r="Z748">
        <v>1.4181442449513915E-2</v>
      </c>
      <c r="AA748">
        <v>1.4124716906937396E-2</v>
      </c>
    </row>
    <row r="749" spans="1:27" x14ac:dyDescent="0.25">
      <c r="A749" s="37">
        <v>748</v>
      </c>
      <c r="B749">
        <v>5.8700723165596713E-3</v>
      </c>
      <c r="C749">
        <v>6.0471715821919236E-3</v>
      </c>
      <c r="D749">
        <v>6.2401064753572211E-3</v>
      </c>
      <c r="E749">
        <v>6.40770751760944E-3</v>
      </c>
      <c r="F749">
        <v>6.5470959921827276E-3</v>
      </c>
      <c r="G749">
        <v>6.742285454319985E-3</v>
      </c>
      <c r="H749">
        <v>6.9418451988874086E-3</v>
      </c>
      <c r="I749">
        <v>7.3575728773853655E-3</v>
      </c>
      <c r="J749">
        <v>7.7521190882874347E-3</v>
      </c>
      <c r="K749">
        <v>8.4562417639044707E-3</v>
      </c>
      <c r="L749">
        <v>9.4776984789457508E-3</v>
      </c>
      <c r="M749">
        <v>1.022259910190737E-2</v>
      </c>
      <c r="N749">
        <v>1.0950708467519554E-2</v>
      </c>
      <c r="O749">
        <v>1.1574714107916995E-2</v>
      </c>
      <c r="P749">
        <v>1.2128906741768253E-2</v>
      </c>
      <c r="Q749">
        <v>1.2653876553027965E-2</v>
      </c>
      <c r="R749">
        <v>1.3145036337410598E-2</v>
      </c>
      <c r="S749">
        <v>1.3605080776552869E-2</v>
      </c>
      <c r="T749">
        <v>1.4371825087863721E-2</v>
      </c>
      <c r="U749">
        <v>1.516922875586979E-2</v>
      </c>
      <c r="V749">
        <v>1.5760886111573003E-2</v>
      </c>
      <c r="W749">
        <v>1.5724589314195958E-2</v>
      </c>
      <c r="X749">
        <v>1.5545105835887307E-2</v>
      </c>
      <c r="Y749">
        <v>1.4646440331903987E-2</v>
      </c>
      <c r="Z749">
        <v>1.3978642091499349E-2</v>
      </c>
      <c r="AA749">
        <v>1.3952110936373829E-2</v>
      </c>
    </row>
    <row r="750" spans="1:27" x14ac:dyDescent="0.25">
      <c r="A750" s="37">
        <v>749</v>
      </c>
      <c r="B750">
        <v>5.8351279449799787E-3</v>
      </c>
      <c r="C750">
        <v>6.0195529342748078E-3</v>
      </c>
      <c r="D750">
        <v>6.2266825990011654E-3</v>
      </c>
      <c r="E750">
        <v>6.3016443861412252E-3</v>
      </c>
      <c r="F750">
        <v>6.5151751373564437E-3</v>
      </c>
      <c r="G750">
        <v>6.7200243531637671E-3</v>
      </c>
      <c r="H750">
        <v>6.8784713476965909E-3</v>
      </c>
      <c r="I750">
        <v>7.2697634425995528E-3</v>
      </c>
      <c r="J750">
        <v>7.6889805945199452E-3</v>
      </c>
      <c r="K750">
        <v>8.3535653255670805E-3</v>
      </c>
      <c r="L750">
        <v>9.3971790470126493E-3</v>
      </c>
      <c r="M750">
        <v>1.0167525192539273E-2</v>
      </c>
      <c r="N750">
        <v>1.0849319340009433E-2</v>
      </c>
      <c r="O750">
        <v>1.1452572418660489E-2</v>
      </c>
      <c r="P750">
        <v>1.2011830832342252E-2</v>
      </c>
      <c r="Q750">
        <v>1.2518322154998263E-2</v>
      </c>
      <c r="R750">
        <v>1.3001371147329577E-2</v>
      </c>
      <c r="S750">
        <v>1.3440080831919943E-2</v>
      </c>
      <c r="T750">
        <v>1.422262311571032E-2</v>
      </c>
      <c r="U750">
        <v>1.499742922106706E-2</v>
      </c>
      <c r="V750">
        <v>1.5548913153163646E-2</v>
      </c>
      <c r="W750">
        <v>1.5503631535679574E-2</v>
      </c>
      <c r="X750">
        <v>1.5301998204855671E-2</v>
      </c>
      <c r="Y750">
        <v>1.4385314563151397E-2</v>
      </c>
      <c r="Z750">
        <v>1.3710664320265353E-2</v>
      </c>
      <c r="AA750">
        <v>1.3692436280350107E-2</v>
      </c>
    </row>
    <row r="751" spans="1:27" x14ac:dyDescent="0.25">
      <c r="A751" s="37">
        <v>750</v>
      </c>
      <c r="B751">
        <v>5.8203162933783137E-3</v>
      </c>
      <c r="C751">
        <v>5.9284915168640318E-3</v>
      </c>
      <c r="D751">
        <v>6.1944107255418324E-3</v>
      </c>
      <c r="E751">
        <v>6.3600032963555542E-3</v>
      </c>
      <c r="F751">
        <v>6.4537605590937464E-3</v>
      </c>
      <c r="G751">
        <v>6.641321484649465E-3</v>
      </c>
      <c r="H751">
        <v>6.8189973983177055E-3</v>
      </c>
      <c r="I751">
        <v>7.2488209055041608E-3</v>
      </c>
      <c r="J751">
        <v>7.6041485550775167E-3</v>
      </c>
      <c r="K751">
        <v>8.2327554623840005E-3</v>
      </c>
      <c r="L751">
        <v>9.2560384528905804E-3</v>
      </c>
      <c r="M751">
        <v>1.004668268992126E-2</v>
      </c>
      <c r="N751">
        <v>1.0769363613615024E-2</v>
      </c>
      <c r="O751">
        <v>1.1372481140931923E-2</v>
      </c>
      <c r="P751">
        <v>1.1952396571680124E-2</v>
      </c>
      <c r="Q751">
        <v>1.2466855405852018E-2</v>
      </c>
      <c r="R751">
        <v>1.2952092386388614E-2</v>
      </c>
      <c r="S751">
        <v>1.3428552042670683E-2</v>
      </c>
      <c r="T751">
        <v>1.4194021590473227E-2</v>
      </c>
      <c r="U751">
        <v>1.4974285567134649E-2</v>
      </c>
      <c r="V751">
        <v>1.5567671160218621E-2</v>
      </c>
      <c r="W751">
        <v>1.5530087377085389E-2</v>
      </c>
      <c r="X751">
        <v>1.5333268732870664E-2</v>
      </c>
      <c r="Y751">
        <v>1.4414908597983667E-2</v>
      </c>
      <c r="Z751">
        <v>1.3742881087099867E-2</v>
      </c>
      <c r="AA751">
        <v>1.3706814678459578E-2</v>
      </c>
    </row>
    <row r="752" spans="1:27" x14ac:dyDescent="0.25">
      <c r="A752" s="37">
        <v>751</v>
      </c>
      <c r="B752">
        <v>5.8191184685723041E-3</v>
      </c>
      <c r="C752">
        <v>5.9941221875747797E-3</v>
      </c>
      <c r="D752">
        <v>6.0550319193937163E-3</v>
      </c>
      <c r="E752">
        <v>6.2597900586798261E-3</v>
      </c>
      <c r="F752">
        <v>6.4607865567789524E-3</v>
      </c>
      <c r="G752">
        <v>6.6291935856512829E-3</v>
      </c>
      <c r="H752">
        <v>6.8184528473023143E-3</v>
      </c>
      <c r="I752">
        <v>7.1895059213704648E-3</v>
      </c>
      <c r="J752">
        <v>7.6138395265377135E-3</v>
      </c>
      <c r="K752">
        <v>8.2402240133894189E-3</v>
      </c>
      <c r="L752">
        <v>9.2459128184312345E-3</v>
      </c>
      <c r="M752">
        <v>1.0011003424485354E-2</v>
      </c>
      <c r="N752">
        <v>1.0702796157617156E-2</v>
      </c>
      <c r="O752">
        <v>1.1285211434829856E-2</v>
      </c>
      <c r="P752">
        <v>1.1813163398939563E-2</v>
      </c>
      <c r="Q752">
        <v>1.2342670515486098E-2</v>
      </c>
      <c r="R752">
        <v>1.2830611514443202E-2</v>
      </c>
      <c r="S752">
        <v>1.3309886448509944E-2</v>
      </c>
      <c r="T752">
        <v>1.4059561549365052E-2</v>
      </c>
      <c r="U752">
        <v>1.4856693212280447E-2</v>
      </c>
      <c r="V752">
        <v>1.5475372800928477E-2</v>
      </c>
      <c r="W752">
        <v>1.5455268659368082E-2</v>
      </c>
      <c r="X752">
        <v>1.5242743068841769E-2</v>
      </c>
      <c r="Y752">
        <v>1.4336286023816314E-2</v>
      </c>
      <c r="Z752">
        <v>1.3672327299041109E-2</v>
      </c>
      <c r="AA752">
        <v>1.3666423420368057E-2</v>
      </c>
    </row>
    <row r="753" spans="1:27" x14ac:dyDescent="0.25">
      <c r="A753" s="37">
        <v>752</v>
      </c>
      <c r="B753">
        <v>5.7974315536160059E-3</v>
      </c>
      <c r="C753">
        <v>5.9219792004374661E-3</v>
      </c>
      <c r="D753">
        <v>6.0863416991321362E-3</v>
      </c>
      <c r="E753">
        <v>6.3550654518991223E-3</v>
      </c>
      <c r="F753">
        <v>6.487957946581524E-3</v>
      </c>
      <c r="G753">
        <v>6.6837430868365022E-3</v>
      </c>
      <c r="H753">
        <v>6.8399174760913617E-3</v>
      </c>
      <c r="I753">
        <v>7.2597299392278547E-3</v>
      </c>
      <c r="J753">
        <v>7.6432408255591167E-3</v>
      </c>
      <c r="K753">
        <v>8.2932283202881152E-3</v>
      </c>
      <c r="L753">
        <v>9.301467672542918E-3</v>
      </c>
      <c r="M753">
        <v>1.0086969379999644E-2</v>
      </c>
      <c r="N753">
        <v>1.0742966160656175E-2</v>
      </c>
      <c r="O753">
        <v>1.1330693656328439E-2</v>
      </c>
      <c r="P753">
        <v>1.1884683702818366E-2</v>
      </c>
      <c r="Q753">
        <v>1.2391027812008737E-2</v>
      </c>
      <c r="R753">
        <v>1.2863432530342278E-2</v>
      </c>
      <c r="S753">
        <v>1.3328522984857205E-2</v>
      </c>
      <c r="T753">
        <v>1.4091900676884261E-2</v>
      </c>
      <c r="U753">
        <v>1.4880821135135003E-2</v>
      </c>
      <c r="V753">
        <v>1.5466730040312626E-2</v>
      </c>
      <c r="W753">
        <v>1.540829334338234E-2</v>
      </c>
      <c r="X753">
        <v>1.5194688129555711E-2</v>
      </c>
      <c r="Y753">
        <v>1.4285555227387503E-2</v>
      </c>
      <c r="Z753">
        <v>1.3611019429825122E-2</v>
      </c>
      <c r="AA753">
        <v>1.3538073990910338E-2</v>
      </c>
    </row>
    <row r="754" spans="1:27" x14ac:dyDescent="0.25">
      <c r="A754" s="37">
        <v>753</v>
      </c>
      <c r="B754">
        <v>5.8055913524399649E-3</v>
      </c>
      <c r="C754">
        <v>5.9525978494321397E-3</v>
      </c>
      <c r="D754">
        <v>6.1731631520567376E-3</v>
      </c>
      <c r="E754">
        <v>6.2623884832935239E-3</v>
      </c>
      <c r="F754">
        <v>6.4309459319726869E-3</v>
      </c>
      <c r="G754">
        <v>6.6287448968700424E-3</v>
      </c>
      <c r="H754">
        <v>6.8036040236907347E-3</v>
      </c>
      <c r="I754">
        <v>7.2070307306151271E-3</v>
      </c>
      <c r="J754">
        <v>7.6384792549919478E-3</v>
      </c>
      <c r="K754">
        <v>8.2933332027970152E-3</v>
      </c>
      <c r="L754">
        <v>9.3345539419331658E-3</v>
      </c>
      <c r="M754">
        <v>1.0091907014670776E-2</v>
      </c>
      <c r="N754">
        <v>1.0783919324269364E-2</v>
      </c>
      <c r="O754">
        <v>1.1340704180677452E-2</v>
      </c>
      <c r="P754">
        <v>1.1889680222904264E-2</v>
      </c>
      <c r="Q754">
        <v>1.2414410516522478E-2</v>
      </c>
      <c r="R754">
        <v>1.2876317191329534E-2</v>
      </c>
      <c r="S754">
        <v>1.3341206993773724E-2</v>
      </c>
      <c r="T754">
        <v>1.4083537083690922E-2</v>
      </c>
      <c r="U754">
        <v>1.4869960608463462E-2</v>
      </c>
      <c r="V754">
        <v>1.5482575848996261E-2</v>
      </c>
      <c r="W754">
        <v>1.5399214011568629E-2</v>
      </c>
      <c r="X754">
        <v>1.5188883673433962E-2</v>
      </c>
      <c r="Y754">
        <v>1.4273659018138929E-2</v>
      </c>
      <c r="Z754">
        <v>1.3599671944050762E-2</v>
      </c>
      <c r="AA754">
        <v>1.3581483898525093E-2</v>
      </c>
    </row>
    <row r="755" spans="1:27" x14ac:dyDescent="0.25">
      <c r="A755" s="37">
        <v>754</v>
      </c>
      <c r="B755">
        <v>5.8069663624258361E-3</v>
      </c>
      <c r="C755">
        <v>6.0101943228740851E-3</v>
      </c>
      <c r="D755">
        <v>6.1705289237565797E-3</v>
      </c>
      <c r="E755">
        <v>6.3915113383516964E-3</v>
      </c>
      <c r="F755">
        <v>6.5551610683625139E-3</v>
      </c>
      <c r="G755">
        <v>6.7805795725250917E-3</v>
      </c>
      <c r="H755">
        <v>7.0092736490012797E-3</v>
      </c>
      <c r="I755">
        <v>7.4644028158499243E-3</v>
      </c>
      <c r="J755">
        <v>7.9274504762367748E-3</v>
      </c>
      <c r="K755">
        <v>8.6434568355164831E-3</v>
      </c>
      <c r="L755">
        <v>9.806556989897075E-3</v>
      </c>
      <c r="M755">
        <v>1.0286494861427409E-2</v>
      </c>
      <c r="N755">
        <v>1.1328584444637357E-2</v>
      </c>
      <c r="O755">
        <v>1.1601019167074123E-2</v>
      </c>
      <c r="P755">
        <v>1.247945104959558E-2</v>
      </c>
      <c r="Q755">
        <v>1.2975149326696744E-2</v>
      </c>
      <c r="R755">
        <v>1.3442599365532049E-2</v>
      </c>
      <c r="S755">
        <v>1.3919227004260959E-2</v>
      </c>
      <c r="T755">
        <v>1.4664947157092767E-2</v>
      </c>
      <c r="U755">
        <v>1.5446734289003894E-2</v>
      </c>
      <c r="V755">
        <v>1.6047316009310197E-2</v>
      </c>
      <c r="W755">
        <v>1.6012636749055398E-2</v>
      </c>
      <c r="X755">
        <v>1.5822139315255779E-2</v>
      </c>
      <c r="Y755">
        <v>1.4905144505739987E-2</v>
      </c>
      <c r="Z755">
        <v>1.4207808176266656E-2</v>
      </c>
      <c r="AA755">
        <v>1.412467585147148E-2</v>
      </c>
    </row>
    <row r="756" spans="1:27" x14ac:dyDescent="0.25">
      <c r="A756" s="37">
        <v>755</v>
      </c>
      <c r="B756">
        <v>5.8850681665281179E-3</v>
      </c>
      <c r="C756">
        <v>6.0224364655225848E-3</v>
      </c>
      <c r="D756">
        <v>6.2858157632379452E-3</v>
      </c>
      <c r="E756">
        <v>6.4564812056648879E-3</v>
      </c>
      <c r="F756">
        <v>6.635072249928653E-3</v>
      </c>
      <c r="G756">
        <v>6.8218513981874729E-3</v>
      </c>
      <c r="H756">
        <v>6.9994284663974504E-3</v>
      </c>
      <c r="I756">
        <v>7.4876090575146659E-3</v>
      </c>
      <c r="J756">
        <v>7.9084801162796481E-3</v>
      </c>
      <c r="K756">
        <v>8.6469139186631239E-3</v>
      </c>
      <c r="L756">
        <v>9.8324830601914659E-3</v>
      </c>
      <c r="M756">
        <v>1.0766362248249228E-2</v>
      </c>
      <c r="N756">
        <v>1.1540939744742795E-2</v>
      </c>
      <c r="O756">
        <v>1.2217075472512162E-2</v>
      </c>
      <c r="P756">
        <v>1.2777270111371974E-2</v>
      </c>
      <c r="Q756">
        <v>1.3284369244304317E-2</v>
      </c>
      <c r="R756">
        <v>1.3757580589440987E-2</v>
      </c>
      <c r="S756">
        <v>1.4197178448214443E-2</v>
      </c>
      <c r="T756">
        <v>1.4943791073967594E-2</v>
      </c>
      <c r="U756">
        <v>1.5690307062727227E-2</v>
      </c>
      <c r="V756">
        <v>1.6220730411534934E-2</v>
      </c>
      <c r="W756">
        <v>1.6152317192833721E-2</v>
      </c>
      <c r="X756">
        <v>1.5942410940449125E-2</v>
      </c>
      <c r="Y756">
        <v>1.5003544330653984E-2</v>
      </c>
      <c r="Z756">
        <v>1.4321439993633112E-2</v>
      </c>
      <c r="AA756">
        <v>1.4277856161391433E-2</v>
      </c>
    </row>
    <row r="757" spans="1:27" x14ac:dyDescent="0.25">
      <c r="A757" s="37">
        <v>756</v>
      </c>
      <c r="B757">
        <v>5.8952461937198386E-3</v>
      </c>
      <c r="C757">
        <v>6.0400740944157594E-3</v>
      </c>
      <c r="D757">
        <v>6.2981452762216339E-3</v>
      </c>
      <c r="E757">
        <v>6.4001570928144957E-3</v>
      </c>
      <c r="F757">
        <v>6.630413449681738E-3</v>
      </c>
      <c r="G757">
        <v>6.8133916590644716E-3</v>
      </c>
      <c r="H757">
        <v>7.0221678874324844E-3</v>
      </c>
      <c r="I757">
        <v>7.4616351925753666E-3</v>
      </c>
      <c r="J757">
        <v>7.9291700809607235E-3</v>
      </c>
      <c r="K757">
        <v>8.6761333964626708E-3</v>
      </c>
      <c r="L757">
        <v>9.8628050343110285E-3</v>
      </c>
      <c r="M757">
        <v>1.0735379618107777E-2</v>
      </c>
      <c r="N757">
        <v>1.1520264621021958E-2</v>
      </c>
      <c r="O757">
        <v>1.2098087569901939E-2</v>
      </c>
      <c r="P757">
        <v>1.2656058640908352E-2</v>
      </c>
      <c r="Q757">
        <v>1.325799167481323E-2</v>
      </c>
      <c r="R757">
        <v>1.3728275272938628E-2</v>
      </c>
      <c r="S757">
        <v>1.4178404574018755E-2</v>
      </c>
      <c r="T757">
        <v>1.4924385274820873E-2</v>
      </c>
      <c r="U757">
        <v>1.5554781358272152E-2</v>
      </c>
      <c r="V757">
        <v>1.625286800499337E-2</v>
      </c>
      <c r="W757">
        <v>1.6190637907352423E-2</v>
      </c>
      <c r="X757">
        <v>1.6003295979476029E-2</v>
      </c>
      <c r="Y757">
        <v>1.5078268257472827E-2</v>
      </c>
      <c r="Z757">
        <v>1.4395240400556286E-2</v>
      </c>
      <c r="AA757">
        <v>1.4350025223549778E-2</v>
      </c>
    </row>
    <row r="758" spans="1:27" x14ac:dyDescent="0.25">
      <c r="A758" s="37">
        <v>757</v>
      </c>
      <c r="B758">
        <v>5.8511721960703422E-3</v>
      </c>
      <c r="C758">
        <v>6.0080242257856131E-3</v>
      </c>
      <c r="D758">
        <v>6.2699443009879285E-3</v>
      </c>
      <c r="E758">
        <v>6.3533444772958525E-3</v>
      </c>
      <c r="F758">
        <v>6.5411344759898071E-3</v>
      </c>
      <c r="G758">
        <v>6.6934360845216645E-3</v>
      </c>
      <c r="H758">
        <v>6.8877131445914674E-3</v>
      </c>
      <c r="I758">
        <v>7.3150257469629665E-3</v>
      </c>
      <c r="J758">
        <v>7.744835081214374E-3</v>
      </c>
      <c r="K758">
        <v>8.3964969172558579E-3</v>
      </c>
      <c r="L758">
        <v>9.4737511373343963E-3</v>
      </c>
      <c r="M758">
        <v>1.025421673020066E-2</v>
      </c>
      <c r="N758">
        <v>1.092584582879863E-2</v>
      </c>
      <c r="O758">
        <v>1.1498277966942805E-2</v>
      </c>
      <c r="P758">
        <v>1.2005665939108567E-2</v>
      </c>
      <c r="Q758">
        <v>1.2470165506622166E-2</v>
      </c>
      <c r="R758">
        <v>1.2926959867674892E-2</v>
      </c>
      <c r="S758">
        <v>1.3344426286697519E-2</v>
      </c>
      <c r="T758">
        <v>1.4073762440982351E-2</v>
      </c>
      <c r="U758">
        <v>1.4839654954645676E-2</v>
      </c>
      <c r="V758">
        <v>1.5438982824500513E-2</v>
      </c>
      <c r="W758">
        <v>1.5433925162845696E-2</v>
      </c>
      <c r="X758">
        <v>1.5273356721341003E-2</v>
      </c>
      <c r="Y758">
        <v>1.439988558939298E-2</v>
      </c>
      <c r="Z758">
        <v>1.37432750181814E-2</v>
      </c>
      <c r="AA758">
        <v>1.3557296348465142E-2</v>
      </c>
    </row>
    <row r="759" spans="1:27" x14ac:dyDescent="0.25">
      <c r="A759" s="37">
        <v>758</v>
      </c>
      <c r="B759">
        <v>5.8635450182535909E-3</v>
      </c>
      <c r="C759">
        <v>5.9598964906566465E-3</v>
      </c>
      <c r="D759">
        <v>6.2460916859115034E-3</v>
      </c>
      <c r="E759">
        <v>6.5001455528046481E-3</v>
      </c>
      <c r="F759">
        <v>6.5977016178828674E-3</v>
      </c>
      <c r="G759">
        <v>6.782355466522505E-3</v>
      </c>
      <c r="H759">
        <v>6.9370605784755401E-3</v>
      </c>
      <c r="I759">
        <v>7.4381187108236713E-3</v>
      </c>
      <c r="J759">
        <v>7.7963466056594211E-3</v>
      </c>
      <c r="K759">
        <v>8.5199938962496891E-3</v>
      </c>
      <c r="L759">
        <v>9.7014624547304695E-3</v>
      </c>
      <c r="M759">
        <v>1.0527781471721065E-2</v>
      </c>
      <c r="N759">
        <v>1.1256067865387021E-2</v>
      </c>
      <c r="O759">
        <v>1.1859730894586029E-2</v>
      </c>
      <c r="P759">
        <v>1.2409310887793845E-2</v>
      </c>
      <c r="Q759">
        <v>1.2905523235693162E-2</v>
      </c>
      <c r="R759">
        <v>1.3362677775374809E-2</v>
      </c>
      <c r="S759">
        <v>1.3796507041637485E-2</v>
      </c>
      <c r="T759">
        <v>1.4521341538024979E-2</v>
      </c>
      <c r="U759">
        <v>1.5265633834340209E-2</v>
      </c>
      <c r="V759">
        <v>1.5865463896415966E-2</v>
      </c>
      <c r="W759">
        <v>1.5864753706187118E-2</v>
      </c>
      <c r="X759">
        <v>1.569003525253998E-2</v>
      </c>
      <c r="Y759">
        <v>1.4859568666620637E-2</v>
      </c>
      <c r="Z759">
        <v>1.4220072687932461E-2</v>
      </c>
      <c r="AA759">
        <v>1.3925697460459796E-2</v>
      </c>
    </row>
    <row r="760" spans="1:27" x14ac:dyDescent="0.25">
      <c r="A760" s="37">
        <v>759</v>
      </c>
      <c r="B760">
        <v>5.8349822848602351E-3</v>
      </c>
      <c r="C760">
        <v>5.9849069113833142E-3</v>
      </c>
      <c r="D760">
        <v>6.1868186083611221E-3</v>
      </c>
      <c r="E760">
        <v>6.3398305377466713E-3</v>
      </c>
      <c r="F760">
        <v>6.5430071788050714E-3</v>
      </c>
      <c r="G760">
        <v>6.7317776709736599E-3</v>
      </c>
      <c r="H760">
        <v>6.8745459129209152E-3</v>
      </c>
      <c r="I760">
        <v>7.3055765969747277E-3</v>
      </c>
      <c r="J760">
        <v>7.7146849570237652E-3</v>
      </c>
      <c r="K760">
        <v>8.4395673121477888E-3</v>
      </c>
      <c r="L760">
        <v>9.5700491387591402E-3</v>
      </c>
      <c r="M760">
        <v>1.0284129169116918E-2</v>
      </c>
      <c r="N760">
        <v>1.1104863604732174E-2</v>
      </c>
      <c r="O760">
        <v>1.1687331637671772E-2</v>
      </c>
      <c r="P760">
        <v>1.22158117053357E-2</v>
      </c>
      <c r="Q760">
        <v>1.2711908689708729E-2</v>
      </c>
      <c r="R760">
        <v>1.3158209402271304E-2</v>
      </c>
      <c r="S760">
        <v>1.3581300461714019E-2</v>
      </c>
      <c r="T760">
        <v>1.4305065251308369E-2</v>
      </c>
      <c r="U760">
        <v>1.5059142924926494E-2</v>
      </c>
      <c r="V760">
        <v>1.5669490990782187E-2</v>
      </c>
      <c r="W760">
        <v>1.5669630390232614E-2</v>
      </c>
      <c r="X760">
        <v>1.550827486960471E-2</v>
      </c>
      <c r="Y760">
        <v>1.4681627505175987E-2</v>
      </c>
      <c r="Z760">
        <v>1.4019759058590209E-2</v>
      </c>
      <c r="AA760">
        <v>1.3728196751858102E-2</v>
      </c>
    </row>
    <row r="761" spans="1:27" x14ac:dyDescent="0.25">
      <c r="A761" s="37">
        <v>760</v>
      </c>
      <c r="B761">
        <v>5.8484792453423751E-3</v>
      </c>
      <c r="C761">
        <v>5.963350843896098E-3</v>
      </c>
      <c r="D761">
        <v>6.1907195067452125E-3</v>
      </c>
      <c r="E761">
        <v>6.3323709786688998E-3</v>
      </c>
      <c r="F761">
        <v>6.5201619301893388E-3</v>
      </c>
      <c r="G761">
        <v>6.7023365445839644E-3</v>
      </c>
      <c r="H761">
        <v>6.8302227614476241E-3</v>
      </c>
      <c r="I761">
        <v>7.2412333429319187E-3</v>
      </c>
      <c r="J761">
        <v>7.6113003902074094E-3</v>
      </c>
      <c r="K761">
        <v>8.2984816899718261E-3</v>
      </c>
      <c r="L761">
        <v>9.3882077862035285E-3</v>
      </c>
      <c r="M761">
        <v>1.0132819089290201E-2</v>
      </c>
      <c r="N761">
        <v>1.0891651127493907E-2</v>
      </c>
      <c r="O761">
        <v>1.1474150711766828E-2</v>
      </c>
      <c r="P761">
        <v>1.1992016271072048E-2</v>
      </c>
      <c r="Q761">
        <v>1.2456313043037071E-2</v>
      </c>
      <c r="R761">
        <v>1.2902586146189776E-2</v>
      </c>
      <c r="S761">
        <v>1.3336109301688159E-2</v>
      </c>
      <c r="T761">
        <v>1.4048779861922212E-2</v>
      </c>
      <c r="U761">
        <v>1.4780794476209502E-2</v>
      </c>
      <c r="V761">
        <v>1.5369028128366047E-2</v>
      </c>
      <c r="W761">
        <v>1.5370720936842996E-2</v>
      </c>
      <c r="X761">
        <v>1.5222944527663262E-2</v>
      </c>
      <c r="Y761">
        <v>1.4375676433536322E-2</v>
      </c>
      <c r="Z761">
        <v>1.3719100227224779E-2</v>
      </c>
      <c r="AA761">
        <v>1.3429849835103091E-2</v>
      </c>
    </row>
    <row r="762" spans="1:27" x14ac:dyDescent="0.25">
      <c r="A762" s="37">
        <v>761</v>
      </c>
      <c r="B762">
        <v>5.8521600793595141E-3</v>
      </c>
      <c r="C762">
        <v>6.0110186185715619E-3</v>
      </c>
      <c r="D762">
        <v>6.157249469361803E-3</v>
      </c>
      <c r="E762">
        <v>6.319546156440925E-3</v>
      </c>
      <c r="F762">
        <v>6.4861157804116942E-3</v>
      </c>
      <c r="G762">
        <v>6.692088723626588E-3</v>
      </c>
      <c r="H762">
        <v>6.8326496834596462E-3</v>
      </c>
      <c r="I762">
        <v>7.2374931382570562E-3</v>
      </c>
      <c r="J762">
        <v>7.642915198484479E-3</v>
      </c>
      <c r="K762">
        <v>8.3261408855095365E-3</v>
      </c>
      <c r="L762">
        <v>9.4338615901414791E-3</v>
      </c>
      <c r="M762">
        <v>1.0275465221949664E-2</v>
      </c>
      <c r="N762">
        <v>1.1029155382529687E-2</v>
      </c>
      <c r="O762">
        <v>1.1632563410619801E-2</v>
      </c>
      <c r="P762">
        <v>1.2160867782013307E-2</v>
      </c>
      <c r="Q762">
        <v>1.2635715830025429E-2</v>
      </c>
      <c r="R762">
        <v>1.3081968357164575E-2</v>
      </c>
      <c r="S762">
        <v>1.3510154313523204E-2</v>
      </c>
      <c r="T762">
        <v>1.4217984556017305E-2</v>
      </c>
      <c r="U762">
        <v>1.4950997745379668E-2</v>
      </c>
      <c r="V762">
        <v>1.5550907045529749E-2</v>
      </c>
      <c r="W762">
        <v>1.5533899214454028E-2</v>
      </c>
      <c r="X762">
        <v>1.537324250206562E-2</v>
      </c>
      <c r="Y762">
        <v>1.4510164783799073E-2</v>
      </c>
      <c r="Z762">
        <v>1.3812466088238384E-2</v>
      </c>
      <c r="AA762">
        <v>1.3469629034362551E-2</v>
      </c>
    </row>
    <row r="763" spans="1:27" x14ac:dyDescent="0.25">
      <c r="A763" s="37">
        <v>762</v>
      </c>
      <c r="B763">
        <v>5.8724806938419416E-3</v>
      </c>
      <c r="C763">
        <v>6.0412537446683512E-3</v>
      </c>
      <c r="D763">
        <v>6.1853693055053949E-3</v>
      </c>
      <c r="E763">
        <v>6.2744430619849911E-3</v>
      </c>
      <c r="F763">
        <v>6.4537714583154937E-3</v>
      </c>
      <c r="G763">
        <v>6.6425948927826273E-3</v>
      </c>
      <c r="H763">
        <v>6.8026350570349337E-3</v>
      </c>
      <c r="I763">
        <v>7.1960955795049575E-3</v>
      </c>
      <c r="J763">
        <v>7.6366440930890622E-3</v>
      </c>
      <c r="K763">
        <v>8.3263493464094118E-3</v>
      </c>
      <c r="L763">
        <v>9.4898378710968068E-3</v>
      </c>
      <c r="M763">
        <v>1.0326162366548264E-2</v>
      </c>
      <c r="N763">
        <v>1.1115859921860149E-2</v>
      </c>
      <c r="O763">
        <v>1.1739726666465167E-2</v>
      </c>
      <c r="P763">
        <v>1.2278548266734246E-2</v>
      </c>
      <c r="Q763">
        <v>1.2774577975412038E-2</v>
      </c>
      <c r="R763">
        <v>1.3231527597645121E-2</v>
      </c>
      <c r="S763">
        <v>1.3643862741120838E-2</v>
      </c>
      <c r="T763">
        <v>1.4324400022600825E-2</v>
      </c>
      <c r="U763">
        <v>1.5034911667700435E-2</v>
      </c>
      <c r="V763">
        <v>1.561226164449625E-2</v>
      </c>
      <c r="W763">
        <v>1.5590250398197947E-2</v>
      </c>
      <c r="X763">
        <v>1.5418335029446117E-2</v>
      </c>
      <c r="Y763">
        <v>1.4533719733236028E-2</v>
      </c>
      <c r="Z763">
        <v>1.3814363261370977E-2</v>
      </c>
      <c r="AA763">
        <v>1.3529670607604238E-2</v>
      </c>
    </row>
    <row r="764" spans="1:27" x14ac:dyDescent="0.25">
      <c r="A764" s="37">
        <v>763</v>
      </c>
      <c r="B764">
        <v>5.8229514750161027E-3</v>
      </c>
      <c r="C764">
        <v>5.9047185378722222E-3</v>
      </c>
      <c r="D764">
        <v>6.0716723156732932E-3</v>
      </c>
      <c r="E764">
        <v>6.2534687200164196E-3</v>
      </c>
      <c r="F764">
        <v>6.4121950717983545E-3</v>
      </c>
      <c r="G764">
        <v>6.6052070459574619E-3</v>
      </c>
      <c r="H764">
        <v>6.7192075172761712E-3</v>
      </c>
      <c r="I764">
        <v>7.0859537355623115E-3</v>
      </c>
      <c r="J764">
        <v>7.4409691410486367E-3</v>
      </c>
      <c r="K764">
        <v>8.1072407910323108E-3</v>
      </c>
      <c r="L764">
        <v>9.1561824195878216E-3</v>
      </c>
      <c r="M764">
        <v>9.9208019201861841E-3</v>
      </c>
      <c r="N764">
        <v>1.0607530599343828E-2</v>
      </c>
      <c r="O764">
        <v>1.1200324298543896E-2</v>
      </c>
      <c r="P764">
        <v>1.1728285300462105E-2</v>
      </c>
      <c r="Q764">
        <v>1.2213300247581493E-2</v>
      </c>
      <c r="R764">
        <v>1.2659194514555105E-2</v>
      </c>
      <c r="S764">
        <v>1.3070926281747886E-2</v>
      </c>
      <c r="T764">
        <v>1.3761399307014921E-2</v>
      </c>
      <c r="U764">
        <v>1.4481974482303483E-2</v>
      </c>
      <c r="V764">
        <v>1.5070275691567492E-2</v>
      </c>
      <c r="W764">
        <v>1.5061407501394175E-2</v>
      </c>
      <c r="X764">
        <v>1.4891276191574709E-2</v>
      </c>
      <c r="Y764">
        <v>1.4002638527313094E-2</v>
      </c>
      <c r="Z764">
        <v>1.3304624319525615E-2</v>
      </c>
      <c r="AA764">
        <v>1.3021815519105084E-2</v>
      </c>
    </row>
    <row r="765" spans="1:27" x14ac:dyDescent="0.25">
      <c r="A765" s="37">
        <v>764</v>
      </c>
      <c r="B765">
        <v>5.8009199269952738E-3</v>
      </c>
      <c r="C765">
        <v>5.8984729278663828E-3</v>
      </c>
      <c r="D765">
        <v>6.0367571153379096E-3</v>
      </c>
      <c r="E765">
        <v>6.2263913688254124E-3</v>
      </c>
      <c r="F765">
        <v>6.390656365658387E-3</v>
      </c>
      <c r="G765">
        <v>6.6337499563753344E-3</v>
      </c>
      <c r="H765">
        <v>6.7069181656158605E-3</v>
      </c>
      <c r="I765">
        <v>7.0835979948611349E-3</v>
      </c>
      <c r="J765">
        <v>7.4657503099637701E-3</v>
      </c>
      <c r="K765">
        <v>8.1224006909708102E-3</v>
      </c>
      <c r="L765">
        <v>9.2322890901685994E-3</v>
      </c>
      <c r="M765">
        <v>1.0022467601421781E-2</v>
      </c>
      <c r="N765">
        <v>1.0745199360607804E-2</v>
      </c>
      <c r="O765">
        <v>1.1348239462243281E-2</v>
      </c>
      <c r="P765">
        <v>1.1876312313953585E-2</v>
      </c>
      <c r="Q765">
        <v>1.2361399368413961E-2</v>
      </c>
      <c r="R765">
        <v>1.28073572269225E-2</v>
      </c>
      <c r="S765">
        <v>1.3235342007848816E-2</v>
      </c>
      <c r="T765">
        <v>1.3909786273517355E-2</v>
      </c>
      <c r="U765">
        <v>1.4608515511712161E-2</v>
      </c>
      <c r="V765">
        <v>1.5151990734344256E-2</v>
      </c>
      <c r="W765">
        <v>1.5138325026943233E-2</v>
      </c>
      <c r="X765">
        <v>1.4992780414126994E-2</v>
      </c>
      <c r="Y765">
        <v>1.4078885794459595E-2</v>
      </c>
      <c r="Z765">
        <v>1.3356849065966792E-2</v>
      </c>
      <c r="AA765">
        <v>1.3075943182272898E-2</v>
      </c>
    </row>
    <row r="766" spans="1:27" x14ac:dyDescent="0.25">
      <c r="A766" s="37">
        <v>765</v>
      </c>
      <c r="B766">
        <v>5.7943437392808939E-3</v>
      </c>
      <c r="C766">
        <v>5.9039389628352534E-3</v>
      </c>
      <c r="D766">
        <v>6.0660150029028248E-3</v>
      </c>
      <c r="E766">
        <v>6.2457946722158653E-3</v>
      </c>
      <c r="F766">
        <v>6.4423406419991114E-3</v>
      </c>
      <c r="G766">
        <v>6.6288817517863308E-3</v>
      </c>
      <c r="H766">
        <v>6.7066310528141049E-3</v>
      </c>
      <c r="I766">
        <v>7.109256462945579E-3</v>
      </c>
      <c r="J766">
        <v>7.4825081053413456E-3</v>
      </c>
      <c r="K766">
        <v>8.1678167617031949E-3</v>
      </c>
      <c r="L766">
        <v>9.2473717752290518E-3</v>
      </c>
      <c r="M766">
        <v>1.0022305998769188E-2</v>
      </c>
      <c r="N766">
        <v>1.0739826914806461E-2</v>
      </c>
      <c r="O766">
        <v>1.130148638770434E-2</v>
      </c>
      <c r="P766">
        <v>1.1819143428388079E-2</v>
      </c>
      <c r="Q766">
        <v>1.2283152334019221E-2</v>
      </c>
      <c r="R766">
        <v>1.271860386776047E-2</v>
      </c>
      <c r="S766">
        <v>1.310921914885399E-2</v>
      </c>
      <c r="T766">
        <v>1.3788979091808651E-2</v>
      </c>
      <c r="U766">
        <v>1.4476812333277467E-2</v>
      </c>
      <c r="V766">
        <v>1.4998066175484492E-2</v>
      </c>
      <c r="W766">
        <v>1.4956632486840871E-2</v>
      </c>
      <c r="X766">
        <v>1.476544195140983E-2</v>
      </c>
      <c r="Y766">
        <v>1.3848028203897744E-2</v>
      </c>
      <c r="Z766">
        <v>1.3130788556884765E-2</v>
      </c>
      <c r="AA766">
        <v>1.2852341579536075E-2</v>
      </c>
    </row>
    <row r="767" spans="1:27" x14ac:dyDescent="0.25">
      <c r="A767" s="37">
        <v>766</v>
      </c>
      <c r="B767">
        <v>5.8111229770041462E-3</v>
      </c>
      <c r="C767">
        <v>5.8248374941862746E-3</v>
      </c>
      <c r="D767">
        <v>6.0064479626282807E-3</v>
      </c>
      <c r="E767">
        <v>6.2138927783297326E-3</v>
      </c>
      <c r="F767">
        <v>6.4576666685196571E-3</v>
      </c>
      <c r="G767">
        <v>6.5197132165168981E-3</v>
      </c>
      <c r="H767">
        <v>6.6196981331314575E-3</v>
      </c>
      <c r="I767">
        <v>7.0062460447175567E-3</v>
      </c>
      <c r="J767">
        <v>7.3425853547233189E-3</v>
      </c>
      <c r="K767">
        <v>7.9561632261284654E-3</v>
      </c>
      <c r="L767">
        <v>8.9848319137029176E-3</v>
      </c>
      <c r="M767">
        <v>9.7596136929591903E-3</v>
      </c>
      <c r="N767">
        <v>1.0415377705338846E-2</v>
      </c>
      <c r="O767">
        <v>1.0976994313714572E-2</v>
      </c>
      <c r="P767">
        <v>1.1483842035546754E-2</v>
      </c>
      <c r="Q767">
        <v>1.1926653339545235E-2</v>
      </c>
      <c r="R767">
        <v>1.2340609107327927E-2</v>
      </c>
      <c r="S767">
        <v>1.2730760315513567E-2</v>
      </c>
      <c r="T767">
        <v>1.3388418634436405E-2</v>
      </c>
      <c r="U767">
        <v>1.4064747593820481E-2</v>
      </c>
      <c r="V767">
        <v>1.4575010963703505E-2</v>
      </c>
      <c r="W767">
        <v>1.4524001093862093E-2</v>
      </c>
      <c r="X767">
        <v>1.429977110445857E-2</v>
      </c>
      <c r="Y767">
        <v>1.3358467805113294E-2</v>
      </c>
      <c r="Z767">
        <v>1.2641056245964677E-2</v>
      </c>
      <c r="AA767">
        <v>1.2367262711739935E-2</v>
      </c>
    </row>
    <row r="768" spans="1:27" x14ac:dyDescent="0.25">
      <c r="A768" s="37">
        <v>767</v>
      </c>
      <c r="B768">
        <v>5.7189026371502472E-3</v>
      </c>
      <c r="C768">
        <v>5.7687399483077328E-3</v>
      </c>
      <c r="D768">
        <v>5.9400441032344542E-3</v>
      </c>
      <c r="E768">
        <v>6.1432212784566786E-3</v>
      </c>
      <c r="F768">
        <v>6.3342573965667892E-3</v>
      </c>
      <c r="G768">
        <v>6.5167267082424374E-3</v>
      </c>
      <c r="H768">
        <v>6.5792395152712846E-3</v>
      </c>
      <c r="I768">
        <v>6.9112552453005627E-3</v>
      </c>
      <c r="J768">
        <v>7.2494181154303394E-3</v>
      </c>
      <c r="K768">
        <v>7.8884063833095652E-3</v>
      </c>
      <c r="L768">
        <v>8.8483913854366936E-3</v>
      </c>
      <c r="M768">
        <v>9.5874280023382497E-3</v>
      </c>
      <c r="N768">
        <v>1.0258525893464654E-2</v>
      </c>
      <c r="O768">
        <v>1.08122125969905E-2</v>
      </c>
      <c r="P768">
        <v>1.1298121146821716E-2</v>
      </c>
      <c r="Q768">
        <v>1.1743421674239141E-2</v>
      </c>
      <c r="R768">
        <v>1.2157136617635178E-2</v>
      </c>
      <c r="S768">
        <v>1.2536474206546577E-2</v>
      </c>
      <c r="T768">
        <v>1.3172142947654564E-2</v>
      </c>
      <c r="U768">
        <v>1.3826341460122737E-2</v>
      </c>
      <c r="V768">
        <v>1.4292231552887946E-2</v>
      </c>
      <c r="W768">
        <v>1.4208906982009495E-2</v>
      </c>
      <c r="X768">
        <v>1.3975956578554882E-2</v>
      </c>
      <c r="Y768">
        <v>1.3008783628855047E-2</v>
      </c>
      <c r="Z768">
        <v>1.2264970265373876E-2</v>
      </c>
      <c r="AA768">
        <v>1.1996714026953903E-2</v>
      </c>
    </row>
    <row r="769" spans="1:27" x14ac:dyDescent="0.25">
      <c r="A769" s="37">
        <v>768</v>
      </c>
      <c r="B769">
        <v>5.7040488495341268E-3</v>
      </c>
      <c r="C769">
        <v>5.7604062121898725E-3</v>
      </c>
      <c r="D769">
        <v>5.9463649154911646E-3</v>
      </c>
      <c r="E769">
        <v>6.1179080127016228E-3</v>
      </c>
      <c r="F769">
        <v>6.2675431732384101E-3</v>
      </c>
      <c r="G769">
        <v>6.4530873709733871E-3</v>
      </c>
      <c r="H769">
        <v>6.514136340570964E-3</v>
      </c>
      <c r="I769">
        <v>6.8727215896369209E-3</v>
      </c>
      <c r="J769">
        <v>7.1575194259381192E-3</v>
      </c>
      <c r="K769">
        <v>7.7323100237058906E-3</v>
      </c>
      <c r="L769">
        <v>8.717466952232078E-3</v>
      </c>
      <c r="M769">
        <v>9.4766097827345686E-3</v>
      </c>
      <c r="N769">
        <v>1.0157911885790627E-2</v>
      </c>
      <c r="O769">
        <v>1.073985846282266E-2</v>
      </c>
      <c r="P769">
        <v>1.1235982010764589E-2</v>
      </c>
      <c r="Q769">
        <v>1.1678424157819167E-2</v>
      </c>
      <c r="R769">
        <v>1.2102526312458783E-2</v>
      </c>
      <c r="S769">
        <v>1.2486936344925592E-2</v>
      </c>
      <c r="T769">
        <v>1.3119545428251111E-2</v>
      </c>
      <c r="U769">
        <v>1.3762098995380612E-2</v>
      </c>
      <c r="V769">
        <v>1.4205234811019318E-2</v>
      </c>
      <c r="W769">
        <v>1.4094144954539312E-2</v>
      </c>
      <c r="X769">
        <v>1.3863204646859195E-2</v>
      </c>
      <c r="Y769">
        <v>1.2911631746731267E-2</v>
      </c>
      <c r="Z769">
        <v>1.2168599889137433E-2</v>
      </c>
      <c r="AA769">
        <v>1.1897332888566092E-2</v>
      </c>
    </row>
    <row r="770" spans="1:27" x14ac:dyDescent="0.25">
      <c r="A770" s="37">
        <v>769</v>
      </c>
      <c r="B770">
        <v>5.6875044873541114E-3</v>
      </c>
      <c r="C770">
        <v>5.8183456608247308E-3</v>
      </c>
      <c r="D770">
        <v>5.9271465067962659E-3</v>
      </c>
      <c r="E770">
        <v>6.0858173338564914E-3</v>
      </c>
      <c r="F770">
        <v>6.2661123884391046E-3</v>
      </c>
      <c r="G770">
        <v>6.4620306418505802E-3</v>
      </c>
      <c r="H770">
        <v>6.555970301407088E-3</v>
      </c>
      <c r="I770">
        <v>6.8855439948354302E-3</v>
      </c>
      <c r="J770">
        <v>7.2449516068167075E-3</v>
      </c>
      <c r="K770">
        <v>7.8657631111522797E-3</v>
      </c>
      <c r="L770">
        <v>8.8942231757240808E-3</v>
      </c>
      <c r="M770">
        <v>9.7071861636233159E-3</v>
      </c>
      <c r="N770">
        <v>1.0519408259793694E-2</v>
      </c>
      <c r="O770">
        <v>1.114269192787587E-2</v>
      </c>
      <c r="P770">
        <v>1.1691094267581859E-2</v>
      </c>
      <c r="Q770">
        <v>1.2165068061582129E-2</v>
      </c>
      <c r="R770">
        <v>1.2621034687107846E-2</v>
      </c>
      <c r="S770">
        <v>1.3043025585860679E-2</v>
      </c>
      <c r="T770">
        <v>1.3710962735497434E-2</v>
      </c>
      <c r="U770">
        <v>1.4473648584288679E-2</v>
      </c>
      <c r="V770">
        <v>1.4890555556661633E-2</v>
      </c>
      <c r="W770">
        <v>1.4815918381975601E-2</v>
      </c>
      <c r="X770">
        <v>1.4603169530216009E-2</v>
      </c>
      <c r="Y770">
        <v>1.3597316044297703E-2</v>
      </c>
      <c r="Z770">
        <v>1.2817868393018905E-2</v>
      </c>
      <c r="AA770">
        <v>1.2548638039088456E-2</v>
      </c>
    </row>
    <row r="771" spans="1:27" x14ac:dyDescent="0.25">
      <c r="A771" s="37">
        <v>770</v>
      </c>
      <c r="B771">
        <v>5.7058888719043743E-3</v>
      </c>
      <c r="C771">
        <v>5.8383678869908806E-3</v>
      </c>
      <c r="D771">
        <v>6.0223055236328094E-3</v>
      </c>
      <c r="E771">
        <v>6.204583218350157E-3</v>
      </c>
      <c r="F771">
        <v>6.3974626693494852E-3</v>
      </c>
      <c r="G771">
        <v>6.5797573435213419E-3</v>
      </c>
      <c r="H771">
        <v>6.6554094257897933E-3</v>
      </c>
      <c r="I771">
        <v>7.0170332249006595E-3</v>
      </c>
      <c r="J771">
        <v>7.3882483550569145E-3</v>
      </c>
      <c r="K771">
        <v>7.983879332967625E-3</v>
      </c>
      <c r="L771">
        <v>9.0304473645062E-3</v>
      </c>
      <c r="M771">
        <v>9.922504448335534E-3</v>
      </c>
      <c r="N771">
        <v>1.0727235100061128E-2</v>
      </c>
      <c r="O771">
        <v>1.1371379323017683E-2</v>
      </c>
      <c r="P771">
        <v>1.1930605775252401E-2</v>
      </c>
      <c r="Q771">
        <v>1.2415322620149771E-2</v>
      </c>
      <c r="R771">
        <v>1.28823169595913E-2</v>
      </c>
      <c r="S771">
        <v>1.3320709216766868E-2</v>
      </c>
      <c r="T771">
        <v>1.4029431147266402E-2</v>
      </c>
      <c r="U771">
        <v>1.4748852048433569E-2</v>
      </c>
      <c r="V771">
        <v>1.5256094455406544E-2</v>
      </c>
      <c r="W771">
        <v>1.5148760088526725E-2</v>
      </c>
      <c r="X771">
        <v>1.4921844856740307E-2</v>
      </c>
      <c r="Y771">
        <v>1.395814586310351E-2</v>
      </c>
      <c r="Z771">
        <v>1.3183729097355545E-2</v>
      </c>
      <c r="AA771">
        <v>1.2940819916668289E-2</v>
      </c>
    </row>
    <row r="772" spans="1:27" x14ac:dyDescent="0.25">
      <c r="A772" s="37">
        <v>771</v>
      </c>
      <c r="B772">
        <v>5.7623044823984504E-3</v>
      </c>
      <c r="C772">
        <v>5.9233861844030233E-3</v>
      </c>
      <c r="D772">
        <v>6.0744679013209346E-3</v>
      </c>
      <c r="E772">
        <v>6.1982836360900961E-3</v>
      </c>
      <c r="F772">
        <v>6.403142451883781E-3</v>
      </c>
      <c r="G772">
        <v>6.6005639846198338E-3</v>
      </c>
      <c r="H772">
        <v>6.737528491703948E-3</v>
      </c>
      <c r="I772">
        <v>7.0794414923922577E-3</v>
      </c>
      <c r="J772">
        <v>7.4831713245151477E-3</v>
      </c>
      <c r="K772">
        <v>8.1273202053762095E-3</v>
      </c>
      <c r="L772">
        <v>9.2072248901986509E-3</v>
      </c>
      <c r="M772">
        <v>1.0078850227577707E-2</v>
      </c>
      <c r="N772">
        <v>1.0852872624234067E-2</v>
      </c>
      <c r="O772">
        <v>1.14972470669783E-2</v>
      </c>
      <c r="P772">
        <v>1.2077358040131658E-2</v>
      </c>
      <c r="Q772">
        <v>1.2583126713660908E-2</v>
      </c>
      <c r="R772">
        <v>1.3050179798720585E-2</v>
      </c>
      <c r="S772">
        <v>1.3483250892685206E-2</v>
      </c>
      <c r="T772">
        <v>1.4208355940299233E-2</v>
      </c>
      <c r="U772">
        <v>1.4919820566368092E-2</v>
      </c>
      <c r="V772">
        <v>1.5421627057913945E-2</v>
      </c>
      <c r="W772">
        <v>1.5319662954585533E-2</v>
      </c>
      <c r="X772">
        <v>1.5079969096749135E-2</v>
      </c>
      <c r="Y772">
        <v>1.4137698242705277E-2</v>
      </c>
      <c r="Z772">
        <v>1.3358951008875186E-2</v>
      </c>
      <c r="AA772">
        <v>1.3071473034655723E-2</v>
      </c>
    </row>
    <row r="773" spans="1:27" x14ac:dyDescent="0.25">
      <c r="A773" s="37">
        <v>772</v>
      </c>
      <c r="B773">
        <v>5.7728747621981213E-3</v>
      </c>
      <c r="C773">
        <v>5.8929589159664175E-3</v>
      </c>
      <c r="D773">
        <v>6.0654005105831299E-3</v>
      </c>
      <c r="E773">
        <v>6.222121344935827E-3</v>
      </c>
      <c r="F773">
        <v>6.3959079152218212E-3</v>
      </c>
      <c r="G773">
        <v>6.554708464279857E-3</v>
      </c>
      <c r="H773">
        <v>6.7024645011222184E-3</v>
      </c>
      <c r="I773">
        <v>7.0596578220039063E-3</v>
      </c>
      <c r="J773">
        <v>7.4278200889059676E-3</v>
      </c>
      <c r="K773">
        <v>8.0922127574210023E-3</v>
      </c>
      <c r="L773">
        <v>9.1516076590365536E-3</v>
      </c>
      <c r="M773">
        <v>9.9722723910264932E-3</v>
      </c>
      <c r="N773">
        <v>1.0715434245333944E-2</v>
      </c>
      <c r="O773">
        <v>1.1349430926506088E-2</v>
      </c>
      <c r="P773">
        <v>1.1898105457807784E-2</v>
      </c>
      <c r="Q773">
        <v>1.2382717295890133E-2</v>
      </c>
      <c r="R773">
        <v>1.2849470316067979E-2</v>
      </c>
      <c r="S773">
        <v>1.3276919045801971E-2</v>
      </c>
      <c r="T773">
        <v>1.3972455063849365E-2</v>
      </c>
      <c r="U773">
        <v>1.4724657281131925E-2</v>
      </c>
      <c r="V773">
        <v>1.5220305173537341E-2</v>
      </c>
      <c r="W773">
        <v>1.5116494764266353E-2</v>
      </c>
      <c r="X773">
        <v>1.4874980438148944E-2</v>
      </c>
      <c r="Y773">
        <v>1.3899400273188256E-2</v>
      </c>
      <c r="Z773">
        <v>1.3124489228130587E-2</v>
      </c>
      <c r="AA773">
        <v>1.2865530326084285E-2</v>
      </c>
    </row>
    <row r="774" spans="1:27" x14ac:dyDescent="0.25">
      <c r="A774" s="37">
        <v>773</v>
      </c>
      <c r="B774">
        <v>5.7753981644472763E-3</v>
      </c>
      <c r="C774">
        <v>5.8693082699052823E-3</v>
      </c>
      <c r="D774">
        <v>6.0705122706821157E-3</v>
      </c>
      <c r="E774">
        <v>6.2042754750393225E-3</v>
      </c>
      <c r="F774">
        <v>6.3935204214982111E-3</v>
      </c>
      <c r="G774">
        <v>6.5697443545986722E-3</v>
      </c>
      <c r="H774">
        <v>6.6435091293635118E-3</v>
      </c>
      <c r="I774">
        <v>7.0008019485616746E-3</v>
      </c>
      <c r="J774">
        <v>7.3461233227860578E-3</v>
      </c>
      <c r="K774">
        <v>7.9385284092905462E-3</v>
      </c>
      <c r="L774">
        <v>8.9192035476961529E-3</v>
      </c>
      <c r="M774">
        <v>9.6681755970433603E-3</v>
      </c>
      <c r="N774">
        <v>1.0349667547983721E-2</v>
      </c>
      <c r="O774">
        <v>1.09214100246533E-2</v>
      </c>
      <c r="P774">
        <v>1.1407492583730861E-2</v>
      </c>
      <c r="Q774">
        <v>1.1839526900788266E-2</v>
      </c>
      <c r="R774">
        <v>1.2263954628492613E-2</v>
      </c>
      <c r="S774">
        <v>1.2680601512913281E-2</v>
      </c>
      <c r="T774">
        <v>1.3377855604820299E-2</v>
      </c>
      <c r="U774">
        <v>1.4107868369013898E-2</v>
      </c>
      <c r="V774">
        <v>1.4604962073740957E-2</v>
      </c>
      <c r="W774">
        <v>1.4501596795420957E-2</v>
      </c>
      <c r="X774">
        <v>1.4278906259415081E-2</v>
      </c>
      <c r="Y774">
        <v>1.3340227802948412E-2</v>
      </c>
      <c r="Z774">
        <v>1.2599358097231228E-2</v>
      </c>
      <c r="AA774">
        <v>1.2324741552440788E-2</v>
      </c>
    </row>
    <row r="775" spans="1:27" x14ac:dyDescent="0.25">
      <c r="A775" s="37">
        <v>774</v>
      </c>
      <c r="B775">
        <v>5.7706070440426416E-3</v>
      </c>
      <c r="C775">
        <v>5.9223716100096357E-3</v>
      </c>
      <c r="D775">
        <v>6.062277078547007E-3</v>
      </c>
      <c r="E775">
        <v>6.1893101852943389E-3</v>
      </c>
      <c r="F775">
        <v>6.4131804028468853E-3</v>
      </c>
      <c r="G775">
        <v>6.5502995628066163E-3</v>
      </c>
      <c r="H775">
        <v>6.6428335419361773E-3</v>
      </c>
      <c r="I775">
        <v>6.9998387735905609E-3</v>
      </c>
      <c r="J775">
        <v>7.3532845506432132E-3</v>
      </c>
      <c r="K775">
        <v>7.983867888554208E-3</v>
      </c>
      <c r="L775">
        <v>8.9798703414774028E-3</v>
      </c>
      <c r="M775">
        <v>9.7798769397967611E-3</v>
      </c>
      <c r="N775">
        <v>1.049206831588867E-2</v>
      </c>
      <c r="O775">
        <v>1.1105150505884565E-2</v>
      </c>
      <c r="P775">
        <v>1.1632798365876829E-2</v>
      </c>
      <c r="Q775">
        <v>1.209622073441019E-2</v>
      </c>
      <c r="R775">
        <v>1.2541715481242832E-2</v>
      </c>
      <c r="S775">
        <v>1.2990294680097714E-2</v>
      </c>
      <c r="T775">
        <v>1.3687857963313288E-2</v>
      </c>
      <c r="U775">
        <v>1.4396447907141674E-2</v>
      </c>
      <c r="V775">
        <v>1.4904422449222299E-2</v>
      </c>
      <c r="W775">
        <v>1.4787692059409219E-2</v>
      </c>
      <c r="X775">
        <v>1.4551447744247881E-2</v>
      </c>
      <c r="Y775">
        <v>1.3607851498669943E-2</v>
      </c>
      <c r="Z775">
        <v>1.2863189265545083E-2</v>
      </c>
      <c r="AA775">
        <v>1.2548026825081937E-2</v>
      </c>
    </row>
    <row r="776" spans="1:27" x14ac:dyDescent="0.25">
      <c r="A776" s="37">
        <v>775</v>
      </c>
      <c r="B776">
        <v>5.7891430013385925E-3</v>
      </c>
      <c r="C776">
        <v>5.9111557881468269E-3</v>
      </c>
      <c r="D776">
        <v>6.0706989721883708E-3</v>
      </c>
      <c r="E776">
        <v>6.1517346022914587E-3</v>
      </c>
      <c r="F776">
        <v>6.3709952365653688E-3</v>
      </c>
      <c r="G776">
        <v>6.4788291292878775E-3</v>
      </c>
      <c r="H776">
        <v>6.5414893578636946E-3</v>
      </c>
      <c r="I776">
        <v>6.8970442116313979E-3</v>
      </c>
      <c r="J776">
        <v>7.1983823865966468E-3</v>
      </c>
      <c r="K776">
        <v>7.8431576578297246E-3</v>
      </c>
      <c r="L776">
        <v>8.8893559174705317E-3</v>
      </c>
      <c r="M776">
        <v>9.6685273861778498E-3</v>
      </c>
      <c r="N776">
        <v>1.0380730180661324E-2</v>
      </c>
      <c r="O776">
        <v>1.0978408427751774E-2</v>
      </c>
      <c r="P776">
        <v>1.151108934378442E-2</v>
      </c>
      <c r="Q776">
        <v>1.198468040250189E-2</v>
      </c>
      <c r="R776">
        <v>1.2440654867943213E-2</v>
      </c>
      <c r="S776">
        <v>1.287868530368641E-2</v>
      </c>
      <c r="T776">
        <v>1.3586230397261145E-2</v>
      </c>
      <c r="U776">
        <v>1.4293220731027789E-2</v>
      </c>
      <c r="V776">
        <v>1.4777921567622254E-2</v>
      </c>
      <c r="W776">
        <v>1.4651033049098539E-2</v>
      </c>
      <c r="X776">
        <v>1.4404822839007014E-2</v>
      </c>
      <c r="Y776">
        <v>1.344131345269739E-2</v>
      </c>
      <c r="Z776">
        <v>1.2699424981770902E-2</v>
      </c>
      <c r="AA776">
        <v>1.2432115674226196E-2</v>
      </c>
    </row>
    <row r="777" spans="1:27" x14ac:dyDescent="0.25">
      <c r="A777" s="37">
        <v>776</v>
      </c>
      <c r="B777">
        <v>5.7748571149651706E-3</v>
      </c>
      <c r="C777">
        <v>5.8418929969321631E-3</v>
      </c>
      <c r="D777">
        <v>6.0635261175909783E-3</v>
      </c>
      <c r="E777">
        <v>6.1938254099573875E-3</v>
      </c>
      <c r="F777">
        <v>6.4108310886312747E-3</v>
      </c>
      <c r="G777">
        <v>6.5827594144018953E-3</v>
      </c>
      <c r="H777">
        <v>6.6480870763392375E-3</v>
      </c>
      <c r="I777">
        <v>7.0025501734627404E-3</v>
      </c>
      <c r="J777">
        <v>7.4037728245881507E-3</v>
      </c>
      <c r="K777">
        <v>8.0974926345611653E-3</v>
      </c>
      <c r="L777">
        <v>9.238102973532003E-3</v>
      </c>
      <c r="M777">
        <v>1.0155368383713226E-2</v>
      </c>
      <c r="N777">
        <v>1.0965316118874968E-2</v>
      </c>
      <c r="O777">
        <v>1.1630357170945294E-2</v>
      </c>
      <c r="P777">
        <v>1.2231488881269348E-2</v>
      </c>
      <c r="Q777">
        <v>1.274754614605289E-2</v>
      </c>
      <c r="R777">
        <v>1.3246212306764482E-2</v>
      </c>
      <c r="S777">
        <v>1.3722151767417756E-2</v>
      </c>
      <c r="T777">
        <v>1.4433931417218826E-2</v>
      </c>
      <c r="U777">
        <v>1.515383937770709E-2</v>
      </c>
      <c r="V777">
        <v>1.5626621050936595E-2</v>
      </c>
      <c r="W777">
        <v>1.5500519278637714E-2</v>
      </c>
      <c r="X777">
        <v>1.524845084066051E-2</v>
      </c>
      <c r="Y777">
        <v>1.426915762390113E-2</v>
      </c>
      <c r="Z777">
        <v>1.3516441037191518E-2</v>
      </c>
      <c r="AA777">
        <v>1.3242271228612434E-2</v>
      </c>
    </row>
    <row r="778" spans="1:27" x14ac:dyDescent="0.25">
      <c r="A778" s="37">
        <v>777</v>
      </c>
      <c r="B778">
        <v>5.7625654423163475E-3</v>
      </c>
      <c r="C778">
        <v>5.8626984417193828E-3</v>
      </c>
      <c r="D778">
        <v>5.9927901274825501E-3</v>
      </c>
      <c r="E778">
        <v>6.1133575736287415E-3</v>
      </c>
      <c r="F778">
        <v>6.2617722611018056E-3</v>
      </c>
      <c r="G778">
        <v>6.4007440413276218E-3</v>
      </c>
      <c r="H778">
        <v>6.5345977455844029E-3</v>
      </c>
      <c r="I778">
        <v>6.8699893058241646E-3</v>
      </c>
      <c r="J778">
        <v>7.2135531291894761E-3</v>
      </c>
      <c r="K778">
        <v>7.8230249158472986E-3</v>
      </c>
      <c r="L778">
        <v>8.849060904596362E-3</v>
      </c>
      <c r="M778">
        <v>9.6692124093344933E-3</v>
      </c>
      <c r="N778">
        <v>1.0401773153753124E-2</v>
      </c>
      <c r="O778">
        <v>1.1025003938040623E-2</v>
      </c>
      <c r="P778">
        <v>1.1583700263611219E-2</v>
      </c>
      <c r="Q778">
        <v>1.2088648550312442E-2</v>
      </c>
      <c r="R778">
        <v>1.2544491926472778E-2</v>
      </c>
      <c r="S778">
        <v>1.298237626732579E-2</v>
      </c>
      <c r="T778">
        <v>1.3711941062678257E-2</v>
      </c>
      <c r="U778">
        <v>1.4441652133400318E-2</v>
      </c>
      <c r="V778">
        <v>1.4914662851374549E-2</v>
      </c>
      <c r="W778">
        <v>1.4774743114389199E-2</v>
      </c>
      <c r="X778">
        <v>1.4527366675990194E-2</v>
      </c>
      <c r="Y778">
        <v>1.3562355631826506E-2</v>
      </c>
      <c r="Z778">
        <v>1.2821114181507776E-2</v>
      </c>
      <c r="AA778">
        <v>1.2573459200842407E-2</v>
      </c>
    </row>
    <row r="779" spans="1:27" x14ac:dyDescent="0.25">
      <c r="A779" s="37">
        <v>778</v>
      </c>
      <c r="B779">
        <v>5.7457293620808425E-3</v>
      </c>
      <c r="C779">
        <v>5.8846482590775295E-3</v>
      </c>
      <c r="D779">
        <v>5.9619950621325746E-3</v>
      </c>
      <c r="E779">
        <v>6.0851969747544032E-3</v>
      </c>
      <c r="F779">
        <v>6.2302305157655447E-3</v>
      </c>
      <c r="G779">
        <v>6.4373239961030837E-3</v>
      </c>
      <c r="H779">
        <v>6.5339846106380328E-3</v>
      </c>
      <c r="I779">
        <v>6.8731372175725447E-3</v>
      </c>
      <c r="J779">
        <v>7.2471800674183129E-3</v>
      </c>
      <c r="K779">
        <v>7.9063360971687313E-3</v>
      </c>
      <c r="L779">
        <v>8.9553032643709951E-3</v>
      </c>
      <c r="M779">
        <v>9.8110317834305683E-3</v>
      </c>
      <c r="N779">
        <v>1.0497401968414088E-2</v>
      </c>
      <c r="O779">
        <v>1.111049437352607E-2</v>
      </c>
      <c r="P779">
        <v>1.1679711185990094E-2</v>
      </c>
      <c r="Q779">
        <v>1.2174477665171768E-2</v>
      </c>
      <c r="R779">
        <v>1.2641000279173698E-2</v>
      </c>
      <c r="S779">
        <v>1.3084239825892574E-2</v>
      </c>
      <c r="T779">
        <v>1.3794969890373432E-2</v>
      </c>
      <c r="U779">
        <v>1.452547958038819E-2</v>
      </c>
      <c r="V779">
        <v>1.4998816157711481E-2</v>
      </c>
      <c r="W779">
        <v>1.4876051116499811E-2</v>
      </c>
      <c r="X779">
        <v>1.4627953075186717E-2</v>
      </c>
      <c r="Y779">
        <v>1.3661499992382309E-2</v>
      </c>
      <c r="Z779">
        <v>1.2919295015199728E-2</v>
      </c>
      <c r="AA779">
        <v>1.2648269486999819E-2</v>
      </c>
    </row>
    <row r="780" spans="1:27" x14ac:dyDescent="0.25">
      <c r="A780" s="37">
        <v>779</v>
      </c>
      <c r="B780">
        <v>5.743385463303996E-3</v>
      </c>
      <c r="C780">
        <v>5.8784638859696869E-3</v>
      </c>
      <c r="D780">
        <v>5.98676400517828E-3</v>
      </c>
      <c r="E780">
        <v>6.1042430201989628E-3</v>
      </c>
      <c r="F780">
        <v>6.2803278581877731E-3</v>
      </c>
      <c r="G780">
        <v>6.4361059324040681E-3</v>
      </c>
      <c r="H780">
        <v>6.589986926159197E-3</v>
      </c>
      <c r="I780">
        <v>6.9487565523309591E-3</v>
      </c>
      <c r="J780">
        <v>7.3740179286154728E-3</v>
      </c>
      <c r="K780">
        <v>8.0700559858484233E-3</v>
      </c>
      <c r="L780">
        <v>9.2029393800698855E-3</v>
      </c>
      <c r="M780">
        <v>1.0074193172426416E-2</v>
      </c>
      <c r="N780">
        <v>1.0827357936570081E-2</v>
      </c>
      <c r="O780">
        <v>1.1450976827357628E-2</v>
      </c>
      <c r="P780">
        <v>1.2020492284871231E-2</v>
      </c>
      <c r="Q780">
        <v>1.2515375978427112E-2</v>
      </c>
      <c r="R780">
        <v>1.2971522182300355E-2</v>
      </c>
      <c r="S780">
        <v>1.3420428279379282E-2</v>
      </c>
      <c r="T780">
        <v>1.4134561821942837E-2</v>
      </c>
      <c r="U780">
        <v>1.4854648613163102E-2</v>
      </c>
      <c r="V780">
        <v>1.5339366904185248E-2</v>
      </c>
      <c r="W780">
        <v>1.5209325514403904E-2</v>
      </c>
      <c r="X780">
        <v>1.4971520810630246E-2</v>
      </c>
      <c r="Y780">
        <v>1.400440391858182E-2</v>
      </c>
      <c r="Z780">
        <v>1.3244023278009109E-2</v>
      </c>
      <c r="AA780">
        <v>1.290213706477239E-2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6"/>
  <sheetViews>
    <sheetView workbookViewId="0">
      <selection activeCell="H24" sqref="H24"/>
    </sheetView>
  </sheetViews>
  <sheetFormatPr defaultRowHeight="15" x14ac:dyDescent="0.25"/>
  <cols>
    <col min="1" max="1" width="10.7109375" bestFit="1" customWidth="1"/>
    <col min="2" max="2" width="16.7109375" bestFit="1" customWidth="1"/>
    <col min="4" max="4" width="30.5703125" bestFit="1" customWidth="1"/>
    <col min="5" max="5" width="31.85546875" bestFit="1" customWidth="1"/>
    <col min="6" max="6" width="14.140625" customWidth="1"/>
    <col min="11" max="11" width="10.7109375" bestFit="1" customWidth="1"/>
  </cols>
  <sheetData>
    <row r="1" spans="1:11" s="1" customFormat="1" x14ac:dyDescent="0.25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7" t="s">
        <v>6</v>
      </c>
      <c r="G1" s="18"/>
    </row>
    <row r="2" spans="1:11" x14ac:dyDescent="0.25">
      <c r="A2" s="25">
        <v>43104</v>
      </c>
      <c r="B2" s="41" t="s">
        <v>8</v>
      </c>
      <c r="C2" s="14">
        <v>1</v>
      </c>
      <c r="D2" s="14" t="s">
        <v>23</v>
      </c>
      <c r="E2" s="14" t="s">
        <v>24</v>
      </c>
      <c r="F2">
        <v>26.32</v>
      </c>
      <c r="K2" s="26"/>
    </row>
    <row r="3" spans="1:11" x14ac:dyDescent="0.25">
      <c r="A3" s="25">
        <v>43104</v>
      </c>
      <c r="B3" s="42"/>
      <c r="C3" s="15">
        <v>2</v>
      </c>
      <c r="D3" s="15" t="s">
        <v>25</v>
      </c>
      <c r="E3" s="15" t="s">
        <v>26</v>
      </c>
      <c r="F3">
        <v>36.619999999999997</v>
      </c>
    </row>
    <row r="4" spans="1:11" x14ac:dyDescent="0.25">
      <c r="A4" s="25">
        <v>43104</v>
      </c>
      <c r="B4" s="42"/>
      <c r="C4" s="15">
        <v>3</v>
      </c>
      <c r="D4" s="15" t="s">
        <v>27</v>
      </c>
      <c r="E4" s="15" t="s">
        <v>28</v>
      </c>
      <c r="F4">
        <v>46.2</v>
      </c>
    </row>
    <row r="5" spans="1:11" x14ac:dyDescent="0.25">
      <c r="A5" s="25">
        <v>43104</v>
      </c>
      <c r="B5" s="42"/>
      <c r="C5" s="15">
        <v>4</v>
      </c>
      <c r="D5" s="15" t="s">
        <v>29</v>
      </c>
      <c r="E5" s="15" t="s">
        <v>30</v>
      </c>
      <c r="F5">
        <v>59.024999999999999</v>
      </c>
    </row>
    <row r="6" spans="1:11" x14ac:dyDescent="0.25">
      <c r="A6" s="25">
        <v>43104</v>
      </c>
      <c r="B6" s="43"/>
      <c r="C6" s="16">
        <v>5</v>
      </c>
      <c r="D6" s="16" t="s">
        <v>31</v>
      </c>
      <c r="E6" s="16" t="s">
        <v>32</v>
      </c>
      <c r="F6">
        <v>68.962000000000003</v>
      </c>
    </row>
    <row r="7" spans="1:11" x14ac:dyDescent="0.25">
      <c r="A7" s="25">
        <v>43104</v>
      </c>
      <c r="B7" s="41" t="s">
        <v>9</v>
      </c>
      <c r="C7">
        <v>1</v>
      </c>
      <c r="D7" t="s">
        <v>33</v>
      </c>
      <c r="E7" t="s">
        <v>34</v>
      </c>
      <c r="F7">
        <v>23.175000000000001</v>
      </c>
    </row>
    <row r="8" spans="1:11" x14ac:dyDescent="0.25">
      <c r="A8" s="25">
        <v>43104</v>
      </c>
      <c r="B8" s="40"/>
      <c r="C8">
        <v>2</v>
      </c>
      <c r="D8" t="s">
        <v>35</v>
      </c>
      <c r="E8" t="s">
        <v>36</v>
      </c>
      <c r="F8">
        <v>30.17</v>
      </c>
    </row>
    <row r="9" spans="1:11" x14ac:dyDescent="0.25">
      <c r="A9" s="25">
        <v>43104</v>
      </c>
      <c r="B9" s="40"/>
      <c r="C9">
        <v>3</v>
      </c>
      <c r="D9" t="s">
        <v>37</v>
      </c>
      <c r="E9" t="s">
        <v>38</v>
      </c>
      <c r="F9">
        <v>30.25</v>
      </c>
    </row>
    <row r="10" spans="1:11" x14ac:dyDescent="0.25">
      <c r="A10" s="25">
        <v>43104</v>
      </c>
      <c r="B10" s="40"/>
      <c r="C10">
        <v>4</v>
      </c>
      <c r="D10" t="s">
        <v>39</v>
      </c>
      <c r="E10" t="s">
        <v>40</v>
      </c>
      <c r="F10">
        <v>34.384999999999998</v>
      </c>
    </row>
    <row r="11" spans="1:11" x14ac:dyDescent="0.25">
      <c r="A11" s="25">
        <v>43104</v>
      </c>
      <c r="B11" s="43"/>
      <c r="C11" s="16">
        <v>5</v>
      </c>
      <c r="D11" s="16" t="s">
        <v>41</v>
      </c>
      <c r="E11" s="16" t="s">
        <v>42</v>
      </c>
      <c r="F11">
        <v>41.304000000000002</v>
      </c>
    </row>
    <row r="12" spans="1:11" x14ac:dyDescent="0.25">
      <c r="A12" s="25">
        <v>43104</v>
      </c>
      <c r="B12" s="41" t="s">
        <v>10</v>
      </c>
      <c r="C12">
        <v>1</v>
      </c>
      <c r="D12" t="s">
        <v>43</v>
      </c>
      <c r="E12" t="s">
        <v>44</v>
      </c>
      <c r="F12">
        <v>18.010000000000002</v>
      </c>
    </row>
    <row r="13" spans="1:11" x14ac:dyDescent="0.25">
      <c r="A13" s="25">
        <v>43104</v>
      </c>
      <c r="B13" s="40"/>
      <c r="C13">
        <v>2</v>
      </c>
      <c r="D13" t="s">
        <v>45</v>
      </c>
      <c r="E13" t="s">
        <v>46</v>
      </c>
      <c r="F13">
        <v>20.64</v>
      </c>
    </row>
    <row r="14" spans="1:11" x14ac:dyDescent="0.25">
      <c r="A14" s="25">
        <v>43104</v>
      </c>
      <c r="B14" s="40"/>
      <c r="C14">
        <v>3</v>
      </c>
      <c r="D14" t="s">
        <v>47</v>
      </c>
      <c r="E14" t="s">
        <v>48</v>
      </c>
      <c r="F14">
        <v>24.364999999999998</v>
      </c>
    </row>
    <row r="15" spans="1:11" x14ac:dyDescent="0.25">
      <c r="A15" s="25">
        <v>43104</v>
      </c>
      <c r="B15" s="40"/>
      <c r="C15">
        <v>4</v>
      </c>
      <c r="D15" t="s">
        <v>49</v>
      </c>
      <c r="E15" t="s">
        <v>50</v>
      </c>
      <c r="F15">
        <v>30.28</v>
      </c>
    </row>
    <row r="16" spans="1:11" x14ac:dyDescent="0.25">
      <c r="A16" s="25">
        <v>43104</v>
      </c>
      <c r="B16" s="43"/>
      <c r="C16" s="16">
        <v>5</v>
      </c>
      <c r="D16" s="16" t="s">
        <v>51</v>
      </c>
      <c r="E16" s="16" t="s">
        <v>52</v>
      </c>
      <c r="F16">
        <v>37.356000000000002</v>
      </c>
    </row>
    <row r="17" spans="1:7" x14ac:dyDescent="0.25">
      <c r="A17" s="25">
        <v>43104</v>
      </c>
      <c r="B17" s="41" t="s">
        <v>11</v>
      </c>
      <c r="C17">
        <v>1</v>
      </c>
      <c r="D17" t="s">
        <v>53</v>
      </c>
      <c r="E17" t="s">
        <v>54</v>
      </c>
      <c r="F17">
        <v>19</v>
      </c>
    </row>
    <row r="18" spans="1:7" x14ac:dyDescent="0.25">
      <c r="A18" s="25">
        <v>43104</v>
      </c>
      <c r="B18" s="40"/>
      <c r="C18">
        <v>2</v>
      </c>
      <c r="D18" t="s">
        <v>55</v>
      </c>
      <c r="E18" t="s">
        <v>56</v>
      </c>
      <c r="F18">
        <v>24.015000000000001</v>
      </c>
    </row>
    <row r="19" spans="1:7" x14ac:dyDescent="0.25">
      <c r="A19" s="25">
        <v>43104</v>
      </c>
      <c r="B19" s="40"/>
      <c r="C19">
        <v>3</v>
      </c>
      <c r="D19" t="s">
        <v>57</v>
      </c>
      <c r="E19" t="s">
        <v>58</v>
      </c>
      <c r="F19">
        <v>31.73</v>
      </c>
    </row>
    <row r="20" spans="1:7" x14ac:dyDescent="0.25">
      <c r="A20" s="25">
        <v>43104</v>
      </c>
      <c r="B20" s="40"/>
      <c r="C20">
        <v>4</v>
      </c>
      <c r="D20" t="s">
        <v>59</v>
      </c>
      <c r="E20" t="s">
        <v>60</v>
      </c>
      <c r="F20">
        <v>40.46</v>
      </c>
    </row>
    <row r="21" spans="1:7" x14ac:dyDescent="0.25">
      <c r="A21" s="25">
        <v>43104</v>
      </c>
      <c r="B21" s="43"/>
      <c r="C21" s="16">
        <v>5</v>
      </c>
      <c r="D21" s="16" t="s">
        <v>61</v>
      </c>
      <c r="E21" s="16" t="s">
        <v>62</v>
      </c>
      <c r="F21">
        <v>51.155999999999999</v>
      </c>
    </row>
    <row r="22" spans="1:7" x14ac:dyDescent="0.25">
      <c r="A22" s="25">
        <v>43104</v>
      </c>
      <c r="B22" s="41" t="s">
        <v>12</v>
      </c>
      <c r="C22">
        <v>1</v>
      </c>
      <c r="D22" t="s">
        <v>63</v>
      </c>
      <c r="E22" t="s">
        <v>64</v>
      </c>
      <c r="F22">
        <v>23.59</v>
      </c>
    </row>
    <row r="23" spans="1:7" x14ac:dyDescent="0.25">
      <c r="A23" s="25">
        <v>43104</v>
      </c>
      <c r="B23" s="40"/>
      <c r="C23">
        <v>2</v>
      </c>
      <c r="D23" t="s">
        <v>65</v>
      </c>
      <c r="E23" t="s">
        <v>66</v>
      </c>
      <c r="F23">
        <v>27.46</v>
      </c>
    </row>
    <row r="24" spans="1:7" x14ac:dyDescent="0.25">
      <c r="A24" s="25">
        <v>43104</v>
      </c>
      <c r="B24" s="40"/>
      <c r="C24">
        <v>3</v>
      </c>
      <c r="D24" t="s">
        <v>67</v>
      </c>
      <c r="E24" t="s">
        <v>68</v>
      </c>
      <c r="F24">
        <v>31.93</v>
      </c>
    </row>
    <row r="25" spans="1:7" x14ac:dyDescent="0.25">
      <c r="A25" s="25">
        <v>43104</v>
      </c>
      <c r="B25" s="40"/>
      <c r="C25">
        <v>4</v>
      </c>
      <c r="D25" t="s">
        <v>69</v>
      </c>
      <c r="E25" t="s">
        <v>70</v>
      </c>
      <c r="F25">
        <v>37.454999999999998</v>
      </c>
    </row>
    <row r="26" spans="1:7" x14ac:dyDescent="0.25">
      <c r="A26" s="25">
        <v>43104</v>
      </c>
      <c r="B26" s="43"/>
      <c r="C26" s="16">
        <v>5</v>
      </c>
      <c r="D26" s="16" t="s">
        <v>71</v>
      </c>
      <c r="E26" s="16" t="s">
        <v>72</v>
      </c>
      <c r="F26">
        <v>48.210999999999999</v>
      </c>
      <c r="G26">
        <f>F26/1000</f>
        <v>4.8210999999999997E-2</v>
      </c>
    </row>
  </sheetData>
  <mergeCells count="5">
    <mergeCell ref="B2:B6"/>
    <mergeCell ref="B7:B11"/>
    <mergeCell ref="B12:B16"/>
    <mergeCell ref="B17:B21"/>
    <mergeCell ref="B22:B2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7"/>
  <sheetViews>
    <sheetView workbookViewId="0">
      <selection activeCell="M25" sqref="M25"/>
    </sheetView>
  </sheetViews>
  <sheetFormatPr defaultRowHeight="15" x14ac:dyDescent="0.25"/>
  <cols>
    <col min="1" max="1" width="13.42578125" style="2" bestFit="1" customWidth="1"/>
    <col min="2" max="2" width="13.28515625" style="23" customWidth="1"/>
    <col min="3" max="3" width="13.42578125" style="2" bestFit="1" customWidth="1"/>
    <col min="4" max="4" width="13.28515625" style="23" customWidth="1"/>
    <col min="5" max="5" width="13.85546875" style="2" bestFit="1" customWidth="1"/>
    <col min="6" max="6" width="13.7109375" style="23" bestFit="1" customWidth="1"/>
    <col min="7" max="7" width="11" style="2" customWidth="1"/>
    <col min="8" max="8" width="10.85546875" style="23" bestFit="1" customWidth="1"/>
    <col min="10" max="10" width="10.7109375" bestFit="1" customWidth="1"/>
    <col min="12" max="12" width="10.7109375" bestFit="1" customWidth="1"/>
    <col min="16" max="16" width="10.7109375" bestFit="1" customWidth="1"/>
    <col min="17" max="17" width="10.42578125" bestFit="1" customWidth="1"/>
    <col min="18" max="22" width="10.7109375" bestFit="1" customWidth="1"/>
    <col min="23" max="23" width="10.42578125" bestFit="1" customWidth="1"/>
  </cols>
  <sheetData>
    <row r="1" spans="1:23" x14ac:dyDescent="0.25">
      <c r="A1" s="12" t="str">
        <f>Q3&amp;"_"&amp;P5</f>
        <v>6mLibor_Date</v>
      </c>
      <c r="B1" s="22" t="str">
        <f>Q3</f>
        <v>6mLibor</v>
      </c>
      <c r="C1" s="12" t="str">
        <f>S3&amp;"_"&amp;R5</f>
        <v>3mLibor_Date</v>
      </c>
      <c r="D1" s="22" t="str">
        <f>S3</f>
        <v>3mLibor</v>
      </c>
      <c r="E1" s="12" t="str">
        <f>U3&amp;"_"&amp;T5</f>
        <v>SwapRPI_Date</v>
      </c>
      <c r="F1" s="22" t="str">
        <f>U3</f>
        <v>SwapRPI</v>
      </c>
      <c r="G1" s="12" t="str">
        <f>W3&amp;"_"&amp;V5</f>
        <v>Sonia_Date</v>
      </c>
      <c r="H1" s="22" t="str">
        <f>W3</f>
        <v>Sonia</v>
      </c>
    </row>
    <row r="2" spans="1:23" x14ac:dyDescent="0.25">
      <c r="A2" s="2">
        <v>43272</v>
      </c>
      <c r="B2" s="23">
        <v>5.7728747621981213E-3</v>
      </c>
      <c r="C2" s="2">
        <v>43181</v>
      </c>
      <c r="D2" s="23">
        <v>5.1602285944232218E-3</v>
      </c>
      <c r="E2" s="2">
        <v>43456</v>
      </c>
      <c r="F2" s="23">
        <v>3.3279999999999976E-2</v>
      </c>
      <c r="G2" s="2">
        <v>43098</v>
      </c>
      <c r="H2" s="23">
        <v>4.6304835713966153E-3</v>
      </c>
    </row>
    <row r="3" spans="1:23" x14ac:dyDescent="0.25">
      <c r="A3" s="2">
        <v>43304</v>
      </c>
      <c r="B3" s="23">
        <v>5.8929589159664175E-3</v>
      </c>
      <c r="C3" s="2">
        <v>43213</v>
      </c>
      <c r="D3" s="23">
        <v>5.2366124467420061E-3</v>
      </c>
      <c r="E3" s="2">
        <v>43821</v>
      </c>
      <c r="F3" s="23">
        <v>3.2889999999947239E-2</v>
      </c>
      <c r="G3" s="2">
        <v>43105</v>
      </c>
      <c r="H3" s="23">
        <v>4.504730083099151E-3</v>
      </c>
      <c r="Q3" s="20" t="s">
        <v>73</v>
      </c>
      <c r="R3" s="20"/>
      <c r="S3" s="20" t="s">
        <v>74</v>
      </c>
      <c r="T3" s="20"/>
      <c r="U3" s="20" t="s">
        <v>75</v>
      </c>
      <c r="V3" s="20"/>
      <c r="W3" s="1" t="s">
        <v>76</v>
      </c>
    </row>
    <row r="4" spans="1:23" x14ac:dyDescent="0.25">
      <c r="A4" s="2">
        <v>43334</v>
      </c>
      <c r="B4" s="23">
        <v>6.0654005105831299E-3</v>
      </c>
      <c r="C4" s="2">
        <v>43242</v>
      </c>
      <c r="D4" s="23">
        <v>5.3615435631224617E-3</v>
      </c>
      <c r="E4" s="2">
        <v>44187</v>
      </c>
      <c r="F4" s="23">
        <v>3.2969247543832125E-2</v>
      </c>
      <c r="G4" s="2">
        <v>43122</v>
      </c>
      <c r="H4" s="23">
        <v>4.6096942744080494E-3</v>
      </c>
      <c r="Q4" t="e">
        <f>[1]!cftExtractCurve(TenorCreditSpreads!$I$2,"GBP",Q$3)</f>
        <v>#N/A</v>
      </c>
      <c r="S4" t="e">
        <f>[1]!cftExtractCurve(TenorCreditSpreads!$I$2,"GBP",S$3)</f>
        <v>#N/A</v>
      </c>
      <c r="U4" t="e">
        <f>[1]!cftExtractCurve(TenorCreditSpreads!$I$2,"GBP",U$3)</f>
        <v>#N/A</v>
      </c>
      <c r="W4" t="e">
        <f>[1]!cftExtractCurve(TenorCreditSpreads!$I$2,"GBP",W$3)</f>
        <v>#N/A</v>
      </c>
    </row>
    <row r="5" spans="1:23" x14ac:dyDescent="0.25">
      <c r="A5" s="2">
        <v>43364</v>
      </c>
      <c r="B5" s="23">
        <v>6.222121344935827E-3</v>
      </c>
      <c r="C5" s="2">
        <v>43272</v>
      </c>
      <c r="D5" s="23">
        <v>5.4362404820411658E-3</v>
      </c>
      <c r="E5" s="2">
        <v>44552</v>
      </c>
      <c r="F5" s="23">
        <v>3.3079999999980014E-2</v>
      </c>
      <c r="G5" s="2">
        <v>43151</v>
      </c>
      <c r="H5" s="23">
        <v>4.7092391833039038E-3</v>
      </c>
      <c r="P5" s="1" t="s">
        <v>17</v>
      </c>
      <c r="Q5" s="1" t="s">
        <v>77</v>
      </c>
      <c r="R5" s="1" t="s">
        <v>17</v>
      </c>
      <c r="S5" s="1" t="s">
        <v>77</v>
      </c>
      <c r="T5" s="1" t="s">
        <v>17</v>
      </c>
      <c r="U5" s="1" t="s">
        <v>77</v>
      </c>
      <c r="V5" s="1" t="s">
        <v>17</v>
      </c>
      <c r="W5" s="1" t="s">
        <v>77</v>
      </c>
    </row>
    <row r="6" spans="1:23" x14ac:dyDescent="0.25">
      <c r="A6" s="2">
        <v>43395</v>
      </c>
      <c r="B6" s="23">
        <v>6.3959079152218212E-3</v>
      </c>
      <c r="C6" s="2">
        <v>43304</v>
      </c>
      <c r="D6" s="23">
        <v>5.6070672493544471E-3</v>
      </c>
      <c r="E6" s="2">
        <v>44917</v>
      </c>
      <c r="F6" s="23">
        <v>3.3194999999970554E-2</v>
      </c>
      <c r="G6" s="2">
        <v>43181</v>
      </c>
      <c r="H6" s="23">
        <v>4.7083285706110978E-3</v>
      </c>
      <c r="P6" s="2" t="e">
        <f t="array" ref="P6:Q31">[1]!cftAnnualRateTable(Q4,"GBP",Q3,,,TRUE)</f>
        <v>#N/A</v>
      </c>
      <c r="Q6" s="19" t="e">
        <v>#N/A</v>
      </c>
      <c r="R6" s="2" t="e">
        <f t="array" ref="R6:S31">[1]!cftAnnualRateTable(S4,"GBP",S3,,,TRUE)</f>
        <v>#N/A</v>
      </c>
      <c r="S6" s="19" t="e">
        <v>#N/A</v>
      </c>
      <c r="T6" s="2" t="e">
        <f t="array" ref="T6:U26">[1]!cftAnnualRateTable(U4,"GBP",U3,,,TRUE)</f>
        <v>#N/A</v>
      </c>
      <c r="U6" s="19" t="e">
        <v>#N/A</v>
      </c>
      <c r="V6" s="2" t="e">
        <f t="array" ref="V6:W37">[1]!cftAnnualRateTable(W4,"GBP",W3,,,TRUE)</f>
        <v>#N/A</v>
      </c>
      <c r="W6" s="19" t="e">
        <v>#N/A</v>
      </c>
    </row>
    <row r="7" spans="1:23" x14ac:dyDescent="0.25">
      <c r="A7" s="2">
        <v>43425</v>
      </c>
      <c r="B7" s="23">
        <v>6.554708464279857E-3</v>
      </c>
      <c r="C7" s="2">
        <v>43334</v>
      </c>
      <c r="D7" s="23">
        <v>5.788892499983378E-3</v>
      </c>
      <c r="E7" s="2">
        <v>45282</v>
      </c>
      <c r="F7" s="23">
        <v>3.3389999999963615E-2</v>
      </c>
      <c r="G7" s="2">
        <v>43213</v>
      </c>
      <c r="H7" s="23">
        <v>4.7073571765268163E-3</v>
      </c>
      <c r="P7" s="21" t="e">
        <v>#N/A</v>
      </c>
      <c r="Q7" s="19" t="e">
        <v>#N/A</v>
      </c>
      <c r="R7" s="21" t="e">
        <v>#N/A</v>
      </c>
      <c r="S7" s="19" t="e">
        <v>#N/A</v>
      </c>
      <c r="T7" s="21" t="e">
        <v>#N/A</v>
      </c>
      <c r="U7" s="19" t="e">
        <v>#N/A</v>
      </c>
      <c r="V7" s="21" t="e">
        <v>#N/A</v>
      </c>
      <c r="W7" s="19" t="e">
        <v>#N/A</v>
      </c>
    </row>
    <row r="8" spans="1:23" x14ac:dyDescent="0.25">
      <c r="A8" s="2">
        <v>43458</v>
      </c>
      <c r="B8" s="23">
        <v>6.7024645011222184E-3</v>
      </c>
      <c r="C8" s="2">
        <v>43364</v>
      </c>
      <c r="D8" s="23">
        <v>5.9173741982421202E-3</v>
      </c>
      <c r="E8" s="2">
        <v>45648</v>
      </c>
      <c r="F8" s="23">
        <v>3.3339673837475381E-2</v>
      </c>
      <c r="G8" s="2">
        <v>43242</v>
      </c>
      <c r="H8" s="23">
        <v>4.8067562445530676E-3</v>
      </c>
      <c r="P8" s="21" t="e">
        <v>#N/A</v>
      </c>
      <c r="Q8" s="19" t="e">
        <v>#N/A</v>
      </c>
      <c r="R8" s="21" t="e">
        <v>#N/A</v>
      </c>
      <c r="S8" s="19" t="e">
        <v>#N/A</v>
      </c>
      <c r="T8" s="21" t="e">
        <v>#N/A</v>
      </c>
      <c r="U8" s="19" t="e">
        <v>#N/A</v>
      </c>
      <c r="V8" s="21" t="e">
        <v>#N/A</v>
      </c>
      <c r="W8" s="19" t="e">
        <v>#N/A</v>
      </c>
    </row>
    <row r="9" spans="1:23" x14ac:dyDescent="0.25">
      <c r="A9" s="2">
        <v>43546</v>
      </c>
      <c r="B9" s="23">
        <v>7.0596578220039063E-3</v>
      </c>
      <c r="C9" s="2">
        <v>43458</v>
      </c>
      <c r="D9" s="23">
        <v>6.3502298649884548E-3</v>
      </c>
      <c r="E9" s="2">
        <v>46013</v>
      </c>
      <c r="F9" s="23">
        <v>3.3949999999972613E-2</v>
      </c>
      <c r="G9" s="2">
        <v>43272</v>
      </c>
      <c r="H9" s="23">
        <v>5.0063015018722012E-3</v>
      </c>
      <c r="P9" s="21" t="e">
        <v>#N/A</v>
      </c>
      <c r="Q9" s="19" t="e">
        <v>#N/A</v>
      </c>
      <c r="R9" s="21" t="e">
        <v>#N/A</v>
      </c>
      <c r="S9" s="19" t="e">
        <v>#N/A</v>
      </c>
      <c r="T9" s="21" t="e">
        <v>#N/A</v>
      </c>
      <c r="U9" s="19" t="e">
        <v>#N/A</v>
      </c>
      <c r="V9" s="21" t="e">
        <v>#N/A</v>
      </c>
      <c r="W9" s="19" t="e">
        <v>#N/A</v>
      </c>
    </row>
    <row r="10" spans="1:23" x14ac:dyDescent="0.25">
      <c r="A10" s="2">
        <v>43637</v>
      </c>
      <c r="B10" s="23">
        <v>7.4278200889059676E-3</v>
      </c>
      <c r="C10" s="2">
        <v>43546</v>
      </c>
      <c r="D10" s="23">
        <v>6.7126569205628872E-3</v>
      </c>
      <c r="E10" s="2">
        <v>46378</v>
      </c>
      <c r="F10" s="23">
        <v>3.4129999999976235E-2</v>
      </c>
      <c r="G10" s="2">
        <v>43304</v>
      </c>
      <c r="H10" s="23">
        <v>5.1054143948794373E-3</v>
      </c>
      <c r="P10" s="21" t="e">
        <v>#N/A</v>
      </c>
      <c r="Q10" s="19" t="e">
        <v>#N/A</v>
      </c>
      <c r="R10" s="21" t="e">
        <v>#N/A</v>
      </c>
      <c r="S10" s="19" t="e">
        <v>#N/A</v>
      </c>
      <c r="T10" s="21" t="e">
        <v>#N/A</v>
      </c>
      <c r="U10" s="19" t="e">
        <v>#N/A</v>
      </c>
      <c r="V10" s="21" t="e">
        <v>#N/A</v>
      </c>
      <c r="W10" s="19" t="e">
        <v>#N/A</v>
      </c>
    </row>
    <row r="11" spans="1:23" x14ac:dyDescent="0.25">
      <c r="A11" s="2">
        <v>43822</v>
      </c>
      <c r="B11" s="23">
        <v>8.0922127574210023E-3</v>
      </c>
      <c r="C11" s="2">
        <v>43637</v>
      </c>
      <c r="D11" s="23">
        <v>7.0469463379647657E-3</v>
      </c>
      <c r="E11" s="2">
        <v>46743</v>
      </c>
      <c r="F11" s="23">
        <v>3.3829999999993809E-2</v>
      </c>
      <c r="G11" s="2">
        <v>43334</v>
      </c>
      <c r="H11" s="23">
        <v>5.2696301139230073E-3</v>
      </c>
      <c r="P11" s="21" t="e">
        <v>#N/A</v>
      </c>
      <c r="Q11" s="19" t="e">
        <v>#N/A</v>
      </c>
      <c r="R11" s="21" t="e">
        <v>#N/A</v>
      </c>
      <c r="S11" s="19" t="e">
        <v>#N/A</v>
      </c>
      <c r="T11" s="21" t="e">
        <v>#N/A</v>
      </c>
      <c r="U11" s="19" t="e">
        <v>#N/A</v>
      </c>
      <c r="V11" s="21" t="e">
        <v>#N/A</v>
      </c>
      <c r="W11" s="19" t="e">
        <v>#N/A</v>
      </c>
    </row>
    <row r="12" spans="1:23" x14ac:dyDescent="0.25">
      <c r="A12" s="2">
        <v>44187</v>
      </c>
      <c r="B12" s="23">
        <v>9.1516076590365536E-3</v>
      </c>
      <c r="C12" s="2">
        <v>43822</v>
      </c>
      <c r="D12" s="23">
        <v>7.6557377112820291E-3</v>
      </c>
      <c r="E12" s="2">
        <v>47474</v>
      </c>
      <c r="F12" s="23">
        <v>3.4374999999980949E-2</v>
      </c>
      <c r="G12" s="2">
        <v>43364</v>
      </c>
      <c r="H12" s="23">
        <v>5.40367170603262E-3</v>
      </c>
      <c r="P12" s="21" t="e">
        <v>#N/A</v>
      </c>
      <c r="Q12" s="19" t="e">
        <v>#N/A</v>
      </c>
      <c r="R12" s="21" t="e">
        <v>#N/A</v>
      </c>
      <c r="S12" s="19" t="e">
        <v>#N/A</v>
      </c>
      <c r="T12" s="21" t="e">
        <v>#N/A</v>
      </c>
      <c r="U12" s="19" t="e">
        <v>#N/A</v>
      </c>
      <c r="V12" s="21" t="e">
        <v>#N/A</v>
      </c>
      <c r="W12" s="19" t="e">
        <v>#N/A</v>
      </c>
    </row>
    <row r="13" spans="1:23" x14ac:dyDescent="0.25">
      <c r="A13" s="2">
        <v>44552</v>
      </c>
      <c r="B13" s="23">
        <v>9.9722723910264932E-3</v>
      </c>
      <c r="C13" s="2">
        <v>44187</v>
      </c>
      <c r="D13" s="23">
        <v>8.6477570258061132E-3</v>
      </c>
      <c r="E13" s="2">
        <v>48570</v>
      </c>
      <c r="F13" s="23">
        <v>3.5024839967777943E-2</v>
      </c>
      <c r="G13" s="2">
        <v>43395</v>
      </c>
      <c r="H13" s="23">
        <v>5.602617288977596E-3</v>
      </c>
      <c r="P13" s="21" t="e">
        <v>#N/A</v>
      </c>
      <c r="Q13" s="19" t="e">
        <v>#N/A</v>
      </c>
      <c r="R13" s="21" t="e">
        <v>#N/A</v>
      </c>
      <c r="S13" s="19" t="e">
        <v>#N/A</v>
      </c>
      <c r="T13" s="21" t="e">
        <v>#N/A</v>
      </c>
      <c r="U13" s="19" t="e">
        <v>#N/A</v>
      </c>
      <c r="V13" s="21" t="e">
        <v>#N/A</v>
      </c>
      <c r="W13" s="19" t="e">
        <v>#N/A</v>
      </c>
    </row>
    <row r="14" spans="1:23" x14ac:dyDescent="0.25">
      <c r="A14" s="2">
        <v>44917</v>
      </c>
      <c r="B14" s="23">
        <v>1.0715434245333944E-2</v>
      </c>
      <c r="C14" s="2">
        <v>44552</v>
      </c>
      <c r="D14" s="23">
        <v>9.4397461127337934E-3</v>
      </c>
      <c r="E14" s="2">
        <v>49665</v>
      </c>
      <c r="F14" s="23">
        <v>3.5509999999993491E-2</v>
      </c>
      <c r="G14" s="2">
        <v>43425</v>
      </c>
      <c r="H14" s="23">
        <v>5.7013775825975888E-3</v>
      </c>
      <c r="P14" s="21" t="e">
        <v>#N/A</v>
      </c>
      <c r="Q14" s="19" t="e">
        <v>#N/A</v>
      </c>
      <c r="R14" s="21" t="e">
        <v>#N/A</v>
      </c>
      <c r="S14" s="19" t="e">
        <v>#N/A</v>
      </c>
      <c r="T14" s="21" t="e">
        <v>#N/A</v>
      </c>
      <c r="U14" s="19" t="e">
        <v>#N/A</v>
      </c>
      <c r="V14" s="21" t="e">
        <v>#N/A</v>
      </c>
      <c r="W14" s="19" t="e">
        <v>#N/A</v>
      </c>
    </row>
    <row r="15" spans="1:23" x14ac:dyDescent="0.25">
      <c r="A15" s="2">
        <v>45282</v>
      </c>
      <c r="B15" s="23">
        <v>1.1349430926506088E-2</v>
      </c>
      <c r="C15" s="2">
        <v>44917</v>
      </c>
      <c r="D15" s="23">
        <v>1.0162220456942483E-2</v>
      </c>
      <c r="E15" s="2">
        <v>50396</v>
      </c>
      <c r="F15" s="23">
        <v>3.5677999999995658E-2</v>
      </c>
      <c r="G15" s="2">
        <v>43458</v>
      </c>
      <c r="H15" s="23">
        <v>5.7739088659303217E-3</v>
      </c>
      <c r="P15" s="21" t="e">
        <v>#N/A</v>
      </c>
      <c r="Q15" s="19" t="e">
        <v>#N/A</v>
      </c>
      <c r="R15" s="21" t="e">
        <v>#N/A</v>
      </c>
      <c r="S15" s="19" t="e">
        <v>#N/A</v>
      </c>
      <c r="T15" s="21" t="e">
        <v>#N/A</v>
      </c>
      <c r="U15" s="19" t="e">
        <v>#N/A</v>
      </c>
      <c r="V15" s="21" t="e">
        <v>#N/A</v>
      </c>
      <c r="W15" s="19" t="e">
        <v>#N/A</v>
      </c>
    </row>
    <row r="16" spans="1:23" x14ac:dyDescent="0.25">
      <c r="A16" s="2">
        <v>45649</v>
      </c>
      <c r="B16" s="23">
        <v>1.1898105457807784E-2</v>
      </c>
      <c r="C16" s="2">
        <v>45282</v>
      </c>
      <c r="D16" s="23">
        <v>1.0748297837804621E-2</v>
      </c>
      <c r="E16" s="2">
        <v>52222</v>
      </c>
      <c r="F16" s="23">
        <v>3.5849999999996607E-2</v>
      </c>
      <c r="G16" s="2">
        <v>43637</v>
      </c>
      <c r="H16" s="23">
        <v>6.3809111458961176E-3</v>
      </c>
      <c r="P16" s="21" t="e">
        <v>#N/A</v>
      </c>
      <c r="Q16" s="19" t="e">
        <v>#N/A</v>
      </c>
      <c r="R16" s="21" t="e">
        <v>#N/A</v>
      </c>
      <c r="S16" s="19" t="e">
        <v>#N/A</v>
      </c>
      <c r="T16" s="21" t="e">
        <v>#N/A</v>
      </c>
      <c r="U16" s="19" t="e">
        <v>#N/A</v>
      </c>
      <c r="V16" s="21" t="e">
        <v>#N/A</v>
      </c>
      <c r="W16" s="19" t="e">
        <v>#N/A</v>
      </c>
    </row>
    <row r="17" spans="1:23" x14ac:dyDescent="0.25">
      <c r="A17" s="2">
        <v>46013</v>
      </c>
      <c r="B17" s="23">
        <v>1.2382717295890133E-2</v>
      </c>
      <c r="C17" s="2">
        <v>45649</v>
      </c>
      <c r="D17" s="23">
        <v>1.1298508287780784E-2</v>
      </c>
      <c r="E17" s="2">
        <v>54048</v>
      </c>
      <c r="F17" s="23">
        <v>3.4939999999996196E-2</v>
      </c>
      <c r="G17" s="2">
        <v>43822</v>
      </c>
      <c r="H17" s="23">
        <v>6.8888327556437812E-3</v>
      </c>
      <c r="P17" s="21" t="e">
        <v>#N/A</v>
      </c>
      <c r="Q17" s="19" t="e">
        <v>#N/A</v>
      </c>
      <c r="R17" s="21" t="e">
        <v>#N/A</v>
      </c>
      <c r="S17" s="19" t="e">
        <v>#N/A</v>
      </c>
      <c r="T17" s="21" t="e">
        <v>#N/A</v>
      </c>
      <c r="U17" s="19" t="e">
        <v>#N/A</v>
      </c>
      <c r="V17" s="21" t="e">
        <v>#N/A</v>
      </c>
      <c r="W17" s="19" t="e">
        <v>#N/A</v>
      </c>
    </row>
    <row r="18" spans="1:23" x14ac:dyDescent="0.25">
      <c r="A18" s="2">
        <v>46378</v>
      </c>
      <c r="B18" s="23">
        <v>1.2849470316067979E-2</v>
      </c>
      <c r="C18" s="2">
        <v>46013</v>
      </c>
      <c r="D18" s="23">
        <v>1.1784638754363641E-2</v>
      </c>
      <c r="E18" s="2">
        <v>55875</v>
      </c>
      <c r="F18" s="23">
        <v>3.4723932013827286E-2</v>
      </c>
      <c r="G18" s="2">
        <v>44187</v>
      </c>
      <c r="H18" s="23">
        <v>7.7463631749188355E-3</v>
      </c>
      <c r="P18" s="21" t="e">
        <v>#N/A</v>
      </c>
      <c r="Q18" s="19" t="e">
        <v>#N/A</v>
      </c>
      <c r="R18" s="21" t="e">
        <v>#N/A</v>
      </c>
      <c r="S18" s="19" t="e">
        <v>#N/A</v>
      </c>
      <c r="T18" s="21" t="e">
        <v>#N/A</v>
      </c>
      <c r="U18" s="19" t="e">
        <v>#N/A</v>
      </c>
      <c r="V18" s="21" t="e">
        <v>#N/A</v>
      </c>
      <c r="W18" s="19" t="e">
        <v>#N/A</v>
      </c>
    </row>
    <row r="19" spans="1:23" x14ac:dyDescent="0.25">
      <c r="A19" s="2">
        <v>46743</v>
      </c>
      <c r="B19" s="23">
        <v>1.3276919045801971E-2</v>
      </c>
      <c r="C19" s="2">
        <v>46378</v>
      </c>
      <c r="D19" s="23">
        <v>1.2237008147033102E-2</v>
      </c>
      <c r="E19" s="2">
        <v>57701</v>
      </c>
      <c r="F19" s="23">
        <v>3.4029999999997784E-2</v>
      </c>
      <c r="G19" s="2">
        <v>44552</v>
      </c>
      <c r="H19" s="23">
        <v>8.447399302101255E-3</v>
      </c>
      <c r="P19" s="21" t="e">
        <v>#N/A</v>
      </c>
      <c r="Q19" s="19" t="e">
        <v>#N/A</v>
      </c>
      <c r="R19" s="21" t="e">
        <v>#N/A</v>
      </c>
      <c r="S19" s="19" t="e">
        <v>#N/A</v>
      </c>
      <c r="T19" s="21" t="e">
        <v>#N/A</v>
      </c>
      <c r="U19" s="19" t="e">
        <v>#N/A</v>
      </c>
      <c r="V19" s="21" t="e">
        <v>#N/A</v>
      </c>
      <c r="W19" s="19" t="e">
        <v>#N/A</v>
      </c>
    </row>
    <row r="20" spans="1:23" x14ac:dyDescent="0.25">
      <c r="A20" s="2">
        <v>47476</v>
      </c>
      <c r="B20" s="23">
        <v>1.3972455063849365E-2</v>
      </c>
      <c r="C20" s="2">
        <v>46743</v>
      </c>
      <c r="D20" s="23">
        <v>1.2649921600557779E-2</v>
      </c>
      <c r="E20" s="2">
        <v>59527</v>
      </c>
      <c r="F20" s="23">
        <v>3.3824999999999328E-2</v>
      </c>
      <c r="G20" s="2">
        <v>44917</v>
      </c>
      <c r="H20" s="23">
        <v>8.988793082894686E-3</v>
      </c>
      <c r="P20" s="21" t="e">
        <v>#N/A</v>
      </c>
      <c r="Q20" s="19" t="e">
        <v>#N/A</v>
      </c>
      <c r="R20" s="21" t="e">
        <v>#N/A</v>
      </c>
      <c r="S20" s="19" t="e">
        <v>#N/A</v>
      </c>
      <c r="T20" s="21" t="e">
        <v>#N/A</v>
      </c>
      <c r="U20" s="19" t="e">
        <v>#N/A</v>
      </c>
      <c r="V20" s="21" t="e">
        <v>#N/A</v>
      </c>
      <c r="W20" s="19" t="e">
        <v>#N/A</v>
      </c>
    </row>
    <row r="21" spans="1:23" x14ac:dyDescent="0.25">
      <c r="A21" s="2">
        <v>48570</v>
      </c>
      <c r="B21" s="23">
        <v>1.4724657281131925E-2</v>
      </c>
      <c r="C21" s="2">
        <v>47476</v>
      </c>
      <c r="D21" s="23">
        <v>1.339636967647273E-2</v>
      </c>
      <c r="E21" s="2">
        <v>61353</v>
      </c>
      <c r="F21" s="23">
        <v>3.3819999999999295E-2</v>
      </c>
      <c r="G21" s="2">
        <v>45282</v>
      </c>
      <c r="H21" s="23">
        <v>9.5128229075589488E-3</v>
      </c>
      <c r="P21" s="21" t="e">
        <v>#N/A</v>
      </c>
      <c r="Q21" s="19" t="e">
        <v>#N/A</v>
      </c>
      <c r="R21" s="21" t="e">
        <v>#N/A</v>
      </c>
      <c r="S21" s="19" t="e">
        <v>#N/A</v>
      </c>
      <c r="T21" s="21" t="e">
        <v>#N/A</v>
      </c>
      <c r="U21" s="19" t="e">
        <v>#N/A</v>
      </c>
      <c r="V21" s="21" t="e">
        <v>#N/A</v>
      </c>
      <c r="W21" s="19" t="e">
        <v>#N/A</v>
      </c>
    </row>
    <row r="22" spans="1:23" x14ac:dyDescent="0.25">
      <c r="A22" s="2">
        <v>50396</v>
      </c>
      <c r="B22" s="23">
        <v>1.5220305173537341E-2</v>
      </c>
      <c r="C22" s="2">
        <v>48570</v>
      </c>
      <c r="D22" s="23">
        <v>1.4090272590927766E-2</v>
      </c>
      <c r="E22" s="2">
        <v>65006</v>
      </c>
      <c r="F22" s="23">
        <v>3.3669999999999423E-2</v>
      </c>
      <c r="G22" s="2">
        <v>45649</v>
      </c>
      <c r="H22" s="23">
        <v>9.8884494866988693E-3</v>
      </c>
      <c r="P22" s="21" t="e">
        <v>#N/A</v>
      </c>
      <c r="Q22" s="19" t="e">
        <v>#N/A</v>
      </c>
      <c r="R22" s="21" t="e">
        <v>#N/A</v>
      </c>
      <c r="S22" s="19" t="e">
        <v>#N/A</v>
      </c>
      <c r="T22" s="21" t="e">
        <v>#N/A</v>
      </c>
      <c r="U22" s="19" t="e">
        <v>#N/A</v>
      </c>
      <c r="V22" s="21" t="e">
        <v>#N/A</v>
      </c>
      <c r="W22" s="19" t="e">
        <v>#N/A</v>
      </c>
    </row>
    <row r="23" spans="1:23" x14ac:dyDescent="0.25">
      <c r="A23" s="2">
        <v>52222</v>
      </c>
      <c r="B23" s="23">
        <v>1.5116494764266353E-2</v>
      </c>
      <c r="C23" s="2">
        <v>50396</v>
      </c>
      <c r="D23" s="23">
        <v>1.462290326622262E-2</v>
      </c>
      <c r="G23" s="2">
        <v>46013</v>
      </c>
      <c r="H23" s="23">
        <v>1.0299038046369668E-2</v>
      </c>
      <c r="P23" s="21" t="e">
        <v>#N/A</v>
      </c>
      <c r="Q23" s="19" t="e">
        <v>#N/A</v>
      </c>
      <c r="R23" s="21" t="e">
        <v>#N/A</v>
      </c>
      <c r="S23" s="19" t="e">
        <v>#N/A</v>
      </c>
      <c r="T23" s="21" t="e">
        <v>#N/A</v>
      </c>
      <c r="U23" s="19" t="e">
        <v>#N/A</v>
      </c>
      <c r="V23" s="21" t="e">
        <v>#N/A</v>
      </c>
      <c r="W23" s="19" t="e">
        <v>#N/A</v>
      </c>
    </row>
    <row r="24" spans="1:23" x14ac:dyDescent="0.25">
      <c r="A24" s="2">
        <v>54049</v>
      </c>
      <c r="B24" s="23">
        <v>1.4874980438148944E-2</v>
      </c>
      <c r="C24" s="2">
        <v>52222</v>
      </c>
      <c r="D24" s="23">
        <v>1.4597607225192766E-2</v>
      </c>
      <c r="G24" s="2">
        <v>46378</v>
      </c>
      <c r="H24" s="23">
        <v>1.0680681662936786E-2</v>
      </c>
      <c r="P24" s="21" t="e">
        <v>#N/A</v>
      </c>
      <c r="Q24" s="19" t="e">
        <v>#N/A</v>
      </c>
      <c r="R24" s="21" t="e">
        <v>#N/A</v>
      </c>
      <c r="S24" s="19" t="e">
        <v>#N/A</v>
      </c>
      <c r="T24" s="21" t="e">
        <v>#N/A</v>
      </c>
      <c r="U24" s="19" t="e">
        <v>#N/A</v>
      </c>
      <c r="V24" s="21" t="e">
        <v>#N/A</v>
      </c>
      <c r="W24" s="19" t="e">
        <v>#N/A</v>
      </c>
    </row>
    <row r="25" spans="1:23" x14ac:dyDescent="0.25">
      <c r="A25" s="2">
        <v>57703</v>
      </c>
      <c r="B25" s="23">
        <v>1.3899400273188256E-2</v>
      </c>
      <c r="C25" s="2">
        <v>54049</v>
      </c>
      <c r="D25" s="23">
        <v>1.4398489290359917E-2</v>
      </c>
      <c r="G25" s="2">
        <v>46743</v>
      </c>
      <c r="H25" s="23">
        <v>1.1033161143728654E-2</v>
      </c>
      <c r="P25" s="21" t="e">
        <v>#N/A</v>
      </c>
      <c r="Q25" s="19" t="e">
        <v>#N/A</v>
      </c>
      <c r="R25" s="21" t="e">
        <v>#N/A</v>
      </c>
      <c r="S25" s="19" t="e">
        <v>#N/A</v>
      </c>
      <c r="T25" s="21" t="e">
        <v>#N/A</v>
      </c>
      <c r="U25" s="19" t="e">
        <v>#N/A</v>
      </c>
      <c r="V25" s="21" t="e">
        <v>#N/A</v>
      </c>
      <c r="W25" s="19" t="e">
        <v>#N/A</v>
      </c>
    </row>
    <row r="26" spans="1:23" x14ac:dyDescent="0.25">
      <c r="A26" s="2">
        <v>61353</v>
      </c>
      <c r="B26" s="23">
        <v>1.3124489228130587E-2</v>
      </c>
      <c r="C26" s="2">
        <v>57703</v>
      </c>
      <c r="D26" s="23">
        <v>1.352478472931895E-2</v>
      </c>
      <c r="G26" s="2">
        <v>47476</v>
      </c>
      <c r="H26" s="23">
        <v>1.1774843557388781E-2</v>
      </c>
      <c r="P26" s="21" t="e">
        <v>#N/A</v>
      </c>
      <c r="Q26" s="19" t="e">
        <v>#N/A</v>
      </c>
      <c r="R26" s="21" t="e">
        <v>#N/A</v>
      </c>
      <c r="S26" s="19" t="e">
        <v>#N/A</v>
      </c>
      <c r="T26" s="21" t="e">
        <v>#N/A</v>
      </c>
      <c r="U26" s="19" t="e">
        <v>#N/A</v>
      </c>
      <c r="V26" s="21" t="e">
        <v>#N/A</v>
      </c>
      <c r="W26" s="19" t="e">
        <v>#N/A</v>
      </c>
    </row>
    <row r="27" spans="1:23" x14ac:dyDescent="0.25">
      <c r="A27" s="2">
        <v>65006</v>
      </c>
      <c r="B27" s="23">
        <v>1.2865530326084285E-2</v>
      </c>
      <c r="C27" s="2">
        <v>61353</v>
      </c>
      <c r="D27" s="23">
        <v>1.2746518329172174E-2</v>
      </c>
      <c r="G27" s="2">
        <v>48570</v>
      </c>
      <c r="H27" s="23">
        <v>1.2249861692146258E-2</v>
      </c>
      <c r="P27" s="21" t="e">
        <v>#N/A</v>
      </c>
      <c r="Q27" s="19" t="e">
        <v>#N/A</v>
      </c>
      <c r="R27" s="21" t="e">
        <v>#N/A</v>
      </c>
      <c r="S27" s="19" t="e">
        <v>#N/A</v>
      </c>
      <c r="V27" s="21" t="e">
        <v>#N/A</v>
      </c>
      <c r="W27" s="19" t="e">
        <v>#N/A</v>
      </c>
    </row>
    <row r="28" spans="1:23" x14ac:dyDescent="0.25">
      <c r="G28" s="2">
        <v>50396</v>
      </c>
      <c r="H28" s="23">
        <v>1.3033081043314132E-2</v>
      </c>
      <c r="P28" s="21" t="e">
        <v>#N/A</v>
      </c>
      <c r="Q28" s="19" t="e">
        <v>#N/A</v>
      </c>
      <c r="R28" s="21" t="e">
        <v>#N/A</v>
      </c>
      <c r="S28" s="19" t="e">
        <v>#N/A</v>
      </c>
      <c r="V28" s="21" t="e">
        <v>#N/A</v>
      </c>
      <c r="W28" s="19" t="e">
        <v>#N/A</v>
      </c>
    </row>
    <row r="29" spans="1:23" x14ac:dyDescent="0.25">
      <c r="G29" s="2">
        <v>52222</v>
      </c>
      <c r="H29" s="23">
        <v>1.2925505895546197E-2</v>
      </c>
      <c r="P29" s="21" t="e">
        <v>#N/A</v>
      </c>
      <c r="Q29" s="19" t="e">
        <v>#N/A</v>
      </c>
      <c r="R29" s="21" t="e">
        <v>#N/A</v>
      </c>
      <c r="S29" s="19" t="e">
        <v>#N/A</v>
      </c>
      <c r="V29" s="21" t="e">
        <v>#N/A</v>
      </c>
      <c r="W29" s="19" t="e">
        <v>#N/A</v>
      </c>
    </row>
    <row r="30" spans="1:23" x14ac:dyDescent="0.25">
      <c r="G30" s="2">
        <v>54049</v>
      </c>
      <c r="H30" s="23">
        <v>1.271202620393419E-2</v>
      </c>
      <c r="P30" s="21" t="e">
        <v>#N/A</v>
      </c>
      <c r="Q30" s="19" t="e">
        <v>#N/A</v>
      </c>
      <c r="R30" s="21" t="e">
        <v>#N/A</v>
      </c>
      <c r="S30" s="19" t="e">
        <v>#N/A</v>
      </c>
      <c r="V30" s="21" t="e">
        <v>#N/A</v>
      </c>
      <c r="W30" s="19" t="e">
        <v>#N/A</v>
      </c>
    </row>
    <row r="31" spans="1:23" x14ac:dyDescent="0.25">
      <c r="G31" s="2">
        <v>57703</v>
      </c>
      <c r="H31" s="23">
        <v>1.1893690208409469E-2</v>
      </c>
      <c r="P31" s="21" t="e">
        <v>#N/A</v>
      </c>
      <c r="Q31" s="19" t="e">
        <v>#N/A</v>
      </c>
      <c r="R31" s="21" t="e">
        <v>#N/A</v>
      </c>
      <c r="S31" s="19" t="e">
        <v>#N/A</v>
      </c>
      <c r="V31" s="21" t="e">
        <v>#N/A</v>
      </c>
      <c r="W31" s="19" t="e">
        <v>#N/A</v>
      </c>
    </row>
    <row r="32" spans="1:23" x14ac:dyDescent="0.25">
      <c r="G32" s="2">
        <v>61353</v>
      </c>
      <c r="H32" s="23">
        <v>1.1178187969249409E-2</v>
      </c>
      <c r="V32" s="21" t="e">
        <v>#N/A</v>
      </c>
      <c r="W32" s="19" t="e">
        <v>#N/A</v>
      </c>
    </row>
    <row r="33" spans="7:23" x14ac:dyDescent="0.25">
      <c r="G33" s="2">
        <v>65006</v>
      </c>
      <c r="H33" s="23">
        <v>1.1090793612286376E-2</v>
      </c>
      <c r="V33" s="21" t="e">
        <v>#N/A</v>
      </c>
      <c r="W33" s="19" t="e">
        <v>#N/A</v>
      </c>
    </row>
    <row r="34" spans="7:23" x14ac:dyDescent="0.25">
      <c r="V34" s="21" t="e">
        <v>#N/A</v>
      </c>
      <c r="W34" s="19" t="e">
        <v>#N/A</v>
      </c>
    </row>
    <row r="35" spans="7:23" x14ac:dyDescent="0.25">
      <c r="V35" s="21" t="e">
        <v>#N/A</v>
      </c>
      <c r="W35" s="19" t="e">
        <v>#N/A</v>
      </c>
    </row>
    <row r="36" spans="7:23" x14ac:dyDescent="0.25">
      <c r="V36" s="21" t="e">
        <v>#N/A</v>
      </c>
      <c r="W36" s="19" t="e">
        <v>#N/A</v>
      </c>
    </row>
    <row r="37" spans="7:23" x14ac:dyDescent="0.25">
      <c r="V37" s="21" t="e">
        <v>#N/A</v>
      </c>
      <c r="W37" s="19" t="e"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783"/>
  <sheetViews>
    <sheetView topLeftCell="A769" workbookViewId="0">
      <selection activeCell="B773" sqref="B773"/>
    </sheetView>
  </sheetViews>
  <sheetFormatPr defaultRowHeight="15" x14ac:dyDescent="0.25"/>
  <cols>
    <col min="1" max="1" width="10.7109375" style="2" bestFit="1" customWidth="1"/>
    <col min="2" max="2" width="20.140625" bestFit="1" customWidth="1"/>
    <col min="3" max="3" width="25.85546875" bestFit="1" customWidth="1"/>
    <col min="4" max="4" width="23.85546875" bestFit="1" customWidth="1"/>
    <col min="5" max="5" width="20.140625" bestFit="1" customWidth="1"/>
    <col min="6" max="6" width="24.28515625" bestFit="1" customWidth="1"/>
  </cols>
  <sheetData>
    <row r="1" spans="1:6" x14ac:dyDescent="0.25">
      <c r="A1" s="1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2">
        <v>41992</v>
      </c>
      <c r="B2">
        <v>78.239000000000004</v>
      </c>
      <c r="C2">
        <v>50.076999999999998</v>
      </c>
      <c r="D2">
        <v>63.26</v>
      </c>
      <c r="E2">
        <v>86.043999999999997</v>
      </c>
      <c r="F2">
        <v>46.78</v>
      </c>
    </row>
    <row r="3" spans="1:6" x14ac:dyDescent="0.25">
      <c r="A3" s="2">
        <v>41995</v>
      </c>
      <c r="B3">
        <v>76.872</v>
      </c>
      <c r="C3">
        <v>49.795000000000002</v>
      </c>
      <c r="D3">
        <v>63.832999999999998</v>
      </c>
      <c r="E3">
        <v>86.775000000000006</v>
      </c>
      <c r="F3">
        <v>47.548999999999999</v>
      </c>
    </row>
    <row r="4" spans="1:6" x14ac:dyDescent="0.25">
      <c r="A4" s="2">
        <v>41996</v>
      </c>
      <c r="B4">
        <v>77.923000000000002</v>
      </c>
      <c r="C4">
        <v>49.521999999999998</v>
      </c>
      <c r="D4">
        <v>63.164000000000001</v>
      </c>
      <c r="E4">
        <v>86.156000000000006</v>
      </c>
      <c r="F4">
        <v>47.695999999999998</v>
      </c>
    </row>
    <row r="5" spans="1:6" x14ac:dyDescent="0.25">
      <c r="A5" s="2">
        <v>41997</v>
      </c>
      <c r="B5">
        <v>78.018000000000001</v>
      </c>
      <c r="C5">
        <v>50.408000000000001</v>
      </c>
      <c r="D5">
        <v>62.959000000000003</v>
      </c>
      <c r="E5">
        <v>85.679000000000002</v>
      </c>
      <c r="F5">
        <v>47.348999999999997</v>
      </c>
    </row>
    <row r="6" spans="1:6" x14ac:dyDescent="0.25">
      <c r="A6" s="2">
        <v>41998</v>
      </c>
      <c r="B6">
        <v>77.786000000000001</v>
      </c>
      <c r="C6">
        <v>50.183</v>
      </c>
      <c r="D6">
        <v>62.774999999999999</v>
      </c>
      <c r="E6">
        <v>85.789000000000001</v>
      </c>
      <c r="F6">
        <v>47.128999999999998</v>
      </c>
    </row>
    <row r="7" spans="1:6" x14ac:dyDescent="0.25">
      <c r="A7" s="2">
        <v>41999</v>
      </c>
      <c r="B7">
        <v>77.658000000000001</v>
      </c>
      <c r="C7">
        <v>50.186</v>
      </c>
      <c r="D7">
        <v>63.021999999999998</v>
      </c>
      <c r="E7">
        <v>85.97</v>
      </c>
      <c r="F7">
        <v>47.073</v>
      </c>
    </row>
    <row r="8" spans="1:6" x14ac:dyDescent="0.25">
      <c r="A8" s="2">
        <v>42002</v>
      </c>
      <c r="B8">
        <v>78.165999999999997</v>
      </c>
      <c r="C8">
        <v>50.146000000000001</v>
      </c>
      <c r="D8">
        <v>63.201000000000001</v>
      </c>
      <c r="E8">
        <v>86.147000000000006</v>
      </c>
      <c r="F8">
        <v>48.203000000000003</v>
      </c>
    </row>
    <row r="9" spans="1:6" x14ac:dyDescent="0.25">
      <c r="A9" s="2">
        <v>42003</v>
      </c>
      <c r="B9">
        <v>78.382999999999996</v>
      </c>
      <c r="C9">
        <v>50.875</v>
      </c>
      <c r="D9">
        <v>63.375999999999998</v>
      </c>
      <c r="E9">
        <v>85.563999999999993</v>
      </c>
      <c r="F9">
        <v>47.57</v>
      </c>
    </row>
    <row r="10" spans="1:6" x14ac:dyDescent="0.25">
      <c r="A10" s="2">
        <v>42004</v>
      </c>
      <c r="B10">
        <v>79.028999999999996</v>
      </c>
      <c r="C10">
        <v>50.094999999999999</v>
      </c>
      <c r="D10">
        <v>63.723999999999997</v>
      </c>
      <c r="E10">
        <v>86.606999999999999</v>
      </c>
      <c r="F10">
        <v>48.674999999999997</v>
      </c>
    </row>
    <row r="11" spans="1:6" x14ac:dyDescent="0.25">
      <c r="A11" s="2">
        <v>42005</v>
      </c>
      <c r="B11">
        <v>78.864999999999995</v>
      </c>
      <c r="C11">
        <v>49.878999999999998</v>
      </c>
      <c r="D11">
        <v>63.615000000000002</v>
      </c>
      <c r="E11">
        <v>85.962000000000003</v>
      </c>
      <c r="F11">
        <v>48.594000000000001</v>
      </c>
    </row>
    <row r="12" spans="1:6" x14ac:dyDescent="0.25">
      <c r="A12" s="2">
        <v>42006</v>
      </c>
      <c r="B12">
        <v>77.588999999999999</v>
      </c>
      <c r="C12">
        <v>49.139000000000003</v>
      </c>
      <c r="D12">
        <v>63.430999999999997</v>
      </c>
      <c r="E12">
        <v>85.924999999999997</v>
      </c>
      <c r="F12">
        <v>48.317</v>
      </c>
    </row>
    <row r="13" spans="1:6" x14ac:dyDescent="0.25">
      <c r="A13" s="2">
        <v>42009</v>
      </c>
      <c r="B13">
        <v>76.856999999999999</v>
      </c>
      <c r="C13">
        <v>51.637999999999998</v>
      </c>
      <c r="D13">
        <v>65.343999999999994</v>
      </c>
      <c r="E13">
        <v>88.27</v>
      </c>
      <c r="F13">
        <v>53.235999999999997</v>
      </c>
    </row>
    <row r="14" spans="1:6" x14ac:dyDescent="0.25">
      <c r="A14" s="2">
        <v>42010</v>
      </c>
      <c r="B14">
        <v>78.132999999999996</v>
      </c>
      <c r="C14">
        <v>55.023000000000003</v>
      </c>
      <c r="D14">
        <v>66.501000000000005</v>
      </c>
      <c r="E14">
        <v>89.513000000000005</v>
      </c>
      <c r="F14">
        <v>56.609000000000002</v>
      </c>
    </row>
    <row r="15" spans="1:6" x14ac:dyDescent="0.25">
      <c r="A15" s="2">
        <v>42011</v>
      </c>
      <c r="B15">
        <v>77.763999999999996</v>
      </c>
      <c r="C15">
        <v>54.48</v>
      </c>
      <c r="D15">
        <v>66.477999999999994</v>
      </c>
      <c r="E15">
        <v>88.436000000000007</v>
      </c>
      <c r="F15">
        <v>56.295000000000002</v>
      </c>
    </row>
    <row r="16" spans="1:6" x14ac:dyDescent="0.25">
      <c r="A16" s="2">
        <v>42012</v>
      </c>
      <c r="B16">
        <v>77.11</v>
      </c>
      <c r="C16">
        <v>52.750999999999998</v>
      </c>
      <c r="D16">
        <v>66.465999999999994</v>
      </c>
      <c r="E16">
        <v>87.042000000000002</v>
      </c>
      <c r="F16">
        <v>55.402999999999999</v>
      </c>
    </row>
    <row r="17" spans="1:6" x14ac:dyDescent="0.25">
      <c r="A17" s="2">
        <v>42013</v>
      </c>
      <c r="B17">
        <v>77.007999999999996</v>
      </c>
      <c r="C17">
        <v>52.524999999999999</v>
      </c>
      <c r="D17">
        <v>67.010000000000005</v>
      </c>
      <c r="E17">
        <v>88.242000000000004</v>
      </c>
      <c r="F17">
        <v>54.933999999999997</v>
      </c>
    </row>
    <row r="18" spans="1:6" x14ac:dyDescent="0.25">
      <c r="A18" s="2">
        <v>42016</v>
      </c>
      <c r="B18">
        <v>77.504000000000005</v>
      </c>
      <c r="C18">
        <v>52.116</v>
      </c>
      <c r="D18">
        <v>67.117999999999995</v>
      </c>
      <c r="E18">
        <v>88.302999999999997</v>
      </c>
      <c r="F18">
        <v>54.685000000000002</v>
      </c>
    </row>
    <row r="19" spans="1:6" x14ac:dyDescent="0.25">
      <c r="A19" s="2">
        <v>42017</v>
      </c>
      <c r="B19">
        <v>76.165999999999997</v>
      </c>
      <c r="C19">
        <v>51.902999999999999</v>
      </c>
      <c r="D19">
        <v>68.040999999999997</v>
      </c>
      <c r="E19">
        <v>89.272000000000006</v>
      </c>
      <c r="F19">
        <v>54.225000000000001</v>
      </c>
    </row>
    <row r="20" spans="1:6" x14ac:dyDescent="0.25">
      <c r="A20" s="2">
        <v>42018</v>
      </c>
      <c r="B20">
        <v>75.366</v>
      </c>
      <c r="C20">
        <v>51.8</v>
      </c>
      <c r="D20">
        <v>70.832999999999998</v>
      </c>
      <c r="E20">
        <v>92.111000000000004</v>
      </c>
      <c r="F20">
        <v>53.46</v>
      </c>
    </row>
    <row r="21" spans="1:6" x14ac:dyDescent="0.25">
      <c r="A21" s="2">
        <v>42019</v>
      </c>
      <c r="B21">
        <v>75.055999999999997</v>
      </c>
      <c r="C21">
        <v>51.747999999999998</v>
      </c>
      <c r="D21">
        <v>72.010999999999996</v>
      </c>
      <c r="E21">
        <v>93.176000000000002</v>
      </c>
      <c r="F21">
        <v>53.530999999999999</v>
      </c>
    </row>
    <row r="22" spans="1:6" x14ac:dyDescent="0.25">
      <c r="A22" s="2">
        <v>42020</v>
      </c>
      <c r="B22">
        <v>74.896000000000001</v>
      </c>
      <c r="C22">
        <v>51.781999999999996</v>
      </c>
      <c r="D22">
        <v>78.370999999999995</v>
      </c>
      <c r="E22">
        <v>98.266999999999996</v>
      </c>
      <c r="F22">
        <v>53.804000000000002</v>
      </c>
    </row>
    <row r="23" spans="1:6" x14ac:dyDescent="0.25">
      <c r="A23" s="2">
        <v>42023</v>
      </c>
      <c r="B23">
        <v>74.295000000000002</v>
      </c>
      <c r="C23">
        <v>51.19</v>
      </c>
      <c r="D23">
        <v>78.97</v>
      </c>
      <c r="E23">
        <v>98.808000000000007</v>
      </c>
      <c r="F23">
        <v>53.078000000000003</v>
      </c>
    </row>
    <row r="24" spans="1:6" x14ac:dyDescent="0.25">
      <c r="A24" s="2">
        <v>42024</v>
      </c>
      <c r="B24">
        <v>73.858000000000004</v>
      </c>
      <c r="C24">
        <v>50.045000000000002</v>
      </c>
      <c r="D24">
        <v>79.736000000000004</v>
      </c>
      <c r="E24">
        <v>99.02</v>
      </c>
      <c r="F24">
        <v>52</v>
      </c>
    </row>
    <row r="25" spans="1:6" x14ac:dyDescent="0.25">
      <c r="A25" s="2">
        <v>42025</v>
      </c>
      <c r="B25">
        <v>72.123000000000005</v>
      </c>
      <c r="C25">
        <v>49.04</v>
      </c>
      <c r="D25">
        <v>78.44</v>
      </c>
      <c r="E25">
        <v>97.513000000000005</v>
      </c>
      <c r="F25">
        <v>50.722000000000001</v>
      </c>
    </row>
    <row r="26" spans="1:6" x14ac:dyDescent="0.25">
      <c r="A26" s="2">
        <v>42026</v>
      </c>
      <c r="B26">
        <v>69.486999999999995</v>
      </c>
      <c r="C26">
        <v>48.71</v>
      </c>
      <c r="D26">
        <v>74.897999999999996</v>
      </c>
      <c r="E26">
        <v>93.257000000000005</v>
      </c>
      <c r="F26">
        <v>49.988</v>
      </c>
    </row>
    <row r="27" spans="1:6" x14ac:dyDescent="0.25">
      <c r="A27" s="2">
        <v>42027</v>
      </c>
      <c r="B27">
        <v>67.183000000000007</v>
      </c>
      <c r="C27">
        <v>46.412999999999997</v>
      </c>
      <c r="D27">
        <v>71.063000000000002</v>
      </c>
      <c r="E27">
        <v>89.95</v>
      </c>
      <c r="F27">
        <v>48.359000000000002</v>
      </c>
    </row>
    <row r="28" spans="1:6" x14ac:dyDescent="0.25">
      <c r="A28" s="2">
        <v>42030</v>
      </c>
      <c r="B28">
        <v>67.751000000000005</v>
      </c>
      <c r="C28">
        <v>47.231000000000002</v>
      </c>
      <c r="D28">
        <v>71.22</v>
      </c>
      <c r="E28">
        <v>90.813999999999993</v>
      </c>
      <c r="F28">
        <v>47.802</v>
      </c>
    </row>
    <row r="29" spans="1:6" x14ac:dyDescent="0.25">
      <c r="A29" s="2">
        <v>42031</v>
      </c>
      <c r="B29">
        <v>68.447999999999993</v>
      </c>
      <c r="C29">
        <v>48.079000000000001</v>
      </c>
      <c r="D29">
        <v>71.930000000000007</v>
      </c>
      <c r="E29">
        <v>91.918999999999997</v>
      </c>
      <c r="F29">
        <v>48.957999999999998</v>
      </c>
    </row>
    <row r="30" spans="1:6" x14ac:dyDescent="0.25">
      <c r="A30" s="2">
        <v>42032</v>
      </c>
      <c r="B30">
        <v>69.597999999999999</v>
      </c>
      <c r="C30">
        <v>49.997</v>
      </c>
      <c r="D30">
        <v>72.905000000000001</v>
      </c>
      <c r="E30">
        <v>94.471999999999994</v>
      </c>
      <c r="F30">
        <v>50.557000000000002</v>
      </c>
    </row>
    <row r="31" spans="1:6" x14ac:dyDescent="0.25">
      <c r="A31" s="2">
        <v>42033</v>
      </c>
      <c r="B31">
        <v>70.552000000000007</v>
      </c>
      <c r="C31">
        <v>51.957000000000001</v>
      </c>
      <c r="D31">
        <v>74.201999999999998</v>
      </c>
      <c r="E31">
        <v>95.254999999999995</v>
      </c>
      <c r="F31">
        <v>52.567</v>
      </c>
    </row>
    <row r="32" spans="1:6" x14ac:dyDescent="0.25">
      <c r="A32" s="2">
        <v>42034</v>
      </c>
      <c r="B32">
        <v>70.92</v>
      </c>
      <c r="C32">
        <v>53.573999999999998</v>
      </c>
      <c r="D32">
        <v>73.018000000000001</v>
      </c>
      <c r="E32">
        <v>94.483000000000004</v>
      </c>
      <c r="F32">
        <v>53.57</v>
      </c>
    </row>
    <row r="33" spans="1:6" x14ac:dyDescent="0.25">
      <c r="A33" s="2">
        <v>42037</v>
      </c>
      <c r="B33">
        <v>72.266999999999996</v>
      </c>
      <c r="C33">
        <v>55.405000000000001</v>
      </c>
      <c r="D33">
        <v>72.921000000000006</v>
      </c>
      <c r="E33">
        <v>95.254999999999995</v>
      </c>
      <c r="F33">
        <v>55.595999999999997</v>
      </c>
    </row>
    <row r="34" spans="1:6" x14ac:dyDescent="0.25">
      <c r="A34" s="2">
        <v>42038</v>
      </c>
      <c r="B34">
        <v>69.739000000000004</v>
      </c>
      <c r="C34">
        <v>52.493000000000002</v>
      </c>
      <c r="D34">
        <v>68.962999999999994</v>
      </c>
      <c r="E34">
        <v>91.424000000000007</v>
      </c>
      <c r="F34">
        <v>53.793999999999997</v>
      </c>
    </row>
    <row r="35" spans="1:6" x14ac:dyDescent="0.25">
      <c r="A35" s="2">
        <v>42039</v>
      </c>
      <c r="B35">
        <v>69.472999999999999</v>
      </c>
      <c r="C35">
        <v>51.962000000000003</v>
      </c>
      <c r="D35">
        <v>68.802000000000007</v>
      </c>
      <c r="E35">
        <v>89.576999999999998</v>
      </c>
      <c r="F35">
        <v>53.817999999999998</v>
      </c>
    </row>
    <row r="36" spans="1:6" x14ac:dyDescent="0.25">
      <c r="A36" s="2">
        <v>42040</v>
      </c>
      <c r="B36">
        <v>69.409000000000006</v>
      </c>
      <c r="C36">
        <v>52.968000000000004</v>
      </c>
      <c r="D36">
        <v>68.665999999999997</v>
      </c>
      <c r="E36">
        <v>89.67</v>
      </c>
      <c r="F36">
        <v>54.204000000000001</v>
      </c>
    </row>
    <row r="37" spans="1:6" x14ac:dyDescent="0.25">
      <c r="A37" s="2">
        <v>42041</v>
      </c>
      <c r="B37">
        <v>67.841999999999999</v>
      </c>
      <c r="C37">
        <v>50.396999999999998</v>
      </c>
      <c r="D37">
        <v>66.744</v>
      </c>
      <c r="E37">
        <v>88.338999999999999</v>
      </c>
      <c r="F37">
        <v>52.146000000000001</v>
      </c>
    </row>
    <row r="38" spans="1:6" x14ac:dyDescent="0.25">
      <c r="A38" s="2">
        <v>42044</v>
      </c>
      <c r="B38">
        <v>69.025000000000006</v>
      </c>
      <c r="C38">
        <v>53.52</v>
      </c>
      <c r="D38">
        <v>67.629000000000005</v>
      </c>
      <c r="E38">
        <v>88.667000000000002</v>
      </c>
      <c r="F38">
        <v>55.613</v>
      </c>
    </row>
    <row r="39" spans="1:6" x14ac:dyDescent="0.25">
      <c r="A39" s="2">
        <v>42045</v>
      </c>
      <c r="B39">
        <v>69.19</v>
      </c>
      <c r="C39">
        <v>52.427</v>
      </c>
      <c r="D39">
        <v>66.846999999999994</v>
      </c>
      <c r="E39">
        <v>87.545000000000002</v>
      </c>
      <c r="F39">
        <v>54.912999999999997</v>
      </c>
    </row>
    <row r="40" spans="1:6" x14ac:dyDescent="0.25">
      <c r="A40" s="2">
        <v>42046</v>
      </c>
      <c r="B40">
        <v>69.066999999999993</v>
      </c>
      <c r="C40">
        <v>53.372</v>
      </c>
      <c r="D40">
        <v>66.239999999999995</v>
      </c>
      <c r="E40">
        <v>86.741</v>
      </c>
      <c r="F40">
        <v>54.927</v>
      </c>
    </row>
    <row r="41" spans="1:6" x14ac:dyDescent="0.25">
      <c r="A41" s="2">
        <v>42047</v>
      </c>
      <c r="B41">
        <v>68.686999999999998</v>
      </c>
      <c r="C41">
        <v>53.13</v>
      </c>
      <c r="D41">
        <v>66.457999999999998</v>
      </c>
      <c r="E41">
        <v>86.754000000000005</v>
      </c>
      <c r="F41">
        <v>55.697000000000003</v>
      </c>
    </row>
    <row r="42" spans="1:6" x14ac:dyDescent="0.25">
      <c r="A42" s="2">
        <v>42048</v>
      </c>
      <c r="B42">
        <v>66.828000000000003</v>
      </c>
      <c r="C42">
        <v>51.491999999999997</v>
      </c>
      <c r="D42">
        <v>65.846999999999994</v>
      </c>
      <c r="E42">
        <v>86.481999999999999</v>
      </c>
      <c r="F42">
        <v>55.076999999999998</v>
      </c>
    </row>
    <row r="43" spans="1:6" x14ac:dyDescent="0.25">
      <c r="A43" s="2">
        <v>42051</v>
      </c>
      <c r="B43">
        <v>67.27</v>
      </c>
      <c r="C43">
        <v>52.112000000000002</v>
      </c>
      <c r="D43">
        <v>65.587999999999994</v>
      </c>
      <c r="E43">
        <v>85.891999999999996</v>
      </c>
      <c r="F43">
        <v>55.83</v>
      </c>
    </row>
    <row r="44" spans="1:6" x14ac:dyDescent="0.25">
      <c r="A44" s="2">
        <v>42052</v>
      </c>
      <c r="B44">
        <v>68.423000000000002</v>
      </c>
      <c r="C44">
        <v>52.542999999999999</v>
      </c>
      <c r="D44">
        <v>65.528999999999996</v>
      </c>
      <c r="E44">
        <v>85.941999999999993</v>
      </c>
      <c r="F44">
        <v>56.468000000000004</v>
      </c>
    </row>
    <row r="45" spans="1:6" x14ac:dyDescent="0.25">
      <c r="A45" s="2">
        <v>42053</v>
      </c>
      <c r="B45">
        <v>67.66</v>
      </c>
      <c r="C45">
        <v>50.813000000000002</v>
      </c>
      <c r="D45">
        <v>65.203000000000003</v>
      </c>
      <c r="E45">
        <v>85.381</v>
      </c>
      <c r="F45">
        <v>54.624000000000002</v>
      </c>
    </row>
    <row r="46" spans="1:6" x14ac:dyDescent="0.25">
      <c r="A46" s="2">
        <v>42054</v>
      </c>
      <c r="B46">
        <v>66.466999999999999</v>
      </c>
      <c r="C46">
        <v>50.042000000000002</v>
      </c>
      <c r="D46">
        <v>64.802000000000007</v>
      </c>
      <c r="E46">
        <v>84.760999999999996</v>
      </c>
      <c r="F46">
        <v>53.970999999999997</v>
      </c>
    </row>
    <row r="47" spans="1:6" x14ac:dyDescent="0.25">
      <c r="A47" s="2">
        <v>42055</v>
      </c>
      <c r="B47">
        <v>66.683999999999997</v>
      </c>
      <c r="C47">
        <v>50.073</v>
      </c>
      <c r="D47">
        <v>64.802000000000007</v>
      </c>
      <c r="E47">
        <v>85.08</v>
      </c>
      <c r="F47">
        <v>54.32</v>
      </c>
    </row>
    <row r="48" spans="1:6" x14ac:dyDescent="0.25">
      <c r="A48" s="2">
        <v>42058</v>
      </c>
      <c r="B48">
        <v>64.480999999999995</v>
      </c>
      <c r="C48">
        <v>48.332999999999998</v>
      </c>
      <c r="D48">
        <v>64.344999999999999</v>
      </c>
      <c r="E48">
        <v>84.548000000000002</v>
      </c>
      <c r="F48">
        <v>53.322000000000003</v>
      </c>
    </row>
    <row r="49" spans="1:6" x14ac:dyDescent="0.25">
      <c r="A49" s="2">
        <v>42059</v>
      </c>
      <c r="B49">
        <v>64.849000000000004</v>
      </c>
      <c r="C49">
        <v>46.651000000000003</v>
      </c>
      <c r="D49">
        <v>64.090999999999994</v>
      </c>
      <c r="E49">
        <v>84.367999999999995</v>
      </c>
      <c r="F49">
        <v>52.311</v>
      </c>
    </row>
    <row r="50" spans="1:6" x14ac:dyDescent="0.25">
      <c r="A50" s="2">
        <v>42060</v>
      </c>
      <c r="B50">
        <v>64.591999999999999</v>
      </c>
      <c r="C50">
        <v>44.838999999999999</v>
      </c>
      <c r="D50">
        <v>63</v>
      </c>
      <c r="E50">
        <v>83.078000000000003</v>
      </c>
      <c r="F50">
        <v>52.280999999999999</v>
      </c>
    </row>
    <row r="51" spans="1:6" x14ac:dyDescent="0.25">
      <c r="A51" s="2">
        <v>42061</v>
      </c>
      <c r="B51">
        <v>60.448</v>
      </c>
      <c r="C51">
        <v>44.216000000000001</v>
      </c>
      <c r="D51">
        <v>62.768000000000001</v>
      </c>
      <c r="E51">
        <v>82.495000000000005</v>
      </c>
      <c r="F51">
        <v>51.48</v>
      </c>
    </row>
    <row r="52" spans="1:6" x14ac:dyDescent="0.25">
      <c r="A52" s="2">
        <v>42062</v>
      </c>
      <c r="B52">
        <v>59.35</v>
      </c>
      <c r="C52">
        <v>43.152000000000001</v>
      </c>
      <c r="D52">
        <v>63.768000000000001</v>
      </c>
      <c r="E52">
        <v>83.278999999999996</v>
      </c>
      <c r="F52">
        <v>51.506999999999998</v>
      </c>
    </row>
    <row r="53" spans="1:6" x14ac:dyDescent="0.25">
      <c r="A53" s="2">
        <v>42065</v>
      </c>
      <c r="B53">
        <v>59.408000000000001</v>
      </c>
      <c r="C53">
        <v>43.451000000000001</v>
      </c>
      <c r="D53">
        <v>63.761000000000003</v>
      </c>
      <c r="E53">
        <v>83.614000000000004</v>
      </c>
      <c r="F53">
        <v>50.523000000000003</v>
      </c>
    </row>
    <row r="54" spans="1:6" x14ac:dyDescent="0.25">
      <c r="A54" s="2">
        <v>42066</v>
      </c>
      <c r="B54">
        <v>59.734999999999999</v>
      </c>
      <c r="C54">
        <v>43.680999999999997</v>
      </c>
      <c r="D54">
        <v>64.197000000000003</v>
      </c>
      <c r="E54">
        <v>83.471999999999994</v>
      </c>
      <c r="F54">
        <v>51.637</v>
      </c>
    </row>
    <row r="55" spans="1:6" x14ac:dyDescent="0.25">
      <c r="A55" s="2">
        <v>42067</v>
      </c>
      <c r="B55">
        <v>59.911999999999999</v>
      </c>
      <c r="C55">
        <v>44.042999999999999</v>
      </c>
      <c r="D55">
        <v>64.197000000000003</v>
      </c>
      <c r="E55">
        <v>83.885999999999996</v>
      </c>
      <c r="F55">
        <v>52.186999999999998</v>
      </c>
    </row>
    <row r="56" spans="1:6" x14ac:dyDescent="0.25">
      <c r="A56" s="2">
        <v>42068</v>
      </c>
      <c r="B56">
        <v>58.973999999999997</v>
      </c>
      <c r="C56">
        <v>43.427</v>
      </c>
      <c r="D56">
        <v>64.289000000000001</v>
      </c>
      <c r="E56">
        <v>82.957999999999998</v>
      </c>
      <c r="F56">
        <v>51.805</v>
      </c>
    </row>
    <row r="57" spans="1:6" x14ac:dyDescent="0.25">
      <c r="A57" s="2">
        <v>42069</v>
      </c>
      <c r="B57">
        <v>58.87</v>
      </c>
      <c r="C57">
        <v>43.664999999999999</v>
      </c>
      <c r="D57">
        <v>63.887999999999998</v>
      </c>
      <c r="E57">
        <v>83.275000000000006</v>
      </c>
      <c r="F57">
        <v>51.226999999999997</v>
      </c>
    </row>
    <row r="58" spans="1:6" x14ac:dyDescent="0.25">
      <c r="A58" s="2">
        <v>42072</v>
      </c>
      <c r="B58">
        <v>59.337000000000003</v>
      </c>
      <c r="C58">
        <v>45.220999999999997</v>
      </c>
      <c r="D58">
        <v>64.289000000000001</v>
      </c>
      <c r="E58">
        <v>83.864999999999995</v>
      </c>
      <c r="F58">
        <v>54.070999999999998</v>
      </c>
    </row>
    <row r="59" spans="1:6" x14ac:dyDescent="0.25">
      <c r="A59" s="2">
        <v>42073</v>
      </c>
      <c r="B59">
        <v>61.643000000000001</v>
      </c>
      <c r="C59">
        <v>47.087000000000003</v>
      </c>
      <c r="D59">
        <v>65.849999999999994</v>
      </c>
      <c r="E59">
        <v>86.441000000000003</v>
      </c>
      <c r="F59">
        <v>56.331000000000003</v>
      </c>
    </row>
    <row r="60" spans="1:6" x14ac:dyDescent="0.25">
      <c r="A60" s="2">
        <v>42074</v>
      </c>
      <c r="B60">
        <v>61.514000000000003</v>
      </c>
      <c r="C60">
        <v>47.097999999999999</v>
      </c>
      <c r="D60">
        <v>67.388999999999996</v>
      </c>
      <c r="E60">
        <v>88.388000000000005</v>
      </c>
      <c r="F60">
        <v>56.145000000000003</v>
      </c>
    </row>
    <row r="61" spans="1:6" x14ac:dyDescent="0.25">
      <c r="A61" s="2">
        <v>42075</v>
      </c>
      <c r="B61">
        <v>60.901000000000003</v>
      </c>
      <c r="C61">
        <v>48.055999999999997</v>
      </c>
      <c r="D61">
        <v>66.766000000000005</v>
      </c>
      <c r="E61">
        <v>87.653999999999996</v>
      </c>
      <c r="F61">
        <v>57.322000000000003</v>
      </c>
    </row>
    <row r="62" spans="1:6" x14ac:dyDescent="0.25">
      <c r="A62" s="2">
        <v>42076</v>
      </c>
      <c r="B62">
        <v>59.798999999999999</v>
      </c>
      <c r="C62">
        <v>47.892000000000003</v>
      </c>
      <c r="D62">
        <v>65.988</v>
      </c>
      <c r="E62">
        <v>86.986999999999995</v>
      </c>
      <c r="F62">
        <v>56.679000000000002</v>
      </c>
    </row>
    <row r="63" spans="1:6" x14ac:dyDescent="0.25">
      <c r="A63" s="2">
        <v>42079</v>
      </c>
      <c r="B63">
        <v>59.764000000000003</v>
      </c>
      <c r="C63">
        <v>47.506999999999998</v>
      </c>
      <c r="D63">
        <v>65.819000000000003</v>
      </c>
      <c r="E63">
        <v>85.534000000000006</v>
      </c>
      <c r="F63">
        <v>56.645000000000003</v>
      </c>
    </row>
    <row r="64" spans="1:6" x14ac:dyDescent="0.25">
      <c r="A64" s="2">
        <v>42080</v>
      </c>
      <c r="B64">
        <v>60.817</v>
      </c>
      <c r="C64">
        <v>48.972000000000001</v>
      </c>
      <c r="D64">
        <v>66.605999999999995</v>
      </c>
      <c r="E64">
        <v>86.08</v>
      </c>
      <c r="F64">
        <v>57.212000000000003</v>
      </c>
    </row>
    <row r="65" spans="1:6" x14ac:dyDescent="0.25">
      <c r="A65" s="2">
        <v>42081</v>
      </c>
      <c r="B65">
        <v>62.701999999999998</v>
      </c>
      <c r="C65">
        <v>50.362000000000002</v>
      </c>
      <c r="D65">
        <v>66.194000000000003</v>
      </c>
      <c r="E65">
        <v>85.647999999999996</v>
      </c>
      <c r="F65">
        <v>59.88</v>
      </c>
    </row>
    <row r="66" spans="1:6" x14ac:dyDescent="0.25">
      <c r="A66" s="2">
        <v>42082</v>
      </c>
      <c r="B66">
        <v>66.150999999999996</v>
      </c>
      <c r="C66">
        <v>51.685000000000002</v>
      </c>
      <c r="D66">
        <v>64.697999999999993</v>
      </c>
      <c r="E66">
        <v>84.492000000000004</v>
      </c>
      <c r="F66">
        <v>60.366999999999997</v>
      </c>
    </row>
    <row r="67" spans="1:6" x14ac:dyDescent="0.25">
      <c r="A67" s="2">
        <v>42083</v>
      </c>
      <c r="B67">
        <v>68.935000000000002</v>
      </c>
      <c r="C67">
        <v>52.671999999999997</v>
      </c>
      <c r="D67">
        <v>66.326999999999998</v>
      </c>
      <c r="E67">
        <v>85.521000000000001</v>
      </c>
      <c r="F67">
        <v>62.511000000000003</v>
      </c>
    </row>
    <row r="68" spans="1:6" x14ac:dyDescent="0.25">
      <c r="A68" s="2">
        <v>42086</v>
      </c>
      <c r="B68">
        <v>70.754000000000005</v>
      </c>
      <c r="C68">
        <v>54.405000000000001</v>
      </c>
      <c r="D68">
        <v>66.099000000000004</v>
      </c>
      <c r="E68">
        <v>86.287999999999997</v>
      </c>
      <c r="F68">
        <v>64.304000000000002</v>
      </c>
    </row>
    <row r="69" spans="1:6" x14ac:dyDescent="0.25">
      <c r="A69" s="2">
        <v>42087</v>
      </c>
      <c r="B69">
        <v>71.966999999999999</v>
      </c>
      <c r="C69">
        <v>57.482999999999997</v>
      </c>
      <c r="D69">
        <v>65.697999999999993</v>
      </c>
      <c r="E69">
        <v>86.100999999999999</v>
      </c>
      <c r="F69">
        <v>67.584000000000003</v>
      </c>
    </row>
    <row r="70" spans="1:6" x14ac:dyDescent="0.25">
      <c r="A70" s="2">
        <v>42088</v>
      </c>
      <c r="B70">
        <v>71.546999999999997</v>
      </c>
      <c r="C70">
        <v>56.66</v>
      </c>
      <c r="D70">
        <v>66.405000000000001</v>
      </c>
      <c r="E70">
        <v>86.399000000000001</v>
      </c>
      <c r="F70">
        <v>66.837000000000003</v>
      </c>
    </row>
    <row r="71" spans="1:6" x14ac:dyDescent="0.25">
      <c r="A71" s="2">
        <v>42089</v>
      </c>
      <c r="B71">
        <v>71.367999999999995</v>
      </c>
      <c r="C71">
        <v>57.176000000000002</v>
      </c>
      <c r="D71">
        <v>66.581999999999994</v>
      </c>
      <c r="E71">
        <v>87.575000000000003</v>
      </c>
      <c r="F71">
        <v>67.016000000000005</v>
      </c>
    </row>
    <row r="72" spans="1:6" x14ac:dyDescent="0.25">
      <c r="A72" s="2">
        <v>42090</v>
      </c>
      <c r="B72">
        <v>71.167000000000002</v>
      </c>
      <c r="C72">
        <v>56.277000000000001</v>
      </c>
      <c r="D72">
        <v>66.474999999999994</v>
      </c>
      <c r="E72">
        <v>86.436000000000007</v>
      </c>
      <c r="F72">
        <v>64.819999999999993</v>
      </c>
    </row>
    <row r="73" spans="1:6" x14ac:dyDescent="0.25">
      <c r="A73" s="2">
        <v>42093</v>
      </c>
      <c r="B73">
        <v>70.281999999999996</v>
      </c>
      <c r="C73">
        <v>56.286000000000001</v>
      </c>
      <c r="D73">
        <v>65.769000000000005</v>
      </c>
      <c r="E73">
        <v>86.072000000000003</v>
      </c>
      <c r="F73">
        <v>65.218999999999994</v>
      </c>
    </row>
    <row r="74" spans="1:6" x14ac:dyDescent="0.25">
      <c r="A74" s="2">
        <v>42094</v>
      </c>
      <c r="B74">
        <v>69.763000000000005</v>
      </c>
      <c r="C74">
        <v>56.588000000000001</v>
      </c>
      <c r="D74">
        <v>65.260999999999996</v>
      </c>
      <c r="E74">
        <v>86.259</v>
      </c>
      <c r="F74">
        <v>65.760999999999996</v>
      </c>
    </row>
    <row r="75" spans="1:6" x14ac:dyDescent="0.25">
      <c r="A75" s="2">
        <v>42095</v>
      </c>
      <c r="B75">
        <v>70.088999999999999</v>
      </c>
      <c r="C75">
        <v>56.476999999999997</v>
      </c>
      <c r="D75">
        <v>64.887</v>
      </c>
      <c r="E75">
        <v>85.978999999999999</v>
      </c>
      <c r="F75">
        <v>65.400999999999996</v>
      </c>
    </row>
    <row r="76" spans="1:6" x14ac:dyDescent="0.25">
      <c r="A76" s="2">
        <v>42096</v>
      </c>
      <c r="B76">
        <v>70.075000000000003</v>
      </c>
      <c r="C76">
        <v>57.243000000000002</v>
      </c>
      <c r="D76">
        <v>64.38</v>
      </c>
      <c r="E76">
        <v>86.073999999999998</v>
      </c>
      <c r="F76">
        <v>66.340999999999994</v>
      </c>
    </row>
    <row r="77" spans="1:6" x14ac:dyDescent="0.25">
      <c r="A77" s="2">
        <v>42097</v>
      </c>
      <c r="B77">
        <v>69.882000000000005</v>
      </c>
      <c r="C77">
        <v>56.808999999999997</v>
      </c>
      <c r="D77">
        <v>64.454999999999998</v>
      </c>
      <c r="E77">
        <v>85.995000000000005</v>
      </c>
      <c r="F77">
        <v>66.236000000000004</v>
      </c>
    </row>
    <row r="78" spans="1:6" x14ac:dyDescent="0.25">
      <c r="A78" s="2">
        <v>42100</v>
      </c>
      <c r="B78">
        <v>69.792000000000002</v>
      </c>
      <c r="C78">
        <v>56.838999999999999</v>
      </c>
      <c r="D78">
        <v>64.911000000000001</v>
      </c>
      <c r="E78">
        <v>86.186000000000007</v>
      </c>
      <c r="F78">
        <v>66.396000000000001</v>
      </c>
    </row>
    <row r="79" spans="1:6" x14ac:dyDescent="0.25">
      <c r="A79" s="2">
        <v>42101</v>
      </c>
      <c r="B79">
        <v>69.971999999999994</v>
      </c>
      <c r="C79">
        <v>56.929000000000002</v>
      </c>
      <c r="D79">
        <v>63.987000000000002</v>
      </c>
      <c r="E79">
        <v>85.263999999999996</v>
      </c>
      <c r="F79">
        <v>65.539000000000001</v>
      </c>
    </row>
    <row r="80" spans="1:6" x14ac:dyDescent="0.25">
      <c r="A80" s="2">
        <v>42102</v>
      </c>
      <c r="B80">
        <v>69.492999999999995</v>
      </c>
      <c r="C80">
        <v>56.671999999999997</v>
      </c>
      <c r="D80">
        <v>63.575000000000003</v>
      </c>
      <c r="E80">
        <v>85.161000000000001</v>
      </c>
      <c r="F80">
        <v>65.718000000000004</v>
      </c>
    </row>
    <row r="81" spans="1:6" x14ac:dyDescent="0.25">
      <c r="A81" s="2">
        <v>42103</v>
      </c>
      <c r="B81">
        <v>69.269000000000005</v>
      </c>
      <c r="C81">
        <v>56.427</v>
      </c>
      <c r="D81">
        <v>63.286000000000001</v>
      </c>
      <c r="E81">
        <v>85.474000000000004</v>
      </c>
      <c r="F81">
        <v>65.688999999999993</v>
      </c>
    </row>
    <row r="82" spans="1:6" x14ac:dyDescent="0.25">
      <c r="A82" s="2">
        <v>42104</v>
      </c>
      <c r="B82">
        <v>68.515000000000001</v>
      </c>
      <c r="C82">
        <v>54.295000000000002</v>
      </c>
      <c r="D82">
        <v>63.279000000000003</v>
      </c>
      <c r="E82">
        <v>84.61</v>
      </c>
      <c r="F82">
        <v>64.769000000000005</v>
      </c>
    </row>
    <row r="83" spans="1:6" x14ac:dyDescent="0.25">
      <c r="A83" s="2">
        <v>42107</v>
      </c>
      <c r="B83">
        <v>67.269000000000005</v>
      </c>
      <c r="C83">
        <v>55.027999999999999</v>
      </c>
      <c r="D83">
        <v>62.091999999999999</v>
      </c>
      <c r="E83">
        <v>82.903999999999996</v>
      </c>
      <c r="F83">
        <v>62.709000000000003</v>
      </c>
    </row>
    <row r="84" spans="1:6" x14ac:dyDescent="0.25">
      <c r="A84" s="2">
        <v>42108</v>
      </c>
      <c r="B84">
        <v>68.599999999999994</v>
      </c>
      <c r="C84">
        <v>56.456000000000003</v>
      </c>
      <c r="D84">
        <v>61.365000000000002</v>
      </c>
      <c r="E84">
        <v>82.471000000000004</v>
      </c>
      <c r="F84">
        <v>64.960999999999999</v>
      </c>
    </row>
    <row r="85" spans="1:6" x14ac:dyDescent="0.25">
      <c r="A85" s="2">
        <v>42109</v>
      </c>
      <c r="B85">
        <v>68.977999999999994</v>
      </c>
      <c r="C85">
        <v>56.551000000000002</v>
      </c>
      <c r="D85">
        <v>60.591999999999999</v>
      </c>
      <c r="E85">
        <v>81.168999999999997</v>
      </c>
      <c r="F85">
        <v>65.099000000000004</v>
      </c>
    </row>
    <row r="86" spans="1:6" x14ac:dyDescent="0.25">
      <c r="A86" s="2">
        <v>42110</v>
      </c>
      <c r="B86">
        <v>71.808999999999997</v>
      </c>
      <c r="C86">
        <v>58.978999999999999</v>
      </c>
      <c r="D86">
        <v>59.854999999999997</v>
      </c>
      <c r="E86">
        <v>79.034000000000006</v>
      </c>
      <c r="F86">
        <v>68.150000000000006</v>
      </c>
    </row>
    <row r="87" spans="1:6" x14ac:dyDescent="0.25">
      <c r="A87" s="2">
        <v>42111</v>
      </c>
      <c r="B87">
        <v>76.08</v>
      </c>
      <c r="C87">
        <v>62.207999999999998</v>
      </c>
      <c r="D87">
        <v>61.411000000000001</v>
      </c>
      <c r="E87">
        <v>80.789000000000001</v>
      </c>
      <c r="F87">
        <v>72.637</v>
      </c>
    </row>
    <row r="88" spans="1:6" x14ac:dyDescent="0.25">
      <c r="A88" s="2">
        <v>42114</v>
      </c>
      <c r="B88">
        <v>77.471999999999994</v>
      </c>
      <c r="C88">
        <v>63.591000000000001</v>
      </c>
      <c r="D88">
        <v>61.744</v>
      </c>
      <c r="E88">
        <v>81.438000000000002</v>
      </c>
      <c r="F88">
        <v>73.070999999999998</v>
      </c>
    </row>
    <row r="89" spans="1:6" x14ac:dyDescent="0.25">
      <c r="A89" s="2">
        <v>42115</v>
      </c>
      <c r="B89">
        <v>78.328000000000003</v>
      </c>
      <c r="C89">
        <v>64.569999999999993</v>
      </c>
      <c r="D89">
        <v>61.811999999999998</v>
      </c>
      <c r="E89">
        <v>81.278999999999996</v>
      </c>
      <c r="F89">
        <v>74.314999999999998</v>
      </c>
    </row>
    <row r="90" spans="1:6" x14ac:dyDescent="0.25">
      <c r="A90" s="2">
        <v>42116</v>
      </c>
      <c r="B90">
        <v>76.832999999999998</v>
      </c>
      <c r="C90">
        <v>64.221000000000004</v>
      </c>
      <c r="D90">
        <v>61.817</v>
      </c>
      <c r="E90">
        <v>82.13</v>
      </c>
      <c r="F90">
        <v>72.891999999999996</v>
      </c>
    </row>
    <row r="91" spans="1:6" x14ac:dyDescent="0.25">
      <c r="A91" s="2">
        <v>42117</v>
      </c>
      <c r="B91">
        <v>75.334999999999994</v>
      </c>
      <c r="C91">
        <v>63.744999999999997</v>
      </c>
      <c r="D91">
        <v>61.472999999999999</v>
      </c>
      <c r="E91">
        <v>81.605000000000004</v>
      </c>
      <c r="F91">
        <v>72.290999999999997</v>
      </c>
    </row>
    <row r="92" spans="1:6" x14ac:dyDescent="0.25">
      <c r="A92" s="2">
        <v>42118</v>
      </c>
      <c r="B92">
        <v>75.605999999999995</v>
      </c>
      <c r="C92">
        <v>63.784999999999997</v>
      </c>
      <c r="D92">
        <v>62.415999999999997</v>
      </c>
      <c r="E92">
        <v>83</v>
      </c>
      <c r="F92">
        <v>72.581000000000003</v>
      </c>
    </row>
    <row r="93" spans="1:6" x14ac:dyDescent="0.25">
      <c r="A93" s="2">
        <v>42121</v>
      </c>
      <c r="B93">
        <v>74.293000000000006</v>
      </c>
      <c r="C93">
        <v>63.048000000000002</v>
      </c>
      <c r="D93">
        <v>62.47</v>
      </c>
      <c r="E93">
        <v>82.831999999999994</v>
      </c>
      <c r="F93">
        <v>71.724000000000004</v>
      </c>
    </row>
    <row r="94" spans="1:6" x14ac:dyDescent="0.25">
      <c r="A94" s="2">
        <v>42122</v>
      </c>
      <c r="B94">
        <v>72.174999999999997</v>
      </c>
      <c r="C94">
        <v>62.38</v>
      </c>
      <c r="D94">
        <v>63.308999999999997</v>
      </c>
      <c r="E94">
        <v>82.873000000000005</v>
      </c>
      <c r="F94">
        <v>70.275999999999996</v>
      </c>
    </row>
    <row r="95" spans="1:6" x14ac:dyDescent="0.25">
      <c r="A95" s="2">
        <v>42123</v>
      </c>
      <c r="B95">
        <v>72.540999999999997</v>
      </c>
      <c r="C95">
        <v>62.584000000000003</v>
      </c>
      <c r="D95">
        <v>63.805</v>
      </c>
      <c r="E95">
        <v>85.308000000000007</v>
      </c>
      <c r="F95">
        <v>70.632000000000005</v>
      </c>
    </row>
    <row r="96" spans="1:6" x14ac:dyDescent="0.25">
      <c r="A96" s="2">
        <v>42124</v>
      </c>
      <c r="B96">
        <v>72.129000000000005</v>
      </c>
      <c r="C96">
        <v>62.037999999999997</v>
      </c>
      <c r="D96">
        <v>64.691999999999993</v>
      </c>
      <c r="E96">
        <v>86.307000000000002</v>
      </c>
      <c r="F96">
        <v>70.902000000000001</v>
      </c>
    </row>
    <row r="97" spans="1:6" x14ac:dyDescent="0.25">
      <c r="A97" s="2">
        <v>42125</v>
      </c>
      <c r="B97">
        <v>71.043000000000006</v>
      </c>
      <c r="C97">
        <v>60.884999999999998</v>
      </c>
      <c r="D97">
        <v>63.923000000000002</v>
      </c>
      <c r="E97">
        <v>86.733999999999995</v>
      </c>
      <c r="F97">
        <v>69.352000000000004</v>
      </c>
    </row>
    <row r="98" spans="1:6" x14ac:dyDescent="0.25">
      <c r="A98" s="2">
        <v>42128</v>
      </c>
      <c r="B98">
        <v>71.177999999999997</v>
      </c>
      <c r="C98">
        <v>60.667000000000002</v>
      </c>
      <c r="D98">
        <v>63.784999999999997</v>
      </c>
      <c r="E98">
        <v>86.218000000000004</v>
      </c>
      <c r="F98">
        <v>69.239999999999995</v>
      </c>
    </row>
    <row r="99" spans="1:6" x14ac:dyDescent="0.25">
      <c r="A99" s="2">
        <v>42129</v>
      </c>
      <c r="B99">
        <v>72.090999999999994</v>
      </c>
      <c r="C99">
        <v>62.633000000000003</v>
      </c>
      <c r="D99">
        <v>65.069000000000003</v>
      </c>
      <c r="E99">
        <v>88.442999999999998</v>
      </c>
      <c r="F99">
        <v>70.912000000000006</v>
      </c>
    </row>
    <row r="100" spans="1:6" x14ac:dyDescent="0.25">
      <c r="A100" s="2">
        <v>42130</v>
      </c>
      <c r="B100">
        <v>74.878</v>
      </c>
      <c r="C100">
        <v>65.436999999999998</v>
      </c>
      <c r="D100">
        <v>66.268000000000001</v>
      </c>
      <c r="E100">
        <v>89.558000000000007</v>
      </c>
      <c r="F100">
        <v>73.521000000000001</v>
      </c>
    </row>
    <row r="101" spans="1:6" x14ac:dyDescent="0.25">
      <c r="A101" s="2">
        <v>42131</v>
      </c>
      <c r="B101">
        <v>75.769000000000005</v>
      </c>
      <c r="C101">
        <v>67.027000000000001</v>
      </c>
      <c r="D101">
        <v>67.100999999999999</v>
      </c>
      <c r="E101">
        <v>91.096000000000004</v>
      </c>
      <c r="F101">
        <v>74.847999999999999</v>
      </c>
    </row>
    <row r="102" spans="1:6" x14ac:dyDescent="0.25">
      <c r="A102" s="2">
        <v>42132</v>
      </c>
      <c r="B102">
        <v>73.17</v>
      </c>
      <c r="C102">
        <v>63.167999999999999</v>
      </c>
      <c r="D102">
        <v>66.974000000000004</v>
      </c>
      <c r="E102">
        <v>91.174000000000007</v>
      </c>
      <c r="F102">
        <v>71.406999999999996</v>
      </c>
    </row>
    <row r="103" spans="1:6" x14ac:dyDescent="0.25">
      <c r="A103" s="2">
        <v>42135</v>
      </c>
      <c r="B103">
        <v>72.804000000000002</v>
      </c>
      <c r="C103">
        <v>64.474999999999994</v>
      </c>
      <c r="D103">
        <v>65.754000000000005</v>
      </c>
      <c r="E103">
        <v>88.683000000000007</v>
      </c>
      <c r="F103">
        <v>70.272999999999996</v>
      </c>
    </row>
    <row r="104" spans="1:6" x14ac:dyDescent="0.25">
      <c r="A104" s="2">
        <v>42136</v>
      </c>
      <c r="B104">
        <v>75.572000000000003</v>
      </c>
      <c r="C104">
        <v>66.8</v>
      </c>
      <c r="D104">
        <v>65.703000000000003</v>
      </c>
      <c r="E104">
        <v>89.474000000000004</v>
      </c>
      <c r="F104">
        <v>72.545000000000002</v>
      </c>
    </row>
    <row r="105" spans="1:6" x14ac:dyDescent="0.25">
      <c r="A105" s="2">
        <v>42137</v>
      </c>
      <c r="B105">
        <v>74.335999999999999</v>
      </c>
      <c r="C105">
        <v>66.144000000000005</v>
      </c>
      <c r="D105">
        <v>64.88</v>
      </c>
      <c r="E105">
        <v>88.361999999999995</v>
      </c>
      <c r="F105">
        <v>71.69</v>
      </c>
    </row>
    <row r="106" spans="1:6" x14ac:dyDescent="0.25">
      <c r="A106" s="2">
        <v>42138</v>
      </c>
      <c r="B106">
        <v>75.061999999999998</v>
      </c>
      <c r="C106">
        <v>64.813999999999993</v>
      </c>
      <c r="D106">
        <v>65.015000000000001</v>
      </c>
      <c r="E106">
        <v>87.067999999999998</v>
      </c>
      <c r="F106">
        <v>71.251999999999995</v>
      </c>
    </row>
    <row r="107" spans="1:6" x14ac:dyDescent="0.25">
      <c r="A107" s="2">
        <v>42139</v>
      </c>
      <c r="B107">
        <v>75.355999999999995</v>
      </c>
      <c r="C107">
        <v>64.843000000000004</v>
      </c>
      <c r="D107">
        <v>64.885999999999996</v>
      </c>
      <c r="E107">
        <v>87.164000000000001</v>
      </c>
      <c r="F107">
        <v>70.061000000000007</v>
      </c>
    </row>
    <row r="108" spans="1:6" x14ac:dyDescent="0.25">
      <c r="A108" s="2">
        <v>42142</v>
      </c>
      <c r="B108">
        <v>77.284000000000006</v>
      </c>
      <c r="C108">
        <v>66.876999999999995</v>
      </c>
      <c r="D108">
        <v>64.858999999999995</v>
      </c>
      <c r="E108">
        <v>86.87</v>
      </c>
      <c r="F108">
        <v>73.260999999999996</v>
      </c>
    </row>
    <row r="109" spans="1:6" x14ac:dyDescent="0.25">
      <c r="A109" s="2">
        <v>42143</v>
      </c>
      <c r="B109">
        <v>76.631</v>
      </c>
      <c r="C109">
        <v>66.381</v>
      </c>
      <c r="D109">
        <v>64.623999999999995</v>
      </c>
      <c r="E109">
        <v>86.954999999999998</v>
      </c>
      <c r="F109">
        <v>73.822999999999993</v>
      </c>
    </row>
    <row r="110" spans="1:6" x14ac:dyDescent="0.25">
      <c r="A110" s="2">
        <v>42144</v>
      </c>
      <c r="B110">
        <v>76.734999999999999</v>
      </c>
      <c r="C110">
        <v>65.23</v>
      </c>
      <c r="D110">
        <v>64.635000000000005</v>
      </c>
      <c r="E110">
        <v>87.078000000000003</v>
      </c>
      <c r="F110">
        <v>73.385000000000005</v>
      </c>
    </row>
    <row r="111" spans="1:6" x14ac:dyDescent="0.25">
      <c r="A111" s="2">
        <v>42145</v>
      </c>
      <c r="B111">
        <v>75.611999999999995</v>
      </c>
      <c r="C111">
        <v>64.009</v>
      </c>
      <c r="D111">
        <v>64.430000000000007</v>
      </c>
      <c r="E111">
        <v>86.861999999999995</v>
      </c>
      <c r="F111">
        <v>73.14</v>
      </c>
    </row>
    <row r="112" spans="1:6" x14ac:dyDescent="0.25">
      <c r="A112" s="2">
        <v>42146</v>
      </c>
      <c r="B112">
        <v>76.210999999999999</v>
      </c>
      <c r="C112">
        <v>64.058999999999997</v>
      </c>
      <c r="D112">
        <v>64.236000000000004</v>
      </c>
      <c r="E112">
        <v>86.591999999999999</v>
      </c>
      <c r="F112">
        <v>72.713999999999999</v>
      </c>
    </row>
    <row r="113" spans="1:6" x14ac:dyDescent="0.25">
      <c r="A113" s="2">
        <v>42149</v>
      </c>
      <c r="B113">
        <v>75.953000000000003</v>
      </c>
      <c r="C113">
        <v>63.375</v>
      </c>
      <c r="D113">
        <v>64.141999999999996</v>
      </c>
      <c r="E113">
        <v>86.599000000000004</v>
      </c>
      <c r="F113">
        <v>72.075000000000003</v>
      </c>
    </row>
    <row r="114" spans="1:6" x14ac:dyDescent="0.25">
      <c r="A114" s="2">
        <v>42150</v>
      </c>
      <c r="B114">
        <v>77.501999999999995</v>
      </c>
      <c r="C114">
        <v>65.623000000000005</v>
      </c>
      <c r="D114">
        <v>65.153999999999996</v>
      </c>
      <c r="E114">
        <v>88.72</v>
      </c>
      <c r="F114">
        <v>73.941999999999993</v>
      </c>
    </row>
    <row r="115" spans="1:6" x14ac:dyDescent="0.25">
      <c r="A115" s="2">
        <v>42151</v>
      </c>
      <c r="B115">
        <v>77.424999999999997</v>
      </c>
      <c r="C115">
        <v>64.945999999999998</v>
      </c>
      <c r="D115">
        <v>64.584000000000003</v>
      </c>
      <c r="E115">
        <v>88.016999999999996</v>
      </c>
      <c r="F115">
        <v>73.388999999999996</v>
      </c>
    </row>
    <row r="116" spans="1:6" x14ac:dyDescent="0.25">
      <c r="A116" s="2">
        <v>42152</v>
      </c>
      <c r="B116">
        <v>77.13</v>
      </c>
      <c r="C116">
        <v>64.27</v>
      </c>
      <c r="D116">
        <v>64.489000000000004</v>
      </c>
      <c r="E116">
        <v>86.338999999999999</v>
      </c>
      <c r="F116">
        <v>73.052999999999997</v>
      </c>
    </row>
    <row r="117" spans="1:6" x14ac:dyDescent="0.25">
      <c r="A117" s="2">
        <v>42153</v>
      </c>
      <c r="B117">
        <v>77.537999999999997</v>
      </c>
      <c r="C117">
        <v>65.400000000000006</v>
      </c>
      <c r="D117">
        <v>64.697000000000003</v>
      </c>
      <c r="E117">
        <v>86.956000000000003</v>
      </c>
      <c r="F117">
        <v>74.424999999999997</v>
      </c>
    </row>
    <row r="118" spans="1:6" x14ac:dyDescent="0.25">
      <c r="A118" s="2">
        <v>42156</v>
      </c>
      <c r="B118">
        <v>79.537999999999997</v>
      </c>
      <c r="C118">
        <v>66.77</v>
      </c>
      <c r="D118">
        <v>64.704999999999998</v>
      </c>
      <c r="E118">
        <v>86.858000000000004</v>
      </c>
      <c r="F118">
        <v>76.626000000000005</v>
      </c>
    </row>
    <row r="119" spans="1:6" x14ac:dyDescent="0.25">
      <c r="A119" s="2">
        <v>42157</v>
      </c>
      <c r="B119">
        <v>79.674000000000007</v>
      </c>
      <c r="C119">
        <v>65.686999999999998</v>
      </c>
      <c r="D119">
        <v>64.903999999999996</v>
      </c>
      <c r="E119">
        <v>86.762</v>
      </c>
      <c r="F119">
        <v>74.647000000000006</v>
      </c>
    </row>
    <row r="120" spans="1:6" x14ac:dyDescent="0.25">
      <c r="A120" s="2">
        <v>42158</v>
      </c>
      <c r="B120">
        <v>79.16</v>
      </c>
      <c r="C120">
        <v>65.905000000000001</v>
      </c>
      <c r="D120">
        <v>64.284000000000006</v>
      </c>
      <c r="E120">
        <v>85.656000000000006</v>
      </c>
      <c r="F120">
        <v>74.566000000000003</v>
      </c>
    </row>
    <row r="121" spans="1:6" x14ac:dyDescent="0.25">
      <c r="A121" s="2">
        <v>42159</v>
      </c>
      <c r="B121">
        <v>79.501999999999995</v>
      </c>
      <c r="C121">
        <v>66.251000000000005</v>
      </c>
      <c r="D121">
        <v>64.41</v>
      </c>
      <c r="E121">
        <v>86.078999999999994</v>
      </c>
      <c r="F121">
        <v>74.77</v>
      </c>
    </row>
    <row r="122" spans="1:6" x14ac:dyDescent="0.25">
      <c r="A122" s="2">
        <v>42160</v>
      </c>
      <c r="B122">
        <v>82.525999999999996</v>
      </c>
      <c r="C122">
        <v>68.912000000000006</v>
      </c>
      <c r="D122">
        <v>64.411000000000001</v>
      </c>
      <c r="E122">
        <v>86.28</v>
      </c>
      <c r="F122">
        <v>76.528000000000006</v>
      </c>
    </row>
    <row r="123" spans="1:6" x14ac:dyDescent="0.25">
      <c r="A123" s="2">
        <v>42163</v>
      </c>
      <c r="B123">
        <v>83.263999999999996</v>
      </c>
      <c r="C123">
        <v>69.47</v>
      </c>
      <c r="D123">
        <v>64.320999999999998</v>
      </c>
      <c r="E123">
        <v>86.399000000000001</v>
      </c>
      <c r="F123">
        <v>77.44</v>
      </c>
    </row>
    <row r="124" spans="1:6" x14ac:dyDescent="0.25">
      <c r="A124" s="2">
        <v>42164</v>
      </c>
      <c r="B124">
        <v>83.86</v>
      </c>
      <c r="C124">
        <v>69.591999999999999</v>
      </c>
      <c r="D124">
        <v>65.376999999999995</v>
      </c>
      <c r="E124">
        <v>87.608000000000004</v>
      </c>
      <c r="F124">
        <v>77.159000000000006</v>
      </c>
    </row>
    <row r="125" spans="1:6" x14ac:dyDescent="0.25">
      <c r="A125" s="2">
        <v>42165</v>
      </c>
      <c r="B125">
        <v>83.435000000000002</v>
      </c>
      <c r="C125">
        <v>68.748000000000005</v>
      </c>
      <c r="D125">
        <v>65.287999999999997</v>
      </c>
      <c r="E125">
        <v>87.762</v>
      </c>
      <c r="F125">
        <v>76.781999999999996</v>
      </c>
    </row>
    <row r="126" spans="1:6" x14ac:dyDescent="0.25">
      <c r="A126" s="2">
        <v>42166</v>
      </c>
      <c r="B126">
        <v>82.835999999999999</v>
      </c>
      <c r="C126">
        <v>68.561999999999998</v>
      </c>
      <c r="D126">
        <v>64.742999999999995</v>
      </c>
      <c r="E126">
        <v>86.480999999999995</v>
      </c>
      <c r="F126">
        <v>76.453000000000003</v>
      </c>
    </row>
    <row r="127" spans="1:6" x14ac:dyDescent="0.25">
      <c r="A127" s="2">
        <v>42167</v>
      </c>
      <c r="B127">
        <v>85.491</v>
      </c>
      <c r="C127">
        <v>70.242999999999995</v>
      </c>
      <c r="D127">
        <v>64.215999999999994</v>
      </c>
      <c r="E127">
        <v>86.837999999999994</v>
      </c>
      <c r="F127">
        <v>76.838999999999999</v>
      </c>
    </row>
    <row r="128" spans="1:6" x14ac:dyDescent="0.25">
      <c r="A128" s="2">
        <v>42170</v>
      </c>
      <c r="B128">
        <v>88.478999999999999</v>
      </c>
      <c r="C128">
        <v>72.42</v>
      </c>
      <c r="D128">
        <v>65.436999999999998</v>
      </c>
      <c r="E128">
        <v>88.212000000000003</v>
      </c>
      <c r="F128">
        <v>78.415000000000006</v>
      </c>
    </row>
    <row r="129" spans="1:6" x14ac:dyDescent="0.25">
      <c r="A129" s="2">
        <v>42171</v>
      </c>
      <c r="B129">
        <v>97.305000000000007</v>
      </c>
      <c r="C129">
        <v>75.897000000000006</v>
      </c>
      <c r="D129">
        <v>66.617999999999995</v>
      </c>
      <c r="E129">
        <v>91.328000000000003</v>
      </c>
      <c r="F129">
        <v>81.727000000000004</v>
      </c>
    </row>
    <row r="130" spans="1:6" x14ac:dyDescent="0.25">
      <c r="A130" s="2">
        <v>42172</v>
      </c>
      <c r="B130">
        <v>99.147999999999996</v>
      </c>
      <c r="C130">
        <v>78.131</v>
      </c>
      <c r="D130">
        <v>67.238</v>
      </c>
      <c r="E130">
        <v>92.846999999999994</v>
      </c>
      <c r="F130">
        <v>85.119</v>
      </c>
    </row>
    <row r="131" spans="1:6" x14ac:dyDescent="0.25">
      <c r="A131" s="2">
        <v>42173</v>
      </c>
      <c r="B131">
        <v>99.578000000000003</v>
      </c>
      <c r="C131">
        <v>79.540000000000006</v>
      </c>
      <c r="D131">
        <v>67.305999999999997</v>
      </c>
      <c r="E131">
        <v>91.635999999999996</v>
      </c>
      <c r="F131">
        <v>87.111000000000004</v>
      </c>
    </row>
    <row r="132" spans="1:6" x14ac:dyDescent="0.25">
      <c r="A132" s="2">
        <v>42174</v>
      </c>
      <c r="B132">
        <v>96.736000000000004</v>
      </c>
      <c r="C132">
        <v>81.718999999999994</v>
      </c>
      <c r="D132">
        <v>66.632000000000005</v>
      </c>
      <c r="E132">
        <v>89.453000000000003</v>
      </c>
      <c r="F132">
        <v>86.923000000000002</v>
      </c>
    </row>
    <row r="133" spans="1:6" x14ac:dyDescent="0.25">
      <c r="A133" s="2">
        <v>42177</v>
      </c>
      <c r="B133">
        <v>92.6</v>
      </c>
      <c r="C133">
        <v>75.52</v>
      </c>
      <c r="D133">
        <v>67.311000000000007</v>
      </c>
      <c r="E133">
        <v>89.866</v>
      </c>
      <c r="F133">
        <v>78.92</v>
      </c>
    </row>
    <row r="134" spans="1:6" x14ac:dyDescent="0.25">
      <c r="A134" s="2">
        <v>42178</v>
      </c>
      <c r="B134">
        <v>89.762</v>
      </c>
      <c r="C134">
        <v>70.984999999999999</v>
      </c>
      <c r="D134">
        <v>66.617000000000004</v>
      </c>
      <c r="E134">
        <v>88.894999999999996</v>
      </c>
      <c r="F134">
        <v>77.448999999999998</v>
      </c>
    </row>
    <row r="135" spans="1:6" x14ac:dyDescent="0.25">
      <c r="A135" s="2">
        <v>42179</v>
      </c>
      <c r="B135">
        <v>88.483999999999995</v>
      </c>
      <c r="C135">
        <v>69.923000000000002</v>
      </c>
      <c r="D135">
        <v>67.564999999999998</v>
      </c>
      <c r="E135">
        <v>89.088999999999999</v>
      </c>
      <c r="F135">
        <v>76.846000000000004</v>
      </c>
    </row>
    <row r="136" spans="1:6" x14ac:dyDescent="0.25">
      <c r="A136" s="2">
        <v>42180</v>
      </c>
      <c r="B136">
        <v>89.147999999999996</v>
      </c>
      <c r="C136">
        <v>70.355000000000004</v>
      </c>
      <c r="D136">
        <v>68.209999999999994</v>
      </c>
      <c r="E136">
        <v>90.081999999999994</v>
      </c>
      <c r="F136">
        <v>78.519000000000005</v>
      </c>
    </row>
    <row r="137" spans="1:6" x14ac:dyDescent="0.25">
      <c r="A137" s="2">
        <v>42181</v>
      </c>
      <c r="B137">
        <v>87.856999999999999</v>
      </c>
      <c r="C137">
        <v>69.908000000000001</v>
      </c>
      <c r="D137">
        <v>68.394999999999996</v>
      </c>
      <c r="E137">
        <v>90.658000000000001</v>
      </c>
      <c r="F137">
        <v>77.272999999999996</v>
      </c>
    </row>
    <row r="138" spans="1:6" x14ac:dyDescent="0.25">
      <c r="A138" s="2">
        <v>42184</v>
      </c>
      <c r="B138">
        <v>98.994</v>
      </c>
      <c r="C138">
        <v>79.834999999999994</v>
      </c>
      <c r="D138">
        <v>71.14</v>
      </c>
      <c r="E138">
        <v>93.573999999999998</v>
      </c>
      <c r="F138">
        <v>83.364999999999995</v>
      </c>
    </row>
    <row r="139" spans="1:6" x14ac:dyDescent="0.25">
      <c r="A139" s="2">
        <v>42185</v>
      </c>
      <c r="B139">
        <v>100.10599999999999</v>
      </c>
      <c r="C139">
        <v>80.421999999999997</v>
      </c>
      <c r="D139">
        <v>72.400999999999996</v>
      </c>
      <c r="E139">
        <v>95.838999999999999</v>
      </c>
      <c r="F139">
        <v>89.08</v>
      </c>
    </row>
    <row r="140" spans="1:6" x14ac:dyDescent="0.25">
      <c r="A140" s="2">
        <v>42186</v>
      </c>
      <c r="B140">
        <v>97.114000000000004</v>
      </c>
      <c r="C140">
        <v>77.811999999999998</v>
      </c>
      <c r="D140">
        <v>72.239999999999995</v>
      </c>
      <c r="E140">
        <v>93.855999999999995</v>
      </c>
      <c r="F140">
        <v>87.195999999999998</v>
      </c>
    </row>
    <row r="141" spans="1:6" x14ac:dyDescent="0.25">
      <c r="A141" s="2">
        <v>42187</v>
      </c>
      <c r="B141">
        <v>95.231999999999999</v>
      </c>
      <c r="C141">
        <v>76.945999999999998</v>
      </c>
      <c r="D141">
        <v>71.653999999999996</v>
      </c>
      <c r="E141">
        <v>91.667000000000002</v>
      </c>
      <c r="F141">
        <v>86.465000000000003</v>
      </c>
    </row>
    <row r="142" spans="1:6" x14ac:dyDescent="0.25">
      <c r="A142" s="2">
        <v>42188</v>
      </c>
      <c r="B142">
        <v>99.010999999999996</v>
      </c>
      <c r="C142">
        <v>81.040999999999997</v>
      </c>
      <c r="D142">
        <v>71.364000000000004</v>
      </c>
      <c r="E142">
        <v>91.474000000000004</v>
      </c>
      <c r="F142">
        <v>93.986000000000004</v>
      </c>
    </row>
    <row r="143" spans="1:6" x14ac:dyDescent="0.25">
      <c r="A143" s="2">
        <v>42191</v>
      </c>
      <c r="B143">
        <v>105.21299999999999</v>
      </c>
      <c r="C143">
        <v>85.695999999999998</v>
      </c>
      <c r="D143">
        <v>73.088999999999999</v>
      </c>
      <c r="E143">
        <v>93.331999999999994</v>
      </c>
      <c r="F143">
        <v>101.217</v>
      </c>
    </row>
    <row r="144" spans="1:6" x14ac:dyDescent="0.25">
      <c r="A144" s="2">
        <v>42192</v>
      </c>
      <c r="B144">
        <v>107.40600000000001</v>
      </c>
      <c r="C144">
        <v>87.742000000000004</v>
      </c>
      <c r="D144">
        <v>73.623999999999995</v>
      </c>
      <c r="E144">
        <v>94.11</v>
      </c>
      <c r="F144">
        <v>103.386</v>
      </c>
    </row>
    <row r="145" spans="1:6" x14ac:dyDescent="0.25">
      <c r="A145" s="2">
        <v>42193</v>
      </c>
      <c r="B145">
        <v>107.74</v>
      </c>
      <c r="C145">
        <v>89.998000000000005</v>
      </c>
      <c r="D145">
        <v>72.492000000000004</v>
      </c>
      <c r="E145">
        <v>92.894000000000005</v>
      </c>
      <c r="F145">
        <v>103.50700000000001</v>
      </c>
    </row>
    <row r="146" spans="1:6" x14ac:dyDescent="0.25">
      <c r="A146" s="2">
        <v>42194</v>
      </c>
      <c r="B146">
        <v>105.696</v>
      </c>
      <c r="C146">
        <v>86.852000000000004</v>
      </c>
      <c r="D146">
        <v>72.412999999999997</v>
      </c>
      <c r="E146">
        <v>92.635999999999996</v>
      </c>
      <c r="F146">
        <v>100.956</v>
      </c>
    </row>
    <row r="147" spans="1:6" x14ac:dyDescent="0.25">
      <c r="A147" s="2">
        <v>42195</v>
      </c>
      <c r="B147">
        <v>96.637</v>
      </c>
      <c r="C147">
        <v>78.054000000000002</v>
      </c>
      <c r="D147">
        <v>70.78</v>
      </c>
      <c r="E147">
        <v>90.522999999999996</v>
      </c>
      <c r="F147">
        <v>92.843999999999994</v>
      </c>
    </row>
    <row r="148" spans="1:6" x14ac:dyDescent="0.25">
      <c r="A148" s="2">
        <v>42198</v>
      </c>
      <c r="B148">
        <v>90.543000000000006</v>
      </c>
      <c r="C148">
        <v>72.412000000000006</v>
      </c>
      <c r="D148">
        <v>69.597999999999999</v>
      </c>
      <c r="E148">
        <v>89.016999999999996</v>
      </c>
      <c r="F148">
        <v>84.471000000000004</v>
      </c>
    </row>
    <row r="149" spans="1:6" x14ac:dyDescent="0.25">
      <c r="A149" s="2">
        <v>42199</v>
      </c>
      <c r="B149">
        <v>88.799000000000007</v>
      </c>
      <c r="C149">
        <v>71.581999999999994</v>
      </c>
      <c r="D149">
        <v>68.677999999999997</v>
      </c>
      <c r="E149">
        <v>88.447000000000003</v>
      </c>
      <c r="F149">
        <v>83.28</v>
      </c>
    </row>
    <row r="150" spans="1:6" x14ac:dyDescent="0.25">
      <c r="A150" s="2">
        <v>42200</v>
      </c>
      <c r="B150">
        <v>88.83</v>
      </c>
      <c r="C150">
        <v>70.686000000000007</v>
      </c>
      <c r="D150">
        <v>69.91</v>
      </c>
      <c r="E150">
        <v>88.92</v>
      </c>
      <c r="F150">
        <v>82.712000000000003</v>
      </c>
    </row>
    <row r="151" spans="1:6" x14ac:dyDescent="0.25">
      <c r="A151" s="2">
        <v>42201</v>
      </c>
      <c r="B151">
        <v>86.143000000000001</v>
      </c>
      <c r="C151">
        <v>67.106999999999999</v>
      </c>
      <c r="D151">
        <v>69.242000000000004</v>
      </c>
      <c r="E151">
        <v>87.545000000000002</v>
      </c>
      <c r="F151">
        <v>79.063999999999993</v>
      </c>
    </row>
    <row r="152" spans="1:6" x14ac:dyDescent="0.25">
      <c r="A152" s="2">
        <v>42202</v>
      </c>
      <c r="B152">
        <v>83.066999999999993</v>
      </c>
      <c r="C152">
        <v>63.137999999999998</v>
      </c>
      <c r="D152">
        <v>67.620999999999995</v>
      </c>
      <c r="E152">
        <v>86.787999999999997</v>
      </c>
      <c r="F152">
        <v>74.781000000000006</v>
      </c>
    </row>
    <row r="153" spans="1:6" x14ac:dyDescent="0.25">
      <c r="A153" s="2">
        <v>42205</v>
      </c>
      <c r="B153">
        <v>80.802000000000007</v>
      </c>
      <c r="C153">
        <v>62</v>
      </c>
      <c r="D153">
        <v>68.283000000000001</v>
      </c>
      <c r="E153">
        <v>86.430999999999997</v>
      </c>
      <c r="F153">
        <v>73.346000000000004</v>
      </c>
    </row>
    <row r="154" spans="1:6" x14ac:dyDescent="0.25">
      <c r="A154" s="2">
        <v>42206</v>
      </c>
      <c r="B154">
        <v>82.078999999999994</v>
      </c>
      <c r="C154">
        <v>63.652999999999999</v>
      </c>
      <c r="D154">
        <v>68.777000000000001</v>
      </c>
      <c r="E154">
        <v>86.356999999999999</v>
      </c>
      <c r="F154">
        <v>75.230999999999995</v>
      </c>
    </row>
    <row r="155" spans="1:6" x14ac:dyDescent="0.25">
      <c r="A155" s="2">
        <v>42207</v>
      </c>
      <c r="B155">
        <v>83.7</v>
      </c>
      <c r="C155">
        <v>64.430000000000007</v>
      </c>
      <c r="D155">
        <v>68.983000000000004</v>
      </c>
      <c r="E155">
        <v>87.194000000000003</v>
      </c>
      <c r="F155">
        <v>76.875</v>
      </c>
    </row>
    <row r="156" spans="1:6" x14ac:dyDescent="0.25">
      <c r="A156" s="2">
        <v>42208</v>
      </c>
      <c r="B156">
        <v>84.028999999999996</v>
      </c>
      <c r="C156">
        <v>64.600999999999999</v>
      </c>
      <c r="D156">
        <v>70.013999999999996</v>
      </c>
      <c r="E156">
        <v>88.024000000000001</v>
      </c>
      <c r="F156">
        <v>76.649000000000001</v>
      </c>
    </row>
    <row r="157" spans="1:6" x14ac:dyDescent="0.25">
      <c r="A157" s="2">
        <v>42209</v>
      </c>
      <c r="B157">
        <v>84.488</v>
      </c>
      <c r="C157">
        <v>65.063000000000002</v>
      </c>
      <c r="D157">
        <v>70.323999999999998</v>
      </c>
      <c r="E157">
        <v>87.747</v>
      </c>
      <c r="F157">
        <v>76.832999999999998</v>
      </c>
    </row>
    <row r="158" spans="1:6" x14ac:dyDescent="0.25">
      <c r="A158" s="2">
        <v>42212</v>
      </c>
      <c r="B158">
        <v>87.811999999999998</v>
      </c>
      <c r="C158">
        <v>68.215999999999994</v>
      </c>
      <c r="D158">
        <v>71.301000000000002</v>
      </c>
      <c r="E158">
        <v>88.876999999999995</v>
      </c>
      <c r="F158">
        <v>80.088999999999999</v>
      </c>
    </row>
    <row r="159" spans="1:6" x14ac:dyDescent="0.25">
      <c r="A159" s="2">
        <v>42213</v>
      </c>
      <c r="B159">
        <v>88.322000000000003</v>
      </c>
      <c r="C159">
        <v>69.180000000000007</v>
      </c>
      <c r="D159">
        <v>71.247</v>
      </c>
      <c r="E159">
        <v>89.713999999999999</v>
      </c>
      <c r="F159">
        <v>80.144000000000005</v>
      </c>
    </row>
    <row r="160" spans="1:6" x14ac:dyDescent="0.25">
      <c r="A160" s="2">
        <v>42214</v>
      </c>
      <c r="B160">
        <v>87.704999999999998</v>
      </c>
      <c r="C160">
        <v>68.582999999999998</v>
      </c>
      <c r="D160">
        <v>71.710999999999999</v>
      </c>
      <c r="E160">
        <v>88.716999999999999</v>
      </c>
      <c r="F160">
        <v>80.381</v>
      </c>
    </row>
    <row r="161" spans="1:6" x14ac:dyDescent="0.25">
      <c r="A161" s="2">
        <v>42215</v>
      </c>
      <c r="B161">
        <v>87.304000000000002</v>
      </c>
      <c r="C161">
        <v>68.388999999999996</v>
      </c>
      <c r="D161">
        <v>70.59</v>
      </c>
      <c r="E161">
        <v>87.393000000000001</v>
      </c>
      <c r="F161">
        <v>79.302999999999997</v>
      </c>
    </row>
    <row r="162" spans="1:6" x14ac:dyDescent="0.25">
      <c r="A162" s="2">
        <v>42216</v>
      </c>
      <c r="B162">
        <v>87.394999999999996</v>
      </c>
      <c r="C162">
        <v>68.236999999999995</v>
      </c>
      <c r="D162">
        <v>70.703000000000003</v>
      </c>
      <c r="E162">
        <v>88.08</v>
      </c>
      <c r="F162">
        <v>78.962000000000003</v>
      </c>
    </row>
    <row r="163" spans="1:6" x14ac:dyDescent="0.25">
      <c r="A163" s="2">
        <v>42219</v>
      </c>
      <c r="B163">
        <v>86</v>
      </c>
      <c r="C163">
        <v>67.355000000000004</v>
      </c>
      <c r="D163">
        <v>69.744</v>
      </c>
      <c r="E163">
        <v>87.44</v>
      </c>
      <c r="F163">
        <v>78.222999999999999</v>
      </c>
    </row>
    <row r="164" spans="1:6" x14ac:dyDescent="0.25">
      <c r="A164" s="2">
        <v>42220</v>
      </c>
      <c r="B164">
        <v>87.972999999999999</v>
      </c>
      <c r="C164">
        <v>68.004999999999995</v>
      </c>
      <c r="D164">
        <v>70.090999999999994</v>
      </c>
      <c r="E164">
        <v>88.21</v>
      </c>
      <c r="F164">
        <v>78.801000000000002</v>
      </c>
    </row>
    <row r="165" spans="1:6" x14ac:dyDescent="0.25">
      <c r="A165" s="2">
        <v>42221</v>
      </c>
      <c r="B165">
        <v>87.825000000000003</v>
      </c>
      <c r="C165">
        <v>67.692999999999998</v>
      </c>
      <c r="D165">
        <v>69.649000000000001</v>
      </c>
      <c r="E165">
        <v>85.644000000000005</v>
      </c>
      <c r="F165">
        <v>78.117000000000004</v>
      </c>
    </row>
    <row r="166" spans="1:6" x14ac:dyDescent="0.25">
      <c r="A166" s="2">
        <v>42222</v>
      </c>
      <c r="B166">
        <v>87.718999999999994</v>
      </c>
      <c r="C166">
        <v>67.790999999999997</v>
      </c>
      <c r="D166">
        <v>70.691999999999993</v>
      </c>
      <c r="E166">
        <v>88.6</v>
      </c>
      <c r="F166">
        <v>77.959999999999994</v>
      </c>
    </row>
    <row r="167" spans="1:6" x14ac:dyDescent="0.25">
      <c r="A167" s="2">
        <v>42223</v>
      </c>
      <c r="B167">
        <v>88.036000000000001</v>
      </c>
      <c r="C167">
        <v>68.519000000000005</v>
      </c>
      <c r="D167">
        <v>70.546000000000006</v>
      </c>
      <c r="E167">
        <v>87.951999999999998</v>
      </c>
      <c r="F167">
        <v>79.155000000000001</v>
      </c>
    </row>
    <row r="168" spans="1:6" x14ac:dyDescent="0.25">
      <c r="A168" s="2">
        <v>42226</v>
      </c>
      <c r="B168">
        <v>87.995000000000005</v>
      </c>
      <c r="C168">
        <v>68.628</v>
      </c>
      <c r="D168">
        <v>70.325999999999993</v>
      </c>
      <c r="E168">
        <v>88.004999999999995</v>
      </c>
      <c r="F168">
        <v>78.828999999999994</v>
      </c>
    </row>
    <row r="169" spans="1:6" x14ac:dyDescent="0.25">
      <c r="A169" s="2">
        <v>42227</v>
      </c>
      <c r="B169">
        <v>88.99</v>
      </c>
      <c r="C169">
        <v>69.477999999999994</v>
      </c>
      <c r="D169">
        <v>71.34</v>
      </c>
      <c r="E169">
        <v>89.067999999999998</v>
      </c>
      <c r="F169">
        <v>79.323999999999998</v>
      </c>
    </row>
    <row r="170" spans="1:6" x14ac:dyDescent="0.25">
      <c r="A170" s="2">
        <v>42228</v>
      </c>
      <c r="B170">
        <v>91.066000000000003</v>
      </c>
      <c r="C170">
        <v>71.653000000000006</v>
      </c>
      <c r="D170">
        <v>72.924999999999997</v>
      </c>
      <c r="E170">
        <v>91.673000000000002</v>
      </c>
      <c r="F170">
        <v>82.522999999999996</v>
      </c>
    </row>
    <row r="171" spans="1:6" x14ac:dyDescent="0.25">
      <c r="A171" s="2">
        <v>42229</v>
      </c>
      <c r="B171">
        <v>90.561000000000007</v>
      </c>
      <c r="C171">
        <v>71.546999999999997</v>
      </c>
      <c r="D171">
        <v>72.507999999999996</v>
      </c>
      <c r="E171">
        <v>91.537999999999997</v>
      </c>
      <c r="F171">
        <v>81.338999999999999</v>
      </c>
    </row>
    <row r="172" spans="1:6" x14ac:dyDescent="0.25">
      <c r="A172" s="2">
        <v>42230</v>
      </c>
      <c r="B172">
        <v>89.605000000000004</v>
      </c>
      <c r="C172">
        <v>69.867000000000004</v>
      </c>
      <c r="D172">
        <v>72.257999999999996</v>
      </c>
      <c r="E172">
        <v>90.611999999999995</v>
      </c>
      <c r="F172">
        <v>80.834999999999994</v>
      </c>
    </row>
    <row r="173" spans="1:6" x14ac:dyDescent="0.25">
      <c r="A173" s="2">
        <v>42233</v>
      </c>
      <c r="B173">
        <v>90.305000000000007</v>
      </c>
      <c r="C173">
        <v>71.147000000000006</v>
      </c>
      <c r="D173">
        <v>72.319999999999993</v>
      </c>
      <c r="E173">
        <v>90.756</v>
      </c>
      <c r="F173">
        <v>80.965000000000003</v>
      </c>
    </row>
    <row r="174" spans="1:6" x14ac:dyDescent="0.25">
      <c r="A174" s="2">
        <v>42234</v>
      </c>
      <c r="B174">
        <v>89.441999999999993</v>
      </c>
      <c r="C174">
        <v>70.605000000000004</v>
      </c>
      <c r="D174">
        <v>72.831999999999994</v>
      </c>
      <c r="E174">
        <v>91.296000000000006</v>
      </c>
      <c r="F174">
        <v>81.195999999999998</v>
      </c>
    </row>
    <row r="175" spans="1:6" x14ac:dyDescent="0.25">
      <c r="A175" s="2">
        <v>42235</v>
      </c>
      <c r="B175">
        <v>90.486000000000004</v>
      </c>
      <c r="C175">
        <v>71.914000000000001</v>
      </c>
      <c r="D175">
        <v>73.927000000000007</v>
      </c>
      <c r="E175">
        <v>91.997</v>
      </c>
      <c r="F175">
        <v>82.683000000000007</v>
      </c>
    </row>
    <row r="176" spans="1:6" x14ac:dyDescent="0.25">
      <c r="A176" s="2">
        <v>42236</v>
      </c>
      <c r="B176">
        <v>91.498999999999995</v>
      </c>
      <c r="C176">
        <v>72.727999999999994</v>
      </c>
      <c r="D176">
        <v>74.411000000000001</v>
      </c>
      <c r="E176">
        <v>93.078999999999994</v>
      </c>
      <c r="F176">
        <v>83.135000000000005</v>
      </c>
    </row>
    <row r="177" spans="1:6" x14ac:dyDescent="0.25">
      <c r="A177" s="2">
        <v>42237</v>
      </c>
      <c r="B177">
        <v>93.944999999999993</v>
      </c>
      <c r="C177">
        <v>74.977999999999994</v>
      </c>
      <c r="D177">
        <v>76.569000000000003</v>
      </c>
      <c r="E177">
        <v>95.433999999999997</v>
      </c>
      <c r="F177">
        <v>85.518000000000001</v>
      </c>
    </row>
    <row r="178" spans="1:6" x14ac:dyDescent="0.25">
      <c r="A178" s="2">
        <v>42240</v>
      </c>
      <c r="B178">
        <v>99.194000000000003</v>
      </c>
      <c r="C178">
        <v>79.730999999999995</v>
      </c>
      <c r="D178">
        <v>81.247</v>
      </c>
      <c r="E178">
        <v>100.301</v>
      </c>
      <c r="F178">
        <v>90.962999999999994</v>
      </c>
    </row>
    <row r="179" spans="1:6" x14ac:dyDescent="0.25">
      <c r="A179" s="2">
        <v>42241</v>
      </c>
      <c r="B179">
        <v>98.463999999999999</v>
      </c>
      <c r="C179">
        <v>78.3</v>
      </c>
      <c r="D179">
        <v>82.629000000000005</v>
      </c>
      <c r="E179">
        <v>101.60599999999999</v>
      </c>
      <c r="F179">
        <v>87.927000000000007</v>
      </c>
    </row>
    <row r="180" spans="1:6" x14ac:dyDescent="0.25">
      <c r="A180" s="2">
        <v>42242</v>
      </c>
      <c r="B180">
        <v>99.742999999999995</v>
      </c>
      <c r="C180">
        <v>77.527000000000001</v>
      </c>
      <c r="D180">
        <v>81.88</v>
      </c>
      <c r="E180">
        <v>101.66500000000001</v>
      </c>
      <c r="F180">
        <v>86.734999999999999</v>
      </c>
    </row>
    <row r="181" spans="1:6" x14ac:dyDescent="0.25">
      <c r="A181" s="2">
        <v>42243</v>
      </c>
      <c r="B181">
        <v>94.632000000000005</v>
      </c>
      <c r="C181">
        <v>72.671999999999997</v>
      </c>
      <c r="D181">
        <v>81.518000000000001</v>
      </c>
      <c r="E181">
        <v>100.86499999999999</v>
      </c>
      <c r="F181">
        <v>81.763000000000005</v>
      </c>
    </row>
    <row r="182" spans="1:6" x14ac:dyDescent="0.25">
      <c r="A182" s="2">
        <v>42244</v>
      </c>
      <c r="B182">
        <v>92.991</v>
      </c>
      <c r="C182">
        <v>69.998999999999995</v>
      </c>
      <c r="D182">
        <v>80.561999999999998</v>
      </c>
      <c r="E182">
        <v>99.447999999999993</v>
      </c>
      <c r="F182">
        <v>79.843000000000004</v>
      </c>
    </row>
    <row r="183" spans="1:6" x14ac:dyDescent="0.25">
      <c r="A183" s="2">
        <v>42247</v>
      </c>
      <c r="B183">
        <v>93.466999999999999</v>
      </c>
      <c r="C183">
        <v>70.116</v>
      </c>
      <c r="D183">
        <v>80.555000000000007</v>
      </c>
      <c r="E183">
        <v>99.076999999999998</v>
      </c>
      <c r="F183">
        <v>79.900999999999996</v>
      </c>
    </row>
    <row r="184" spans="1:6" x14ac:dyDescent="0.25">
      <c r="A184" s="2">
        <v>42248</v>
      </c>
      <c r="B184">
        <v>97.899000000000001</v>
      </c>
      <c r="C184">
        <v>73.376000000000005</v>
      </c>
      <c r="D184">
        <v>81.212999999999994</v>
      </c>
      <c r="E184">
        <v>99.9</v>
      </c>
      <c r="F184">
        <v>83.7</v>
      </c>
    </row>
    <row r="185" spans="1:6" x14ac:dyDescent="0.25">
      <c r="A185" s="2">
        <v>42249</v>
      </c>
      <c r="B185">
        <v>98.012</v>
      </c>
      <c r="C185">
        <v>74.191999999999993</v>
      </c>
      <c r="D185">
        <v>81.7</v>
      </c>
      <c r="E185">
        <v>100.521</v>
      </c>
      <c r="F185">
        <v>84.188999999999993</v>
      </c>
    </row>
    <row r="186" spans="1:6" x14ac:dyDescent="0.25">
      <c r="A186" s="2">
        <v>42250</v>
      </c>
      <c r="B186">
        <v>97.608000000000004</v>
      </c>
      <c r="C186">
        <v>72.852999999999994</v>
      </c>
      <c r="D186">
        <v>79.501999999999995</v>
      </c>
      <c r="E186">
        <v>98.548000000000002</v>
      </c>
      <c r="F186">
        <v>83.376999999999995</v>
      </c>
    </row>
    <row r="187" spans="1:6" x14ac:dyDescent="0.25">
      <c r="A187" s="2">
        <v>42251</v>
      </c>
      <c r="B187">
        <v>99.043999999999997</v>
      </c>
      <c r="C187">
        <v>73.682000000000002</v>
      </c>
      <c r="D187">
        <v>79.099000000000004</v>
      </c>
      <c r="E187">
        <v>97.965999999999994</v>
      </c>
      <c r="F187">
        <v>85.691999999999993</v>
      </c>
    </row>
    <row r="188" spans="1:6" x14ac:dyDescent="0.25">
      <c r="A188" s="2">
        <v>42254</v>
      </c>
      <c r="B188">
        <v>98.013999999999996</v>
      </c>
      <c r="C188">
        <v>74.152000000000001</v>
      </c>
      <c r="D188">
        <v>79.665000000000006</v>
      </c>
      <c r="E188">
        <v>98.659000000000006</v>
      </c>
      <c r="F188">
        <v>84.83</v>
      </c>
    </row>
    <row r="189" spans="1:6" x14ac:dyDescent="0.25">
      <c r="A189" s="2">
        <v>42255</v>
      </c>
      <c r="B189">
        <v>96.775000000000006</v>
      </c>
      <c r="C189">
        <v>72.631</v>
      </c>
      <c r="D189">
        <v>78.835999999999999</v>
      </c>
      <c r="E189">
        <v>97.308999999999997</v>
      </c>
      <c r="F189">
        <v>82.948999999999998</v>
      </c>
    </row>
    <row r="190" spans="1:6" x14ac:dyDescent="0.25">
      <c r="A190" s="2">
        <v>42256</v>
      </c>
      <c r="B190">
        <v>93.555000000000007</v>
      </c>
      <c r="C190">
        <v>68.938999999999993</v>
      </c>
      <c r="D190">
        <v>76.543999999999997</v>
      </c>
      <c r="E190">
        <v>94.81</v>
      </c>
      <c r="F190">
        <v>80.436000000000007</v>
      </c>
    </row>
    <row r="191" spans="1:6" x14ac:dyDescent="0.25">
      <c r="A191" s="2">
        <v>42257</v>
      </c>
      <c r="B191">
        <v>94.373999999999995</v>
      </c>
      <c r="C191">
        <v>69.614999999999995</v>
      </c>
      <c r="D191">
        <v>76.802999999999997</v>
      </c>
      <c r="E191">
        <v>94.519000000000005</v>
      </c>
      <c r="F191">
        <v>81.225999999999999</v>
      </c>
    </row>
    <row r="192" spans="1:6" x14ac:dyDescent="0.25">
      <c r="A192" s="2">
        <v>42258</v>
      </c>
      <c r="B192">
        <v>93.652000000000001</v>
      </c>
      <c r="C192">
        <v>69.924999999999997</v>
      </c>
      <c r="D192">
        <v>77.113</v>
      </c>
      <c r="E192">
        <v>94.259</v>
      </c>
      <c r="F192">
        <v>81.269000000000005</v>
      </c>
    </row>
    <row r="193" spans="1:6" x14ac:dyDescent="0.25">
      <c r="A193" s="2">
        <v>42261</v>
      </c>
      <c r="B193">
        <v>93.352000000000004</v>
      </c>
      <c r="C193">
        <v>69.686000000000007</v>
      </c>
      <c r="D193">
        <v>77.117000000000004</v>
      </c>
      <c r="E193">
        <v>93.36</v>
      </c>
      <c r="F193">
        <v>81.540000000000006</v>
      </c>
    </row>
    <row r="194" spans="1:6" x14ac:dyDescent="0.25">
      <c r="A194" s="2">
        <v>42262</v>
      </c>
      <c r="B194">
        <v>94.450999999999993</v>
      </c>
      <c r="C194">
        <v>71.210999999999999</v>
      </c>
      <c r="D194">
        <v>77.091999999999999</v>
      </c>
      <c r="E194">
        <v>93.488</v>
      </c>
      <c r="F194">
        <v>82.05</v>
      </c>
    </row>
    <row r="195" spans="1:6" x14ac:dyDescent="0.25">
      <c r="A195" s="2">
        <v>42263</v>
      </c>
      <c r="B195">
        <v>93.132999999999996</v>
      </c>
      <c r="C195">
        <v>70.087000000000003</v>
      </c>
      <c r="D195">
        <v>76.98</v>
      </c>
      <c r="E195">
        <v>92.456999999999994</v>
      </c>
      <c r="F195">
        <v>80.686999999999998</v>
      </c>
    </row>
    <row r="196" spans="1:6" x14ac:dyDescent="0.25">
      <c r="A196" s="2">
        <v>42264</v>
      </c>
      <c r="B196">
        <v>90.992000000000004</v>
      </c>
      <c r="C196">
        <v>68.269000000000005</v>
      </c>
      <c r="D196">
        <v>74.864999999999995</v>
      </c>
      <c r="E196">
        <v>91.637</v>
      </c>
      <c r="F196">
        <v>79.331999999999994</v>
      </c>
    </row>
    <row r="197" spans="1:6" x14ac:dyDescent="0.25">
      <c r="A197" s="2">
        <v>42265</v>
      </c>
      <c r="B197">
        <v>89.876999999999995</v>
      </c>
      <c r="C197">
        <v>68.147999999999996</v>
      </c>
      <c r="D197">
        <v>75.522999999999996</v>
      </c>
      <c r="E197">
        <v>91.766000000000005</v>
      </c>
      <c r="F197">
        <v>79.016000000000005</v>
      </c>
    </row>
    <row r="198" spans="1:6" x14ac:dyDescent="0.25">
      <c r="A198" s="2">
        <v>42268</v>
      </c>
      <c r="B198">
        <v>91.096000000000004</v>
      </c>
      <c r="C198">
        <v>70.685000000000002</v>
      </c>
      <c r="D198">
        <v>78.084999999999994</v>
      </c>
      <c r="E198">
        <v>93.545000000000002</v>
      </c>
      <c r="F198">
        <v>81.918999999999997</v>
      </c>
    </row>
    <row r="199" spans="1:6" x14ac:dyDescent="0.25">
      <c r="A199" s="2">
        <v>42269</v>
      </c>
      <c r="B199">
        <v>96.441000000000003</v>
      </c>
      <c r="C199">
        <v>74.864000000000004</v>
      </c>
      <c r="D199">
        <v>80.343999999999994</v>
      </c>
      <c r="E199">
        <v>94.090999999999994</v>
      </c>
      <c r="F199">
        <v>85.841999999999999</v>
      </c>
    </row>
    <row r="200" spans="1:6" x14ac:dyDescent="0.25">
      <c r="A200" s="2">
        <v>42270</v>
      </c>
      <c r="B200">
        <v>98.902000000000001</v>
      </c>
      <c r="C200">
        <v>74.77</v>
      </c>
      <c r="D200">
        <v>81.7</v>
      </c>
      <c r="E200">
        <v>94.507999999999996</v>
      </c>
      <c r="F200">
        <v>85.843000000000004</v>
      </c>
    </row>
    <row r="201" spans="1:6" x14ac:dyDescent="0.25">
      <c r="A201" s="2">
        <v>42271</v>
      </c>
      <c r="B201">
        <v>100.447</v>
      </c>
      <c r="C201">
        <v>77.052999999999997</v>
      </c>
      <c r="D201">
        <v>83.757999999999996</v>
      </c>
      <c r="E201">
        <v>95.436999999999998</v>
      </c>
      <c r="F201">
        <v>86.602000000000004</v>
      </c>
    </row>
    <row r="202" spans="1:6" x14ac:dyDescent="0.25">
      <c r="A202" s="2">
        <v>42272</v>
      </c>
      <c r="B202">
        <v>100.074</v>
      </c>
      <c r="C202">
        <v>75.653000000000006</v>
      </c>
      <c r="D202">
        <v>83.272000000000006</v>
      </c>
      <c r="E202">
        <v>96.066999999999993</v>
      </c>
      <c r="F202">
        <v>85.370999999999995</v>
      </c>
    </row>
    <row r="203" spans="1:6" x14ac:dyDescent="0.25">
      <c r="A203" s="2">
        <v>42275</v>
      </c>
      <c r="B203">
        <v>103.294</v>
      </c>
      <c r="C203">
        <v>78.358000000000004</v>
      </c>
      <c r="D203">
        <v>84.694000000000003</v>
      </c>
      <c r="E203">
        <v>96.59</v>
      </c>
      <c r="F203">
        <v>88.948999999999998</v>
      </c>
    </row>
    <row r="204" spans="1:6" x14ac:dyDescent="0.25">
      <c r="A204" s="2">
        <v>42276</v>
      </c>
      <c r="B204">
        <v>105.91500000000001</v>
      </c>
      <c r="C204">
        <v>79.820999999999998</v>
      </c>
      <c r="D204">
        <v>88.028999999999996</v>
      </c>
      <c r="E204">
        <v>102.521</v>
      </c>
      <c r="F204">
        <v>92.56</v>
      </c>
    </row>
    <row r="205" spans="1:6" x14ac:dyDescent="0.25">
      <c r="A205" s="2">
        <v>42277</v>
      </c>
      <c r="B205">
        <v>104.65600000000001</v>
      </c>
      <c r="C205">
        <v>77.951999999999998</v>
      </c>
      <c r="D205">
        <v>88.518000000000001</v>
      </c>
      <c r="E205">
        <v>103.045</v>
      </c>
      <c r="F205">
        <v>91.655000000000001</v>
      </c>
    </row>
    <row r="206" spans="1:6" x14ac:dyDescent="0.25">
      <c r="A206" s="2">
        <v>42278</v>
      </c>
      <c r="B206">
        <v>103.782</v>
      </c>
      <c r="C206">
        <v>76.703999999999994</v>
      </c>
      <c r="D206">
        <v>88.936999999999998</v>
      </c>
      <c r="E206">
        <v>104.315</v>
      </c>
      <c r="F206">
        <v>90.17</v>
      </c>
    </row>
    <row r="207" spans="1:6" x14ac:dyDescent="0.25">
      <c r="A207" s="2">
        <v>42279</v>
      </c>
      <c r="B207">
        <v>103.199</v>
      </c>
      <c r="C207">
        <v>76.67</v>
      </c>
      <c r="D207">
        <v>89.204999999999998</v>
      </c>
      <c r="E207">
        <v>106.81699999999999</v>
      </c>
      <c r="F207">
        <v>89.697999999999993</v>
      </c>
    </row>
    <row r="208" spans="1:6" x14ac:dyDescent="0.25">
      <c r="A208" s="2">
        <v>42282</v>
      </c>
      <c r="B208">
        <v>100.2</v>
      </c>
      <c r="C208">
        <v>72.006</v>
      </c>
      <c r="D208">
        <v>87.379000000000005</v>
      </c>
      <c r="E208">
        <v>104.354</v>
      </c>
      <c r="F208">
        <v>85.542000000000002</v>
      </c>
    </row>
    <row r="209" spans="1:6" x14ac:dyDescent="0.25">
      <c r="A209" s="2">
        <v>42283</v>
      </c>
      <c r="B209">
        <v>97.102000000000004</v>
      </c>
      <c r="C209">
        <v>68.980999999999995</v>
      </c>
      <c r="D209">
        <v>86.89</v>
      </c>
      <c r="E209">
        <v>103.869</v>
      </c>
      <c r="F209">
        <v>81.846000000000004</v>
      </c>
    </row>
    <row r="210" spans="1:6" x14ac:dyDescent="0.25">
      <c r="A210" s="2">
        <v>42284</v>
      </c>
      <c r="B210">
        <v>92.882999999999996</v>
      </c>
      <c r="C210">
        <v>66.635000000000005</v>
      </c>
      <c r="D210">
        <v>85.909000000000006</v>
      </c>
      <c r="E210">
        <v>101.459</v>
      </c>
      <c r="F210">
        <v>79.263999999999996</v>
      </c>
    </row>
    <row r="211" spans="1:6" x14ac:dyDescent="0.25">
      <c r="A211" s="2">
        <v>42285</v>
      </c>
      <c r="B211">
        <v>96.248000000000005</v>
      </c>
      <c r="C211">
        <v>67.632000000000005</v>
      </c>
      <c r="D211">
        <v>85.698999999999998</v>
      </c>
      <c r="E211">
        <v>99.191000000000003</v>
      </c>
      <c r="F211">
        <v>80.242999999999995</v>
      </c>
    </row>
    <row r="212" spans="1:6" x14ac:dyDescent="0.25">
      <c r="A212" s="2">
        <v>42286</v>
      </c>
      <c r="B212">
        <v>92.960999999999999</v>
      </c>
      <c r="C212">
        <v>65.748000000000005</v>
      </c>
      <c r="D212">
        <v>85.260999999999996</v>
      </c>
      <c r="E212">
        <v>99.126999999999995</v>
      </c>
      <c r="F212">
        <v>77.016999999999996</v>
      </c>
    </row>
    <row r="213" spans="1:6" x14ac:dyDescent="0.25">
      <c r="A213" s="2">
        <v>42289</v>
      </c>
      <c r="B213">
        <v>92.513999999999996</v>
      </c>
      <c r="C213">
        <v>65.340999999999994</v>
      </c>
      <c r="D213">
        <v>85.25</v>
      </c>
      <c r="E213">
        <v>98.405000000000001</v>
      </c>
      <c r="F213">
        <v>76.644000000000005</v>
      </c>
    </row>
    <row r="214" spans="1:6" x14ac:dyDescent="0.25">
      <c r="A214" s="2">
        <v>42290</v>
      </c>
      <c r="B214">
        <v>91.76</v>
      </c>
      <c r="C214">
        <v>66.158000000000001</v>
      </c>
      <c r="D214">
        <v>86.555999999999997</v>
      </c>
      <c r="E214">
        <v>98.337999999999994</v>
      </c>
      <c r="F214">
        <v>76.820999999999998</v>
      </c>
    </row>
    <row r="215" spans="1:6" x14ac:dyDescent="0.25">
      <c r="A215" s="2">
        <v>42291</v>
      </c>
      <c r="B215">
        <v>92.635999999999996</v>
      </c>
      <c r="C215">
        <v>66.984999999999999</v>
      </c>
      <c r="D215">
        <v>88.007000000000005</v>
      </c>
      <c r="E215">
        <v>100.274</v>
      </c>
      <c r="F215">
        <v>77.594999999999999</v>
      </c>
    </row>
    <row r="216" spans="1:6" x14ac:dyDescent="0.25">
      <c r="A216" s="2">
        <v>42292</v>
      </c>
      <c r="B216">
        <v>92.363</v>
      </c>
      <c r="C216">
        <v>66.872</v>
      </c>
      <c r="D216">
        <v>87.492000000000004</v>
      </c>
      <c r="E216">
        <v>98.664000000000001</v>
      </c>
      <c r="F216">
        <v>77.649000000000001</v>
      </c>
    </row>
    <row r="217" spans="1:6" x14ac:dyDescent="0.25">
      <c r="A217" s="2">
        <v>42293</v>
      </c>
      <c r="B217">
        <v>92.042000000000002</v>
      </c>
      <c r="C217">
        <v>66.42</v>
      </c>
      <c r="D217">
        <v>85.986999999999995</v>
      </c>
      <c r="E217">
        <v>97.244</v>
      </c>
      <c r="F217">
        <v>76.328000000000003</v>
      </c>
    </row>
    <row r="218" spans="1:6" x14ac:dyDescent="0.25">
      <c r="A218" s="2">
        <v>42296</v>
      </c>
      <c r="B218">
        <v>88.861999999999995</v>
      </c>
      <c r="C218">
        <v>64.603999999999999</v>
      </c>
      <c r="D218">
        <v>84.745999999999995</v>
      </c>
      <c r="E218">
        <v>96.316000000000003</v>
      </c>
      <c r="F218">
        <v>74.826999999999998</v>
      </c>
    </row>
    <row r="219" spans="1:6" x14ac:dyDescent="0.25">
      <c r="A219" s="2">
        <v>42297</v>
      </c>
      <c r="B219">
        <v>87.998999999999995</v>
      </c>
      <c r="C219">
        <v>64.001999999999995</v>
      </c>
      <c r="D219">
        <v>83.460999999999999</v>
      </c>
      <c r="E219">
        <v>94.8</v>
      </c>
      <c r="F219">
        <v>74.796999999999997</v>
      </c>
    </row>
    <row r="220" spans="1:6" x14ac:dyDescent="0.25">
      <c r="A220" s="2">
        <v>42298</v>
      </c>
      <c r="B220">
        <v>85.808999999999997</v>
      </c>
      <c r="C220">
        <v>62.170999999999999</v>
      </c>
      <c r="D220">
        <v>81.347999999999999</v>
      </c>
      <c r="E220">
        <v>92.418999999999997</v>
      </c>
      <c r="F220">
        <v>73.084999999999994</v>
      </c>
    </row>
    <row r="221" spans="1:6" x14ac:dyDescent="0.25">
      <c r="A221" s="2">
        <v>42299</v>
      </c>
      <c r="B221">
        <v>84.591999999999999</v>
      </c>
      <c r="C221">
        <v>61.259</v>
      </c>
      <c r="D221">
        <v>80.180999999999997</v>
      </c>
      <c r="E221">
        <v>90.459000000000003</v>
      </c>
      <c r="F221">
        <v>71.134</v>
      </c>
    </row>
    <row r="222" spans="1:6" x14ac:dyDescent="0.25">
      <c r="A222" s="2">
        <v>42300</v>
      </c>
      <c r="B222">
        <v>77.587999999999994</v>
      </c>
      <c r="C222">
        <v>54.948999999999998</v>
      </c>
      <c r="D222">
        <v>76.713999999999999</v>
      </c>
      <c r="E222">
        <v>87.301000000000002</v>
      </c>
      <c r="F222">
        <v>64.066999999999993</v>
      </c>
    </row>
    <row r="223" spans="1:6" x14ac:dyDescent="0.25">
      <c r="A223" s="2">
        <v>42303</v>
      </c>
      <c r="B223">
        <v>78.266999999999996</v>
      </c>
      <c r="C223">
        <v>54.451999999999998</v>
      </c>
      <c r="D223">
        <v>76.072999999999993</v>
      </c>
      <c r="E223">
        <v>85.792000000000002</v>
      </c>
      <c r="F223">
        <v>64.177000000000007</v>
      </c>
    </row>
    <row r="224" spans="1:6" x14ac:dyDescent="0.25">
      <c r="A224" s="2">
        <v>42304</v>
      </c>
      <c r="B224">
        <v>80.253</v>
      </c>
      <c r="C224">
        <v>55.122</v>
      </c>
      <c r="D224">
        <v>77.159000000000006</v>
      </c>
      <c r="E224">
        <v>87.296999999999997</v>
      </c>
      <c r="F224">
        <v>65.376999999999995</v>
      </c>
    </row>
    <row r="225" spans="1:6" x14ac:dyDescent="0.25">
      <c r="A225" s="2">
        <v>42305</v>
      </c>
      <c r="B225">
        <v>81.768000000000001</v>
      </c>
      <c r="C225">
        <v>55.091000000000001</v>
      </c>
      <c r="D225">
        <v>77.061000000000007</v>
      </c>
      <c r="E225">
        <v>86.899000000000001</v>
      </c>
      <c r="F225">
        <v>65.605000000000004</v>
      </c>
    </row>
    <row r="226" spans="1:6" x14ac:dyDescent="0.25">
      <c r="A226" s="2">
        <v>42306</v>
      </c>
      <c r="B226">
        <v>81.665000000000006</v>
      </c>
      <c r="C226">
        <v>55.180999999999997</v>
      </c>
      <c r="D226">
        <v>76.858000000000004</v>
      </c>
      <c r="E226">
        <v>86.706999999999994</v>
      </c>
      <c r="F226">
        <v>65.606999999999999</v>
      </c>
    </row>
    <row r="227" spans="1:6" x14ac:dyDescent="0.25">
      <c r="A227" s="2">
        <v>42307</v>
      </c>
      <c r="B227">
        <v>83.265000000000001</v>
      </c>
      <c r="C227">
        <v>55.274999999999999</v>
      </c>
      <c r="D227">
        <v>76.572000000000003</v>
      </c>
      <c r="E227">
        <v>85.882000000000005</v>
      </c>
      <c r="F227">
        <v>65.522999999999996</v>
      </c>
    </row>
    <row r="228" spans="1:6" x14ac:dyDescent="0.25">
      <c r="A228" s="2">
        <v>42310</v>
      </c>
      <c r="B228">
        <v>84.456999999999994</v>
      </c>
      <c r="C228">
        <v>55.414000000000001</v>
      </c>
      <c r="D228">
        <v>75.013999999999996</v>
      </c>
      <c r="E228">
        <v>84.578999999999994</v>
      </c>
      <c r="F228">
        <v>65.082999999999998</v>
      </c>
    </row>
    <row r="229" spans="1:6" x14ac:dyDescent="0.25">
      <c r="A229" s="2">
        <v>42311</v>
      </c>
      <c r="B229">
        <v>84.567999999999998</v>
      </c>
      <c r="C229">
        <v>55.694000000000003</v>
      </c>
      <c r="D229">
        <v>74.563000000000002</v>
      </c>
      <c r="E229">
        <v>83.453999999999994</v>
      </c>
      <c r="F229">
        <v>63.866</v>
      </c>
    </row>
    <row r="230" spans="1:6" x14ac:dyDescent="0.25">
      <c r="A230" s="2">
        <v>42312</v>
      </c>
      <c r="B230">
        <v>84.290999999999997</v>
      </c>
      <c r="C230">
        <v>55.220999999999997</v>
      </c>
      <c r="D230">
        <v>73.078999999999994</v>
      </c>
      <c r="E230">
        <v>83.378</v>
      </c>
      <c r="F230">
        <v>63.335999999999999</v>
      </c>
    </row>
    <row r="231" spans="1:6" x14ac:dyDescent="0.25">
      <c r="A231" s="2">
        <v>42313</v>
      </c>
      <c r="B231">
        <v>84.614999999999995</v>
      </c>
      <c r="C231">
        <v>55.493000000000002</v>
      </c>
      <c r="D231">
        <v>74.358000000000004</v>
      </c>
      <c r="E231">
        <v>84.084999999999994</v>
      </c>
      <c r="F231">
        <v>63.777000000000001</v>
      </c>
    </row>
    <row r="232" spans="1:6" x14ac:dyDescent="0.25">
      <c r="A232" s="2">
        <v>42314</v>
      </c>
      <c r="B232">
        <v>84.852000000000004</v>
      </c>
      <c r="C232">
        <v>55.859000000000002</v>
      </c>
      <c r="D232">
        <v>73.070999999999998</v>
      </c>
      <c r="E232">
        <v>83.167000000000002</v>
      </c>
      <c r="F232">
        <v>63.521000000000001</v>
      </c>
    </row>
    <row r="233" spans="1:6" x14ac:dyDescent="0.25">
      <c r="A233" s="2">
        <v>42317</v>
      </c>
      <c r="B233">
        <v>86.59</v>
      </c>
      <c r="C233">
        <v>56.472000000000001</v>
      </c>
      <c r="D233">
        <v>73.331999999999994</v>
      </c>
      <c r="E233">
        <v>83.608999999999995</v>
      </c>
      <c r="F233">
        <v>64.557000000000002</v>
      </c>
    </row>
    <row r="234" spans="1:6" x14ac:dyDescent="0.25">
      <c r="A234" s="2">
        <v>42318</v>
      </c>
      <c r="B234">
        <v>88.852000000000004</v>
      </c>
      <c r="C234">
        <v>58.268999999999998</v>
      </c>
      <c r="D234">
        <v>73.304000000000002</v>
      </c>
      <c r="E234">
        <v>83.489000000000004</v>
      </c>
      <c r="F234">
        <v>66.495000000000005</v>
      </c>
    </row>
    <row r="235" spans="1:6" x14ac:dyDescent="0.25">
      <c r="A235" s="2">
        <v>42319</v>
      </c>
      <c r="B235">
        <v>89.028999999999996</v>
      </c>
      <c r="C235">
        <v>58.661999999999999</v>
      </c>
      <c r="D235">
        <v>72.736999999999995</v>
      </c>
      <c r="E235">
        <v>83.123000000000005</v>
      </c>
      <c r="F235">
        <v>66.637</v>
      </c>
    </row>
    <row r="236" spans="1:6" x14ac:dyDescent="0.25">
      <c r="A236" s="2">
        <v>42320</v>
      </c>
      <c r="B236">
        <v>91.584999999999994</v>
      </c>
      <c r="C236">
        <v>61.719000000000001</v>
      </c>
      <c r="D236">
        <v>72.713999999999999</v>
      </c>
      <c r="E236">
        <v>83.093000000000004</v>
      </c>
      <c r="F236">
        <v>68.807000000000002</v>
      </c>
    </row>
    <row r="237" spans="1:6" x14ac:dyDescent="0.25">
      <c r="A237" s="2">
        <v>42321</v>
      </c>
      <c r="B237">
        <v>93.417000000000002</v>
      </c>
      <c r="C237">
        <v>62.277999999999999</v>
      </c>
      <c r="D237">
        <v>72.947000000000003</v>
      </c>
      <c r="E237">
        <v>82.953000000000003</v>
      </c>
      <c r="F237">
        <v>69.311000000000007</v>
      </c>
    </row>
    <row r="238" spans="1:6" x14ac:dyDescent="0.25">
      <c r="A238" s="2">
        <v>42324</v>
      </c>
      <c r="B238">
        <v>95.701999999999998</v>
      </c>
      <c r="C238">
        <v>63.454000000000001</v>
      </c>
      <c r="D238">
        <v>73.649000000000001</v>
      </c>
      <c r="E238">
        <v>83.073999999999998</v>
      </c>
      <c r="F238">
        <v>69.938000000000002</v>
      </c>
    </row>
    <row r="239" spans="1:6" x14ac:dyDescent="0.25">
      <c r="A239" s="2">
        <v>42325</v>
      </c>
      <c r="B239">
        <v>91.668000000000006</v>
      </c>
      <c r="C239">
        <v>60.271999999999998</v>
      </c>
      <c r="D239">
        <v>74.025999999999996</v>
      </c>
      <c r="E239">
        <v>83.64</v>
      </c>
      <c r="F239">
        <v>62.451000000000001</v>
      </c>
    </row>
    <row r="240" spans="1:6" x14ac:dyDescent="0.25">
      <c r="A240" s="2">
        <v>42326</v>
      </c>
      <c r="B240">
        <v>90.87</v>
      </c>
      <c r="C240">
        <v>60.081000000000003</v>
      </c>
      <c r="D240">
        <v>74.738</v>
      </c>
      <c r="E240">
        <v>84.155000000000001</v>
      </c>
      <c r="F240">
        <v>56.878</v>
      </c>
    </row>
    <row r="241" spans="1:6" x14ac:dyDescent="0.25">
      <c r="A241" s="2">
        <v>42327</v>
      </c>
      <c r="B241">
        <v>90.340999999999994</v>
      </c>
      <c r="C241">
        <v>59.667000000000002</v>
      </c>
      <c r="D241">
        <v>73.733999999999995</v>
      </c>
      <c r="E241">
        <v>83.774000000000001</v>
      </c>
      <c r="F241">
        <v>57.13</v>
      </c>
    </row>
    <row r="242" spans="1:6" x14ac:dyDescent="0.25">
      <c r="A242" s="2">
        <v>42328</v>
      </c>
      <c r="B242">
        <v>91.247</v>
      </c>
      <c r="C242">
        <v>60.243000000000002</v>
      </c>
      <c r="D242">
        <v>75.296999999999997</v>
      </c>
      <c r="E242">
        <v>85.349000000000004</v>
      </c>
      <c r="F242">
        <v>57.774999999999999</v>
      </c>
    </row>
    <row r="243" spans="1:6" x14ac:dyDescent="0.25">
      <c r="A243" s="2">
        <v>42331</v>
      </c>
      <c r="B243">
        <v>91.671999999999997</v>
      </c>
      <c r="C243">
        <v>60.893999999999998</v>
      </c>
      <c r="D243">
        <v>75.287000000000006</v>
      </c>
      <c r="E243">
        <v>85.548000000000002</v>
      </c>
      <c r="F243">
        <v>58.918999999999997</v>
      </c>
    </row>
    <row r="244" spans="1:6" x14ac:dyDescent="0.25">
      <c r="A244" s="2">
        <v>42332</v>
      </c>
      <c r="B244">
        <v>94.004999999999995</v>
      </c>
      <c r="C244">
        <v>60.908000000000001</v>
      </c>
      <c r="D244">
        <v>75.921999999999997</v>
      </c>
      <c r="E244">
        <v>86.388000000000005</v>
      </c>
      <c r="F244">
        <v>58.497999999999998</v>
      </c>
    </row>
    <row r="245" spans="1:6" x14ac:dyDescent="0.25">
      <c r="A245" s="2">
        <v>42333</v>
      </c>
      <c r="B245">
        <v>94.67</v>
      </c>
      <c r="C245">
        <v>60.478000000000002</v>
      </c>
      <c r="D245">
        <v>76.186000000000007</v>
      </c>
      <c r="E245">
        <v>87.058999999999997</v>
      </c>
      <c r="F245">
        <v>57.359000000000002</v>
      </c>
    </row>
    <row r="246" spans="1:6" x14ac:dyDescent="0.25">
      <c r="A246" s="2">
        <v>42334</v>
      </c>
      <c r="B246">
        <v>93.631</v>
      </c>
      <c r="C246">
        <v>59.530999999999999</v>
      </c>
      <c r="D246">
        <v>75.757999999999996</v>
      </c>
      <c r="E246">
        <v>86.424000000000007</v>
      </c>
      <c r="F246">
        <v>56.75</v>
      </c>
    </row>
    <row r="247" spans="1:6" x14ac:dyDescent="0.25">
      <c r="A247" s="2">
        <v>42335</v>
      </c>
      <c r="B247">
        <v>92.397999999999996</v>
      </c>
      <c r="C247">
        <v>58.41</v>
      </c>
      <c r="D247">
        <v>76.194999999999993</v>
      </c>
      <c r="E247">
        <v>86.671000000000006</v>
      </c>
      <c r="F247">
        <v>56.220999999999997</v>
      </c>
    </row>
    <row r="248" spans="1:6" x14ac:dyDescent="0.25">
      <c r="A248" s="2">
        <v>42338</v>
      </c>
      <c r="B248">
        <v>92.244</v>
      </c>
      <c r="C248">
        <v>58.298999999999999</v>
      </c>
      <c r="D248">
        <v>75.929000000000002</v>
      </c>
      <c r="E248">
        <v>86.935000000000002</v>
      </c>
      <c r="F248">
        <v>56.298999999999999</v>
      </c>
    </row>
    <row r="249" spans="1:6" x14ac:dyDescent="0.25">
      <c r="A249" s="2">
        <v>42339</v>
      </c>
      <c r="B249">
        <v>91.400999999999996</v>
      </c>
      <c r="C249">
        <v>57.423000000000002</v>
      </c>
      <c r="D249">
        <v>74.667000000000002</v>
      </c>
      <c r="E249">
        <v>85.742999999999995</v>
      </c>
      <c r="F249">
        <v>55.533000000000001</v>
      </c>
    </row>
    <row r="250" spans="1:6" x14ac:dyDescent="0.25">
      <c r="A250" s="2">
        <v>42340</v>
      </c>
      <c r="B250">
        <v>89.156000000000006</v>
      </c>
      <c r="C250">
        <v>56.463000000000001</v>
      </c>
      <c r="D250">
        <v>74.117999999999995</v>
      </c>
      <c r="E250">
        <v>85.474000000000004</v>
      </c>
      <c r="F250">
        <v>54.500999999999998</v>
      </c>
    </row>
    <row r="251" spans="1:6" x14ac:dyDescent="0.25">
      <c r="A251" s="2">
        <v>42341</v>
      </c>
      <c r="B251">
        <v>89.438999999999993</v>
      </c>
      <c r="C251">
        <v>57.140999999999998</v>
      </c>
      <c r="D251">
        <v>74.927999999999997</v>
      </c>
      <c r="E251">
        <v>85.908000000000001</v>
      </c>
      <c r="F251">
        <v>55.600999999999999</v>
      </c>
    </row>
    <row r="252" spans="1:6" x14ac:dyDescent="0.25">
      <c r="A252" s="2">
        <v>42342</v>
      </c>
      <c r="B252">
        <v>91.04</v>
      </c>
      <c r="C252">
        <v>58.924999999999997</v>
      </c>
      <c r="D252">
        <v>75.192999999999998</v>
      </c>
      <c r="E252">
        <v>85.792000000000002</v>
      </c>
      <c r="F252">
        <v>57.424999999999997</v>
      </c>
    </row>
    <row r="253" spans="1:6" x14ac:dyDescent="0.25">
      <c r="A253" s="2">
        <v>42345</v>
      </c>
      <c r="B253">
        <v>89.712999999999994</v>
      </c>
      <c r="C253">
        <v>57.744999999999997</v>
      </c>
      <c r="D253">
        <v>75.287000000000006</v>
      </c>
      <c r="E253">
        <v>85.977999999999994</v>
      </c>
      <c r="F253">
        <v>56.19</v>
      </c>
    </row>
    <row r="254" spans="1:6" x14ac:dyDescent="0.25">
      <c r="A254" s="2">
        <v>42346</v>
      </c>
      <c r="B254">
        <v>90.658000000000001</v>
      </c>
      <c r="C254">
        <v>57.854999999999997</v>
      </c>
      <c r="D254">
        <v>75.387</v>
      </c>
      <c r="E254">
        <v>86.406000000000006</v>
      </c>
      <c r="F254">
        <v>56.222999999999999</v>
      </c>
    </row>
    <row r="255" spans="1:6" x14ac:dyDescent="0.25">
      <c r="A255" s="2">
        <v>42347</v>
      </c>
      <c r="B255">
        <v>92.132000000000005</v>
      </c>
      <c r="C255">
        <v>58.396999999999998</v>
      </c>
      <c r="D255">
        <v>75.897000000000006</v>
      </c>
      <c r="E255">
        <v>86.296999999999997</v>
      </c>
      <c r="F255">
        <v>56.432000000000002</v>
      </c>
    </row>
    <row r="256" spans="1:6" x14ac:dyDescent="0.25">
      <c r="A256" s="2">
        <v>42348</v>
      </c>
      <c r="B256">
        <v>92.953000000000003</v>
      </c>
      <c r="C256">
        <v>58.65</v>
      </c>
      <c r="D256">
        <v>75.706000000000003</v>
      </c>
      <c r="E256">
        <v>86.194000000000003</v>
      </c>
      <c r="F256">
        <v>57.720999999999997</v>
      </c>
    </row>
    <row r="257" spans="1:6" x14ac:dyDescent="0.25">
      <c r="A257" s="2">
        <v>42349</v>
      </c>
      <c r="B257">
        <v>96.486999999999995</v>
      </c>
      <c r="C257">
        <v>61.991</v>
      </c>
      <c r="D257">
        <v>76.325000000000003</v>
      </c>
      <c r="E257">
        <v>87.52</v>
      </c>
      <c r="F257">
        <v>60.692999999999998</v>
      </c>
    </row>
    <row r="258" spans="1:6" x14ac:dyDescent="0.25">
      <c r="A258" s="2">
        <v>42352</v>
      </c>
      <c r="B258">
        <v>98.573999999999998</v>
      </c>
      <c r="C258">
        <v>63.883000000000003</v>
      </c>
      <c r="D258">
        <v>78.510999999999996</v>
      </c>
      <c r="E258">
        <v>90.497</v>
      </c>
      <c r="F258">
        <v>62.341000000000001</v>
      </c>
    </row>
    <row r="259" spans="1:6" x14ac:dyDescent="0.25">
      <c r="A259" s="2">
        <v>42353</v>
      </c>
      <c r="B259">
        <v>97.355000000000004</v>
      </c>
      <c r="C259">
        <v>62.366</v>
      </c>
      <c r="D259">
        <v>77.674999999999997</v>
      </c>
      <c r="E259">
        <v>89.215000000000003</v>
      </c>
      <c r="F259">
        <v>60.534999999999997</v>
      </c>
    </row>
    <row r="260" spans="1:6" x14ac:dyDescent="0.25">
      <c r="A260" s="2">
        <v>42354</v>
      </c>
      <c r="B260">
        <v>96.453999999999994</v>
      </c>
      <c r="C260">
        <v>60.755000000000003</v>
      </c>
      <c r="D260">
        <v>75.457999999999998</v>
      </c>
      <c r="E260">
        <v>86.656999999999996</v>
      </c>
      <c r="F260">
        <v>59.774999999999999</v>
      </c>
    </row>
    <row r="261" spans="1:6" x14ac:dyDescent="0.25">
      <c r="A261" s="2">
        <v>42355</v>
      </c>
      <c r="B261">
        <v>95.677000000000007</v>
      </c>
      <c r="C261">
        <v>59.942</v>
      </c>
      <c r="D261">
        <v>73.075999999999993</v>
      </c>
      <c r="E261">
        <v>85.316999999999993</v>
      </c>
      <c r="F261">
        <v>58.899000000000001</v>
      </c>
    </row>
    <row r="262" spans="1:6" x14ac:dyDescent="0.25">
      <c r="A262" s="2">
        <v>42356</v>
      </c>
      <c r="B262">
        <v>97.516000000000005</v>
      </c>
      <c r="C262">
        <v>59.622</v>
      </c>
      <c r="D262">
        <v>73.787999999999997</v>
      </c>
      <c r="E262">
        <v>86.414000000000001</v>
      </c>
      <c r="F262">
        <v>57.597999999999999</v>
      </c>
    </row>
    <row r="263" spans="1:6" x14ac:dyDescent="0.25">
      <c r="A263" s="2">
        <v>42359</v>
      </c>
      <c r="B263">
        <v>96.248999999999995</v>
      </c>
      <c r="C263">
        <v>60.195</v>
      </c>
      <c r="D263">
        <v>73.858999999999995</v>
      </c>
      <c r="E263">
        <v>86.921000000000006</v>
      </c>
      <c r="F263">
        <v>58.066000000000003</v>
      </c>
    </row>
    <row r="264" spans="1:6" x14ac:dyDescent="0.25">
      <c r="A264" s="2">
        <v>42360</v>
      </c>
      <c r="B264">
        <v>96.554000000000002</v>
      </c>
      <c r="C264">
        <v>60.406999999999996</v>
      </c>
      <c r="D264">
        <v>73.784999999999997</v>
      </c>
      <c r="E264">
        <v>86.918000000000006</v>
      </c>
      <c r="F264">
        <v>58.54</v>
      </c>
    </row>
    <row r="265" spans="1:6" x14ac:dyDescent="0.25">
      <c r="A265" s="2">
        <v>42361</v>
      </c>
      <c r="B265">
        <v>95.966999999999999</v>
      </c>
      <c r="C265">
        <v>60.404000000000003</v>
      </c>
      <c r="D265">
        <v>72.566999999999993</v>
      </c>
      <c r="E265">
        <v>86.718999999999994</v>
      </c>
      <c r="F265">
        <v>58.177</v>
      </c>
    </row>
    <row r="266" spans="1:6" x14ac:dyDescent="0.25">
      <c r="A266" s="2">
        <v>42362</v>
      </c>
      <c r="B266">
        <v>95.447999999999993</v>
      </c>
      <c r="C266">
        <v>60.356999999999999</v>
      </c>
      <c r="D266">
        <v>72.338999999999999</v>
      </c>
      <c r="E266">
        <v>85.614999999999995</v>
      </c>
      <c r="F266">
        <v>58.465000000000003</v>
      </c>
    </row>
    <row r="267" spans="1:6" x14ac:dyDescent="0.25">
      <c r="A267" s="2">
        <v>42363</v>
      </c>
      <c r="B267">
        <v>94.718000000000004</v>
      </c>
      <c r="C267">
        <v>60.262</v>
      </c>
      <c r="D267">
        <v>72.06</v>
      </c>
      <c r="E267">
        <v>85.706000000000003</v>
      </c>
      <c r="F267">
        <v>58.113999999999997</v>
      </c>
    </row>
    <row r="268" spans="1:6" x14ac:dyDescent="0.25">
      <c r="A268" s="2">
        <v>42366</v>
      </c>
      <c r="B268">
        <v>95.367999999999995</v>
      </c>
      <c r="C268">
        <v>60.023000000000003</v>
      </c>
      <c r="D268">
        <v>72.135999999999996</v>
      </c>
      <c r="E268">
        <v>85.637</v>
      </c>
      <c r="F268">
        <v>57.752000000000002</v>
      </c>
    </row>
    <row r="269" spans="1:6" x14ac:dyDescent="0.25">
      <c r="A269" s="2">
        <v>42367</v>
      </c>
      <c r="B269">
        <v>94.738</v>
      </c>
      <c r="C269">
        <v>60.148000000000003</v>
      </c>
      <c r="D269">
        <v>72.355000000000004</v>
      </c>
      <c r="E269">
        <v>85.522000000000006</v>
      </c>
      <c r="F269">
        <v>58.670999999999999</v>
      </c>
    </row>
    <row r="270" spans="1:6" x14ac:dyDescent="0.25">
      <c r="A270" s="2">
        <v>42368</v>
      </c>
      <c r="B270">
        <v>95.218999999999994</v>
      </c>
      <c r="C270">
        <v>60.402999999999999</v>
      </c>
      <c r="D270">
        <v>72.316000000000003</v>
      </c>
      <c r="E270">
        <v>86.334000000000003</v>
      </c>
      <c r="F270">
        <v>58.866</v>
      </c>
    </row>
    <row r="271" spans="1:6" x14ac:dyDescent="0.25">
      <c r="A271" s="2">
        <v>42369</v>
      </c>
      <c r="B271">
        <v>95.742999999999995</v>
      </c>
      <c r="C271">
        <v>61.011000000000003</v>
      </c>
      <c r="D271">
        <v>72.051000000000002</v>
      </c>
      <c r="E271">
        <v>85.372</v>
      </c>
      <c r="F271">
        <v>58.975000000000001</v>
      </c>
    </row>
    <row r="272" spans="1:6" x14ac:dyDescent="0.25">
      <c r="A272" s="2">
        <v>42370</v>
      </c>
      <c r="B272">
        <v>95.878</v>
      </c>
      <c r="C272">
        <v>61.034999999999997</v>
      </c>
      <c r="D272">
        <v>72.087999999999994</v>
      </c>
      <c r="E272">
        <v>85.418999999999997</v>
      </c>
      <c r="F272">
        <v>58.823</v>
      </c>
    </row>
    <row r="273" spans="1:6" x14ac:dyDescent="0.25">
      <c r="A273" s="2">
        <v>42373</v>
      </c>
      <c r="B273">
        <v>97.725999999999999</v>
      </c>
      <c r="C273">
        <v>62.750999999999998</v>
      </c>
      <c r="D273">
        <v>74.55</v>
      </c>
      <c r="E273">
        <v>88.736999999999995</v>
      </c>
      <c r="F273">
        <v>61.719000000000001</v>
      </c>
    </row>
    <row r="274" spans="1:6" x14ac:dyDescent="0.25">
      <c r="A274" s="2">
        <v>42374</v>
      </c>
      <c r="B274">
        <v>97.471999999999994</v>
      </c>
      <c r="C274">
        <v>58.734000000000002</v>
      </c>
      <c r="D274">
        <v>74.346000000000004</v>
      </c>
      <c r="E274">
        <v>88.206999999999994</v>
      </c>
      <c r="F274">
        <v>59.136000000000003</v>
      </c>
    </row>
    <row r="275" spans="1:6" x14ac:dyDescent="0.25">
      <c r="A275" s="2">
        <v>42375</v>
      </c>
      <c r="B275">
        <v>98.503</v>
      </c>
      <c r="C275">
        <v>58.921999999999997</v>
      </c>
      <c r="D275">
        <v>75.105000000000004</v>
      </c>
      <c r="E275">
        <v>89.078999999999994</v>
      </c>
      <c r="F275">
        <v>60.186999999999998</v>
      </c>
    </row>
    <row r="276" spans="1:6" x14ac:dyDescent="0.25">
      <c r="A276" s="2">
        <v>42376</v>
      </c>
      <c r="B276">
        <v>99.192999999999998</v>
      </c>
      <c r="C276">
        <v>58.982999999999997</v>
      </c>
      <c r="D276">
        <v>76.05</v>
      </c>
      <c r="E276">
        <v>90.137</v>
      </c>
      <c r="F276">
        <v>61.423000000000002</v>
      </c>
    </row>
    <row r="277" spans="1:6" x14ac:dyDescent="0.25">
      <c r="A277" s="2">
        <v>42377</v>
      </c>
      <c r="B277">
        <v>99.855000000000004</v>
      </c>
      <c r="C277">
        <v>58.908000000000001</v>
      </c>
      <c r="D277">
        <v>75.804000000000002</v>
      </c>
      <c r="E277">
        <v>90.275000000000006</v>
      </c>
      <c r="F277">
        <v>60.972000000000001</v>
      </c>
    </row>
    <row r="278" spans="1:6" x14ac:dyDescent="0.25">
      <c r="A278" s="2">
        <v>42380</v>
      </c>
      <c r="B278">
        <v>99.299000000000007</v>
      </c>
      <c r="C278">
        <v>61.478000000000002</v>
      </c>
      <c r="D278">
        <v>76.926000000000002</v>
      </c>
      <c r="E278">
        <v>92.557000000000002</v>
      </c>
      <c r="F278">
        <v>64.274000000000001</v>
      </c>
    </row>
    <row r="279" spans="1:6" x14ac:dyDescent="0.25">
      <c r="A279" s="2">
        <v>42381</v>
      </c>
      <c r="B279">
        <v>99.179000000000002</v>
      </c>
      <c r="C279">
        <v>61.320999999999998</v>
      </c>
      <c r="D279">
        <v>76.597999999999999</v>
      </c>
      <c r="E279">
        <v>94.56</v>
      </c>
      <c r="F279">
        <v>64.429000000000002</v>
      </c>
    </row>
    <row r="280" spans="1:6" x14ac:dyDescent="0.25">
      <c r="A280" s="2">
        <v>42382</v>
      </c>
      <c r="B280">
        <v>99.2</v>
      </c>
      <c r="C280">
        <v>61.470999999999997</v>
      </c>
      <c r="D280">
        <v>76.176000000000002</v>
      </c>
      <c r="E280">
        <v>93.936999999999998</v>
      </c>
      <c r="F280">
        <v>64.742999999999995</v>
      </c>
    </row>
    <row r="281" spans="1:6" x14ac:dyDescent="0.25">
      <c r="A281" s="2">
        <v>42383</v>
      </c>
      <c r="B281">
        <v>103.59699999999999</v>
      </c>
      <c r="C281">
        <v>63.921999999999997</v>
      </c>
      <c r="D281">
        <v>78.406999999999996</v>
      </c>
      <c r="E281">
        <v>97.567999999999998</v>
      </c>
      <c r="F281">
        <v>66.960999999999999</v>
      </c>
    </row>
    <row r="282" spans="1:6" x14ac:dyDescent="0.25">
      <c r="A282" s="2">
        <v>42384</v>
      </c>
      <c r="B282">
        <v>106.55200000000001</v>
      </c>
      <c r="C282">
        <v>67.471999999999994</v>
      </c>
      <c r="D282">
        <v>81.272000000000006</v>
      </c>
      <c r="E282">
        <v>99.757999999999996</v>
      </c>
      <c r="F282">
        <v>70.792000000000002</v>
      </c>
    </row>
    <row r="283" spans="1:6" x14ac:dyDescent="0.25">
      <c r="A283" s="2">
        <v>42387</v>
      </c>
      <c r="B283">
        <v>111.992</v>
      </c>
      <c r="C283">
        <v>72.643000000000001</v>
      </c>
      <c r="D283">
        <v>82.596999999999994</v>
      </c>
      <c r="E283">
        <v>101.318</v>
      </c>
      <c r="F283">
        <v>74.994</v>
      </c>
    </row>
    <row r="284" spans="1:6" x14ac:dyDescent="0.25">
      <c r="A284" s="2">
        <v>42388</v>
      </c>
      <c r="B284">
        <v>112.164</v>
      </c>
      <c r="C284">
        <v>74.412000000000006</v>
      </c>
      <c r="D284">
        <v>82.644999999999996</v>
      </c>
      <c r="E284">
        <v>100.77</v>
      </c>
      <c r="F284">
        <v>76.346000000000004</v>
      </c>
    </row>
    <row r="285" spans="1:6" x14ac:dyDescent="0.25">
      <c r="A285" s="2">
        <v>42389</v>
      </c>
      <c r="B285">
        <v>120.669</v>
      </c>
      <c r="C285">
        <v>77.91</v>
      </c>
      <c r="D285">
        <v>87.225999999999999</v>
      </c>
      <c r="E285">
        <v>105.634</v>
      </c>
      <c r="F285">
        <v>80.397000000000006</v>
      </c>
    </row>
    <row r="286" spans="1:6" x14ac:dyDescent="0.25">
      <c r="A286" s="2">
        <v>42390</v>
      </c>
      <c r="B286">
        <v>125.592</v>
      </c>
      <c r="C286">
        <v>76.59</v>
      </c>
      <c r="D286">
        <v>86.319000000000003</v>
      </c>
      <c r="E286">
        <v>104.542</v>
      </c>
      <c r="F286">
        <v>76.858000000000004</v>
      </c>
    </row>
    <row r="287" spans="1:6" x14ac:dyDescent="0.25">
      <c r="A287" s="2">
        <v>42391</v>
      </c>
      <c r="B287">
        <v>125.053</v>
      </c>
      <c r="C287">
        <v>74.721999999999994</v>
      </c>
      <c r="D287">
        <v>82.403000000000006</v>
      </c>
      <c r="E287">
        <v>102.79600000000001</v>
      </c>
      <c r="F287">
        <v>74.697999999999993</v>
      </c>
    </row>
    <row r="288" spans="1:6" x14ac:dyDescent="0.25">
      <c r="A288" s="2">
        <v>42394</v>
      </c>
      <c r="B288">
        <v>128.059</v>
      </c>
      <c r="C288">
        <v>75.263000000000005</v>
      </c>
      <c r="D288">
        <v>82.784000000000006</v>
      </c>
      <c r="E288">
        <v>102.328</v>
      </c>
      <c r="F288">
        <v>75.427999999999997</v>
      </c>
    </row>
    <row r="289" spans="1:6" x14ac:dyDescent="0.25">
      <c r="A289" s="2">
        <v>42395</v>
      </c>
      <c r="B289">
        <v>134.55699999999999</v>
      </c>
      <c r="C289">
        <v>74.798000000000002</v>
      </c>
      <c r="D289">
        <v>83.498999999999995</v>
      </c>
      <c r="E289">
        <v>102.893</v>
      </c>
      <c r="F289">
        <v>75.95</v>
      </c>
    </row>
    <row r="290" spans="1:6" x14ac:dyDescent="0.25">
      <c r="A290" s="2">
        <v>42396</v>
      </c>
      <c r="B290">
        <v>135.714</v>
      </c>
      <c r="C290">
        <v>75.436000000000007</v>
      </c>
      <c r="D290">
        <v>83.539000000000001</v>
      </c>
      <c r="E290">
        <v>102.98099999999999</v>
      </c>
      <c r="F290">
        <v>78.38</v>
      </c>
    </row>
    <row r="291" spans="1:6" x14ac:dyDescent="0.25">
      <c r="A291" s="2">
        <v>42397</v>
      </c>
      <c r="B291">
        <v>134.06899999999999</v>
      </c>
      <c r="C291">
        <v>77.691999999999993</v>
      </c>
      <c r="D291">
        <v>83.561000000000007</v>
      </c>
      <c r="E291">
        <v>102.393</v>
      </c>
      <c r="F291">
        <v>80.248000000000005</v>
      </c>
    </row>
    <row r="292" spans="1:6" x14ac:dyDescent="0.25">
      <c r="A292" s="2">
        <v>42398</v>
      </c>
      <c r="B292">
        <v>141.87</v>
      </c>
      <c r="C292">
        <v>79.878</v>
      </c>
      <c r="D292">
        <v>83.363</v>
      </c>
      <c r="E292">
        <v>101.383</v>
      </c>
      <c r="F292">
        <v>80.760999999999996</v>
      </c>
    </row>
    <row r="293" spans="1:6" x14ac:dyDescent="0.25">
      <c r="A293" s="2">
        <v>42401</v>
      </c>
      <c r="B293">
        <v>147.24600000000001</v>
      </c>
      <c r="C293">
        <v>84.528999999999996</v>
      </c>
      <c r="D293">
        <v>80.878</v>
      </c>
      <c r="E293">
        <v>101.092</v>
      </c>
      <c r="F293">
        <v>84.225999999999999</v>
      </c>
    </row>
    <row r="294" spans="1:6" x14ac:dyDescent="0.25">
      <c r="A294" s="2">
        <v>42402</v>
      </c>
      <c r="B294">
        <v>155.471</v>
      </c>
      <c r="C294">
        <v>89.203999999999994</v>
      </c>
      <c r="D294">
        <v>82.091999999999999</v>
      </c>
      <c r="E294">
        <v>101.836</v>
      </c>
      <c r="F294">
        <v>88.927999999999997</v>
      </c>
    </row>
    <row r="295" spans="1:6" x14ac:dyDescent="0.25">
      <c r="A295" s="2">
        <v>42403</v>
      </c>
      <c r="B295">
        <v>161.87700000000001</v>
      </c>
      <c r="C295">
        <v>95.704999999999998</v>
      </c>
      <c r="D295">
        <v>83.977999999999994</v>
      </c>
      <c r="E295">
        <v>105.28700000000001</v>
      </c>
      <c r="F295">
        <v>98.436999999999998</v>
      </c>
    </row>
    <row r="296" spans="1:6" x14ac:dyDescent="0.25">
      <c r="A296" s="2">
        <v>42404</v>
      </c>
      <c r="B296">
        <v>172.87200000000001</v>
      </c>
      <c r="C296">
        <v>104.616</v>
      </c>
      <c r="D296">
        <v>85.251999999999995</v>
      </c>
      <c r="E296">
        <v>106.398</v>
      </c>
      <c r="F296">
        <v>104.291</v>
      </c>
    </row>
    <row r="297" spans="1:6" x14ac:dyDescent="0.25">
      <c r="A297" s="2">
        <v>42405</v>
      </c>
      <c r="B297">
        <v>189.33699999999999</v>
      </c>
      <c r="C297">
        <v>117.69</v>
      </c>
      <c r="D297">
        <v>88.983000000000004</v>
      </c>
      <c r="E297">
        <v>111.506</v>
      </c>
      <c r="F297">
        <v>115.206</v>
      </c>
    </row>
    <row r="298" spans="1:6" x14ac:dyDescent="0.25">
      <c r="A298" s="2">
        <v>42408</v>
      </c>
      <c r="B298">
        <v>219.82</v>
      </c>
      <c r="C298">
        <v>151.35599999999999</v>
      </c>
      <c r="D298">
        <v>102.994</v>
      </c>
      <c r="E298">
        <v>129.55699999999999</v>
      </c>
      <c r="F298">
        <v>143.41</v>
      </c>
    </row>
    <row r="299" spans="1:6" x14ac:dyDescent="0.25">
      <c r="A299" s="2">
        <v>42409</v>
      </c>
      <c r="B299">
        <v>242.90899999999999</v>
      </c>
      <c r="C299">
        <v>149.27099999999999</v>
      </c>
      <c r="D299">
        <v>107.676</v>
      </c>
      <c r="E299">
        <v>142.654</v>
      </c>
      <c r="F299">
        <v>143.68199999999999</v>
      </c>
    </row>
    <row r="300" spans="1:6" x14ac:dyDescent="0.25">
      <c r="A300" s="2">
        <v>42410</v>
      </c>
      <c r="B300">
        <v>236.77199999999999</v>
      </c>
      <c r="C300">
        <v>141.19399999999999</v>
      </c>
      <c r="D300">
        <v>100.789</v>
      </c>
      <c r="E300">
        <v>140.70500000000001</v>
      </c>
      <c r="F300">
        <v>134.63900000000001</v>
      </c>
    </row>
    <row r="301" spans="1:6" x14ac:dyDescent="0.25">
      <c r="A301" s="2">
        <v>42411</v>
      </c>
      <c r="B301">
        <v>259.37799999999999</v>
      </c>
      <c r="C301">
        <v>146.85499999999999</v>
      </c>
      <c r="D301">
        <v>110.27200000000001</v>
      </c>
      <c r="E301">
        <v>154.684</v>
      </c>
      <c r="F301">
        <v>142.19</v>
      </c>
    </row>
    <row r="302" spans="1:6" x14ac:dyDescent="0.25">
      <c r="A302" s="2">
        <v>42412</v>
      </c>
      <c r="B302">
        <v>246.80199999999999</v>
      </c>
      <c r="C302">
        <v>146.631</v>
      </c>
      <c r="D302">
        <v>105.667</v>
      </c>
      <c r="E302">
        <v>152.607</v>
      </c>
      <c r="F302">
        <v>141.60499999999999</v>
      </c>
    </row>
    <row r="303" spans="1:6" x14ac:dyDescent="0.25">
      <c r="A303" s="2">
        <v>42415</v>
      </c>
      <c r="B303">
        <v>222.67099999999999</v>
      </c>
      <c r="C303">
        <v>136.83099999999999</v>
      </c>
      <c r="D303">
        <v>102.705</v>
      </c>
      <c r="E303">
        <v>149.739</v>
      </c>
      <c r="F303">
        <v>132.85499999999999</v>
      </c>
    </row>
    <row r="304" spans="1:6" x14ac:dyDescent="0.25">
      <c r="A304" s="2">
        <v>42416</v>
      </c>
      <c r="B304">
        <v>223.61</v>
      </c>
      <c r="C304">
        <v>127.63800000000001</v>
      </c>
      <c r="D304">
        <v>97.013000000000005</v>
      </c>
      <c r="E304">
        <v>143.376</v>
      </c>
      <c r="F304">
        <v>125.504</v>
      </c>
    </row>
    <row r="305" spans="1:6" x14ac:dyDescent="0.25">
      <c r="A305" s="2">
        <v>42417</v>
      </c>
      <c r="B305">
        <v>222.26599999999999</v>
      </c>
      <c r="C305">
        <v>121.83</v>
      </c>
      <c r="D305">
        <v>89.055000000000007</v>
      </c>
      <c r="E305">
        <v>132.40299999999999</v>
      </c>
      <c r="F305">
        <v>120.214</v>
      </c>
    </row>
    <row r="306" spans="1:6" x14ac:dyDescent="0.25">
      <c r="A306" s="2">
        <v>42418</v>
      </c>
      <c r="B306">
        <v>224.60300000000001</v>
      </c>
      <c r="C306">
        <v>117.26300000000001</v>
      </c>
      <c r="D306">
        <v>86.245999999999995</v>
      </c>
      <c r="E306">
        <v>129.39599999999999</v>
      </c>
      <c r="F306">
        <v>116.47199999999999</v>
      </c>
    </row>
    <row r="307" spans="1:6" x14ac:dyDescent="0.25">
      <c r="A307" s="2">
        <v>42419</v>
      </c>
      <c r="B307">
        <v>231.815</v>
      </c>
      <c r="C307">
        <v>120.203</v>
      </c>
      <c r="D307">
        <v>90.048000000000002</v>
      </c>
      <c r="E307">
        <v>134.10900000000001</v>
      </c>
      <c r="F307">
        <v>120.289</v>
      </c>
    </row>
    <row r="308" spans="1:6" x14ac:dyDescent="0.25">
      <c r="A308" s="2">
        <v>42422</v>
      </c>
      <c r="B308">
        <v>221.62700000000001</v>
      </c>
      <c r="C308">
        <v>121.072</v>
      </c>
      <c r="D308">
        <v>87.072000000000003</v>
      </c>
      <c r="E308">
        <v>132.11799999999999</v>
      </c>
      <c r="F308">
        <v>122.474</v>
      </c>
    </row>
    <row r="309" spans="1:6" x14ac:dyDescent="0.25">
      <c r="A309" s="2">
        <v>42423</v>
      </c>
      <c r="B309">
        <v>221.696</v>
      </c>
      <c r="C309">
        <v>130.542</v>
      </c>
      <c r="D309">
        <v>83.561000000000007</v>
      </c>
      <c r="E309">
        <v>131.17699999999999</v>
      </c>
      <c r="F309">
        <v>125.432</v>
      </c>
    </row>
    <row r="310" spans="1:6" x14ac:dyDescent="0.25">
      <c r="A310" s="2">
        <v>42424</v>
      </c>
      <c r="B310">
        <v>235.48699999999999</v>
      </c>
      <c r="C310">
        <v>135.697</v>
      </c>
      <c r="D310">
        <v>85.275999999999996</v>
      </c>
      <c r="E310">
        <v>135.44499999999999</v>
      </c>
      <c r="F310">
        <v>132.005</v>
      </c>
    </row>
    <row r="311" spans="1:6" x14ac:dyDescent="0.25">
      <c r="A311" s="2">
        <v>42425</v>
      </c>
      <c r="B311">
        <v>235.892</v>
      </c>
      <c r="C311">
        <v>135.876</v>
      </c>
      <c r="D311">
        <v>83.100999999999999</v>
      </c>
      <c r="E311">
        <v>131.315</v>
      </c>
      <c r="F311">
        <v>134.43799999999999</v>
      </c>
    </row>
    <row r="312" spans="1:6" x14ac:dyDescent="0.25">
      <c r="A312" s="2">
        <v>42426</v>
      </c>
      <c r="B312">
        <v>230.21700000000001</v>
      </c>
      <c r="C312">
        <v>131.846</v>
      </c>
      <c r="D312">
        <v>80.314999999999998</v>
      </c>
      <c r="E312">
        <v>125.601</v>
      </c>
      <c r="F312">
        <v>131.226</v>
      </c>
    </row>
    <row r="313" spans="1:6" x14ac:dyDescent="0.25">
      <c r="A313" s="2">
        <v>42429</v>
      </c>
      <c r="B313">
        <v>230.16900000000001</v>
      </c>
      <c r="C313">
        <v>130.86000000000001</v>
      </c>
      <c r="D313">
        <v>76.606999999999999</v>
      </c>
      <c r="E313">
        <v>122.807</v>
      </c>
      <c r="F313">
        <v>134.74799999999999</v>
      </c>
    </row>
    <row r="314" spans="1:6" x14ac:dyDescent="0.25">
      <c r="A314" s="2">
        <v>42430</v>
      </c>
      <c r="B314">
        <v>217.25200000000001</v>
      </c>
      <c r="C314">
        <v>122.468</v>
      </c>
      <c r="D314">
        <v>75.352000000000004</v>
      </c>
      <c r="E314">
        <v>117.574</v>
      </c>
      <c r="F314">
        <v>128.58199999999999</v>
      </c>
    </row>
    <row r="315" spans="1:6" x14ac:dyDescent="0.25">
      <c r="A315" s="2">
        <v>42431</v>
      </c>
      <c r="B315">
        <v>209.66800000000001</v>
      </c>
      <c r="C315">
        <v>118.854</v>
      </c>
      <c r="D315">
        <v>75.804000000000002</v>
      </c>
      <c r="E315">
        <v>116.57899999999999</v>
      </c>
      <c r="F315">
        <v>127.33799999999999</v>
      </c>
    </row>
    <row r="316" spans="1:6" x14ac:dyDescent="0.25">
      <c r="A316" s="2">
        <v>42432</v>
      </c>
      <c r="B316">
        <v>211.482</v>
      </c>
      <c r="C316">
        <v>120.485</v>
      </c>
      <c r="D316">
        <v>75.216999999999999</v>
      </c>
      <c r="E316">
        <v>115.702</v>
      </c>
      <c r="F316">
        <v>130.68799999999999</v>
      </c>
    </row>
    <row r="317" spans="1:6" x14ac:dyDescent="0.25">
      <c r="A317" s="2">
        <v>42433</v>
      </c>
      <c r="B317">
        <v>213.83099999999999</v>
      </c>
      <c r="C317">
        <v>119.666</v>
      </c>
      <c r="D317">
        <v>74.805999999999997</v>
      </c>
      <c r="E317">
        <v>115.916</v>
      </c>
      <c r="F317">
        <v>131.208</v>
      </c>
    </row>
    <row r="318" spans="1:6" x14ac:dyDescent="0.25">
      <c r="A318" s="2">
        <v>42436</v>
      </c>
      <c r="B318">
        <v>217.74700000000001</v>
      </c>
      <c r="C318">
        <v>121.727</v>
      </c>
      <c r="D318">
        <v>74.828000000000003</v>
      </c>
      <c r="E318">
        <v>115.23</v>
      </c>
      <c r="F318">
        <v>128.929</v>
      </c>
    </row>
    <row r="319" spans="1:6" x14ac:dyDescent="0.25">
      <c r="A319" s="2">
        <v>42437</v>
      </c>
      <c r="B319">
        <v>216.34700000000001</v>
      </c>
      <c r="C319">
        <v>123.931</v>
      </c>
      <c r="D319">
        <v>75.617999999999995</v>
      </c>
      <c r="E319">
        <v>115.91500000000001</v>
      </c>
      <c r="F319">
        <v>130.232</v>
      </c>
    </row>
    <row r="320" spans="1:6" x14ac:dyDescent="0.25">
      <c r="A320" s="2">
        <v>42438</v>
      </c>
      <c r="B320">
        <v>210.405</v>
      </c>
      <c r="C320">
        <v>122.69799999999999</v>
      </c>
      <c r="D320">
        <v>74.539000000000001</v>
      </c>
      <c r="E320">
        <v>114.877</v>
      </c>
      <c r="F320">
        <v>129.17599999999999</v>
      </c>
    </row>
    <row r="321" spans="1:6" x14ac:dyDescent="0.25">
      <c r="A321" s="2">
        <v>42439</v>
      </c>
      <c r="B321">
        <v>174.374</v>
      </c>
      <c r="C321">
        <v>117.629</v>
      </c>
      <c r="D321">
        <v>72.326999999999998</v>
      </c>
      <c r="E321">
        <v>112.236</v>
      </c>
      <c r="F321">
        <v>120.53100000000001</v>
      </c>
    </row>
    <row r="322" spans="1:6" x14ac:dyDescent="0.25">
      <c r="A322" s="2">
        <v>42440</v>
      </c>
      <c r="B322">
        <v>144.977</v>
      </c>
      <c r="C322">
        <v>104.876</v>
      </c>
      <c r="D322">
        <v>69.908000000000001</v>
      </c>
      <c r="E322">
        <v>106.32299999999999</v>
      </c>
      <c r="F322">
        <v>106.477</v>
      </c>
    </row>
    <row r="323" spans="1:6" x14ac:dyDescent="0.25">
      <c r="A323" s="2">
        <v>42443</v>
      </c>
      <c r="B323">
        <v>142.73699999999999</v>
      </c>
      <c r="C323">
        <v>103.821</v>
      </c>
      <c r="D323">
        <v>67.036000000000001</v>
      </c>
      <c r="E323">
        <v>103.78700000000001</v>
      </c>
      <c r="F323">
        <v>104.396</v>
      </c>
    </row>
    <row r="324" spans="1:6" x14ac:dyDescent="0.25">
      <c r="A324" s="2">
        <v>42444</v>
      </c>
      <c r="B324">
        <v>148.17500000000001</v>
      </c>
      <c r="C324">
        <v>106.76600000000001</v>
      </c>
      <c r="D324">
        <v>67.643000000000001</v>
      </c>
      <c r="E324">
        <v>105</v>
      </c>
      <c r="F324">
        <v>110.48099999999999</v>
      </c>
    </row>
    <row r="325" spans="1:6" x14ac:dyDescent="0.25">
      <c r="A325" s="2">
        <v>42445</v>
      </c>
      <c r="B325">
        <v>161.941</v>
      </c>
      <c r="C325">
        <v>113.051</v>
      </c>
      <c r="D325">
        <v>70.48</v>
      </c>
      <c r="E325">
        <v>108.15</v>
      </c>
      <c r="F325">
        <v>115.265</v>
      </c>
    </row>
    <row r="326" spans="1:6" x14ac:dyDescent="0.25">
      <c r="A326" s="2">
        <v>42446</v>
      </c>
      <c r="B326">
        <v>165.01300000000001</v>
      </c>
      <c r="C326">
        <v>115.64100000000001</v>
      </c>
      <c r="D326">
        <v>71.516999999999996</v>
      </c>
      <c r="E326">
        <v>106.928</v>
      </c>
      <c r="F326">
        <v>117.73099999999999</v>
      </c>
    </row>
    <row r="327" spans="1:6" x14ac:dyDescent="0.25">
      <c r="A327" s="2">
        <v>42447</v>
      </c>
      <c r="B327">
        <v>159.28899999999999</v>
      </c>
      <c r="C327">
        <v>112.818</v>
      </c>
      <c r="D327">
        <v>70.430000000000007</v>
      </c>
      <c r="E327">
        <v>104.831</v>
      </c>
      <c r="F327">
        <v>116.14700000000001</v>
      </c>
    </row>
    <row r="328" spans="1:6" x14ac:dyDescent="0.25">
      <c r="A328" s="2">
        <v>42450</v>
      </c>
      <c r="B328">
        <v>162.369</v>
      </c>
      <c r="C328">
        <v>119.66200000000001</v>
      </c>
      <c r="D328">
        <v>71.938000000000002</v>
      </c>
      <c r="E328">
        <v>108.327</v>
      </c>
      <c r="F328">
        <v>122.804</v>
      </c>
    </row>
    <row r="329" spans="1:6" x14ac:dyDescent="0.25">
      <c r="A329" s="2">
        <v>42451</v>
      </c>
      <c r="B329">
        <v>170.89</v>
      </c>
      <c r="C329">
        <v>128.51499999999999</v>
      </c>
      <c r="D329">
        <v>73.897999999999996</v>
      </c>
      <c r="E329">
        <v>112.53700000000001</v>
      </c>
      <c r="F329">
        <v>127.51</v>
      </c>
    </row>
    <row r="330" spans="1:6" x14ac:dyDescent="0.25">
      <c r="A330" s="2">
        <v>42452</v>
      </c>
      <c r="B330">
        <v>185.48</v>
      </c>
      <c r="C330">
        <v>132.11500000000001</v>
      </c>
      <c r="D330">
        <v>75.466999999999999</v>
      </c>
      <c r="E330">
        <v>113.69499999999999</v>
      </c>
      <c r="F330">
        <v>131.364</v>
      </c>
    </row>
    <row r="331" spans="1:6" x14ac:dyDescent="0.25">
      <c r="A331" s="2">
        <v>42453</v>
      </c>
      <c r="B331">
        <v>195.416</v>
      </c>
      <c r="C331">
        <v>133.929</v>
      </c>
      <c r="D331">
        <v>76.94</v>
      </c>
      <c r="E331">
        <v>113.696</v>
      </c>
      <c r="F331">
        <v>135.35</v>
      </c>
    </row>
    <row r="332" spans="1:6" x14ac:dyDescent="0.25">
      <c r="A332" s="2">
        <v>42454</v>
      </c>
      <c r="B332">
        <v>197.72200000000001</v>
      </c>
      <c r="C332">
        <v>135.24799999999999</v>
      </c>
      <c r="D332">
        <v>79.950999999999993</v>
      </c>
      <c r="E332">
        <v>115.52800000000001</v>
      </c>
      <c r="F332">
        <v>136.69999999999999</v>
      </c>
    </row>
    <row r="333" spans="1:6" x14ac:dyDescent="0.25">
      <c r="A333" s="2">
        <v>42457</v>
      </c>
      <c r="B333">
        <v>198.047</v>
      </c>
      <c r="C333">
        <v>135.601</v>
      </c>
      <c r="D333">
        <v>80.168999999999997</v>
      </c>
      <c r="E333">
        <v>115.782</v>
      </c>
      <c r="F333">
        <v>137.06800000000001</v>
      </c>
    </row>
    <row r="334" spans="1:6" x14ac:dyDescent="0.25">
      <c r="A334" s="2">
        <v>42458</v>
      </c>
      <c r="B334">
        <v>197.77</v>
      </c>
      <c r="C334">
        <v>136.108</v>
      </c>
      <c r="D334">
        <v>77.363</v>
      </c>
      <c r="E334">
        <v>114.29600000000001</v>
      </c>
      <c r="F334">
        <v>136.61600000000001</v>
      </c>
    </row>
    <row r="335" spans="1:6" x14ac:dyDescent="0.25">
      <c r="A335" s="2">
        <v>42459</v>
      </c>
      <c r="B335">
        <v>192.75299999999999</v>
      </c>
      <c r="C335">
        <v>135.06800000000001</v>
      </c>
      <c r="D335">
        <v>75.046999999999997</v>
      </c>
      <c r="E335">
        <v>111.828</v>
      </c>
      <c r="F335">
        <v>135.45400000000001</v>
      </c>
    </row>
    <row r="336" spans="1:6" x14ac:dyDescent="0.25">
      <c r="A336" s="2">
        <v>42460</v>
      </c>
      <c r="B336">
        <v>191.40700000000001</v>
      </c>
      <c r="C336">
        <v>135.22399999999999</v>
      </c>
      <c r="D336">
        <v>74.878</v>
      </c>
      <c r="E336">
        <v>109.88200000000001</v>
      </c>
      <c r="F336">
        <v>135.01599999999999</v>
      </c>
    </row>
    <row r="337" spans="1:6" x14ac:dyDescent="0.25">
      <c r="A337" s="2">
        <v>42461</v>
      </c>
      <c r="B337">
        <v>189.07</v>
      </c>
      <c r="C337">
        <v>135.47300000000001</v>
      </c>
      <c r="D337">
        <v>75.614999999999995</v>
      </c>
      <c r="E337">
        <v>109.715</v>
      </c>
      <c r="F337">
        <v>135.72399999999999</v>
      </c>
    </row>
    <row r="338" spans="1:6" x14ac:dyDescent="0.25">
      <c r="A338" s="2">
        <v>42464</v>
      </c>
      <c r="B338">
        <v>188.88900000000001</v>
      </c>
      <c r="C338">
        <v>135.19499999999999</v>
      </c>
      <c r="D338">
        <v>74.480999999999995</v>
      </c>
      <c r="E338">
        <v>108.726</v>
      </c>
      <c r="F338">
        <v>132.38200000000001</v>
      </c>
    </row>
    <row r="339" spans="1:6" x14ac:dyDescent="0.25">
      <c r="A339" s="2">
        <v>42465</v>
      </c>
      <c r="B339">
        <v>192.321</v>
      </c>
      <c r="C339">
        <v>137.42400000000001</v>
      </c>
      <c r="D339">
        <v>76.441999999999993</v>
      </c>
      <c r="E339">
        <v>110.93600000000001</v>
      </c>
      <c r="F339">
        <v>132.577</v>
      </c>
    </row>
    <row r="340" spans="1:6" x14ac:dyDescent="0.25">
      <c r="A340" s="2">
        <v>42466</v>
      </c>
      <c r="B340">
        <v>194.239</v>
      </c>
      <c r="C340">
        <v>140.51</v>
      </c>
      <c r="D340">
        <v>76.912000000000006</v>
      </c>
      <c r="E340">
        <v>112.709</v>
      </c>
      <c r="F340">
        <v>138.34299999999999</v>
      </c>
    </row>
    <row r="341" spans="1:6" x14ac:dyDescent="0.25">
      <c r="A341" s="2">
        <v>42467</v>
      </c>
      <c r="B341">
        <v>195.785</v>
      </c>
      <c r="C341">
        <v>138.779</v>
      </c>
      <c r="D341">
        <v>79.882000000000005</v>
      </c>
      <c r="E341">
        <v>113.505</v>
      </c>
      <c r="F341">
        <v>135.69200000000001</v>
      </c>
    </row>
    <row r="342" spans="1:6" x14ac:dyDescent="0.25">
      <c r="A342" s="2">
        <v>42468</v>
      </c>
      <c r="B342">
        <v>199.50899999999999</v>
      </c>
      <c r="C342">
        <v>136.53299999999999</v>
      </c>
      <c r="D342">
        <v>79.849000000000004</v>
      </c>
      <c r="E342">
        <v>114.26600000000001</v>
      </c>
      <c r="F342">
        <v>133.57300000000001</v>
      </c>
    </row>
    <row r="343" spans="1:6" x14ac:dyDescent="0.25">
      <c r="A343" s="2">
        <v>42471</v>
      </c>
      <c r="B343">
        <v>197.273</v>
      </c>
      <c r="C343">
        <v>134.30600000000001</v>
      </c>
      <c r="D343">
        <v>79.432000000000002</v>
      </c>
      <c r="E343">
        <v>114.393</v>
      </c>
      <c r="F343">
        <v>131.84100000000001</v>
      </c>
    </row>
    <row r="344" spans="1:6" x14ac:dyDescent="0.25">
      <c r="A344" s="2">
        <v>42472</v>
      </c>
      <c r="B344">
        <v>195.762</v>
      </c>
      <c r="C344">
        <v>132.56</v>
      </c>
      <c r="D344">
        <v>79.34</v>
      </c>
      <c r="E344">
        <v>113.89100000000001</v>
      </c>
      <c r="F344">
        <v>131.053</v>
      </c>
    </row>
    <row r="345" spans="1:6" x14ac:dyDescent="0.25">
      <c r="A345" s="2">
        <v>42473</v>
      </c>
      <c r="B345">
        <v>191.34700000000001</v>
      </c>
      <c r="C345">
        <v>130.28700000000001</v>
      </c>
      <c r="D345">
        <v>75.77</v>
      </c>
      <c r="E345">
        <v>109.01600000000001</v>
      </c>
      <c r="F345">
        <v>128.90299999999999</v>
      </c>
    </row>
    <row r="346" spans="1:6" x14ac:dyDescent="0.25">
      <c r="A346" s="2">
        <v>42474</v>
      </c>
      <c r="B346">
        <v>182.21899999999999</v>
      </c>
      <c r="C346">
        <v>128.18299999999999</v>
      </c>
      <c r="D346">
        <v>73.756</v>
      </c>
      <c r="E346">
        <v>106.40300000000001</v>
      </c>
      <c r="F346">
        <v>126.19499999999999</v>
      </c>
    </row>
    <row r="347" spans="1:6" x14ac:dyDescent="0.25">
      <c r="A347" s="2">
        <v>42475</v>
      </c>
      <c r="B347">
        <v>180.91200000000001</v>
      </c>
      <c r="C347">
        <v>128.113</v>
      </c>
      <c r="D347">
        <v>69.918000000000006</v>
      </c>
      <c r="E347">
        <v>105.202</v>
      </c>
      <c r="F347">
        <v>126.17100000000001</v>
      </c>
    </row>
    <row r="348" spans="1:6" x14ac:dyDescent="0.25">
      <c r="A348" s="2">
        <v>42478</v>
      </c>
      <c r="B348">
        <v>180.928</v>
      </c>
      <c r="C348">
        <v>127.33499999999999</v>
      </c>
      <c r="D348">
        <v>71.156000000000006</v>
      </c>
      <c r="E348">
        <v>103.857</v>
      </c>
      <c r="F348">
        <v>125.57899999999999</v>
      </c>
    </row>
    <row r="349" spans="1:6" x14ac:dyDescent="0.25">
      <c r="A349" s="2">
        <v>42479</v>
      </c>
      <c r="B349">
        <v>178.303</v>
      </c>
      <c r="C349">
        <v>118.544</v>
      </c>
      <c r="D349">
        <v>68.522999999999996</v>
      </c>
      <c r="E349">
        <v>99.06</v>
      </c>
      <c r="F349">
        <v>120.514</v>
      </c>
    </row>
    <row r="350" spans="1:6" x14ac:dyDescent="0.25">
      <c r="A350" s="2">
        <v>42480</v>
      </c>
      <c r="B350">
        <v>174.822</v>
      </c>
      <c r="C350">
        <v>114.508</v>
      </c>
      <c r="D350">
        <v>66.087000000000003</v>
      </c>
      <c r="E350">
        <v>93.158000000000001</v>
      </c>
      <c r="F350">
        <v>116.125</v>
      </c>
    </row>
    <row r="351" spans="1:6" x14ac:dyDescent="0.25">
      <c r="A351" s="2">
        <v>42481</v>
      </c>
      <c r="B351">
        <v>168.34700000000001</v>
      </c>
      <c r="C351">
        <v>110.916</v>
      </c>
      <c r="D351">
        <v>66.242999999999995</v>
      </c>
      <c r="E351">
        <v>93.174999999999997</v>
      </c>
      <c r="F351">
        <v>112.79600000000001</v>
      </c>
    </row>
    <row r="352" spans="1:6" x14ac:dyDescent="0.25">
      <c r="A352" s="2">
        <v>42482</v>
      </c>
      <c r="B352">
        <v>156.33600000000001</v>
      </c>
      <c r="C352">
        <v>113.13</v>
      </c>
      <c r="D352">
        <v>68.147999999999996</v>
      </c>
      <c r="E352">
        <v>95.873000000000005</v>
      </c>
      <c r="F352">
        <v>108.446</v>
      </c>
    </row>
    <row r="353" spans="1:6" x14ac:dyDescent="0.25">
      <c r="A353" s="2">
        <v>42485</v>
      </c>
      <c r="B353">
        <v>154.464</v>
      </c>
      <c r="C353">
        <v>109.511</v>
      </c>
      <c r="D353">
        <v>72.688999999999993</v>
      </c>
      <c r="E353">
        <v>98.143000000000001</v>
      </c>
      <c r="F353">
        <v>109.429</v>
      </c>
    </row>
    <row r="354" spans="1:6" x14ac:dyDescent="0.25">
      <c r="A354" s="2">
        <v>42486</v>
      </c>
      <c r="B354">
        <v>154.44900000000001</v>
      </c>
      <c r="C354">
        <v>109.628</v>
      </c>
      <c r="D354">
        <v>73.361000000000004</v>
      </c>
      <c r="E354">
        <v>104.096</v>
      </c>
      <c r="F354">
        <v>109.477</v>
      </c>
    </row>
    <row r="355" spans="1:6" x14ac:dyDescent="0.25">
      <c r="A355" s="2">
        <v>42487</v>
      </c>
      <c r="B355">
        <v>156.23699999999999</v>
      </c>
      <c r="C355">
        <v>109.372</v>
      </c>
      <c r="D355">
        <v>72.001000000000005</v>
      </c>
      <c r="E355">
        <v>102.151</v>
      </c>
      <c r="F355">
        <v>111.004</v>
      </c>
    </row>
    <row r="356" spans="1:6" x14ac:dyDescent="0.25">
      <c r="A356" s="2">
        <v>42488</v>
      </c>
      <c r="B356">
        <v>151.88</v>
      </c>
      <c r="C356">
        <v>109.247</v>
      </c>
      <c r="D356">
        <v>71.86</v>
      </c>
      <c r="E356">
        <v>101.544</v>
      </c>
      <c r="F356">
        <v>110.679</v>
      </c>
    </row>
    <row r="357" spans="1:6" x14ac:dyDescent="0.25">
      <c r="A357" s="2">
        <v>42489</v>
      </c>
      <c r="B357">
        <v>156.012</v>
      </c>
      <c r="C357">
        <v>113.996</v>
      </c>
      <c r="D357">
        <v>72.971999999999994</v>
      </c>
      <c r="E357">
        <v>102.749</v>
      </c>
      <c r="F357">
        <v>115.32599999999999</v>
      </c>
    </row>
    <row r="358" spans="1:6" x14ac:dyDescent="0.25">
      <c r="A358" s="2">
        <v>42492</v>
      </c>
      <c r="B358">
        <v>156.762</v>
      </c>
      <c r="C358">
        <v>113.82299999999999</v>
      </c>
      <c r="D358">
        <v>73.111000000000004</v>
      </c>
      <c r="E358">
        <v>104.57299999999999</v>
      </c>
      <c r="F358">
        <v>117.68899999999999</v>
      </c>
    </row>
    <row r="359" spans="1:6" x14ac:dyDescent="0.25">
      <c r="A359" s="2">
        <v>42493</v>
      </c>
      <c r="B359">
        <v>167.48</v>
      </c>
      <c r="C359">
        <v>121.499</v>
      </c>
      <c r="D359">
        <v>72.506</v>
      </c>
      <c r="E359">
        <v>104.119</v>
      </c>
      <c r="F359">
        <v>124.22499999999999</v>
      </c>
    </row>
    <row r="360" spans="1:6" x14ac:dyDescent="0.25">
      <c r="A360" s="2">
        <v>42494</v>
      </c>
      <c r="B360">
        <v>177.67699999999999</v>
      </c>
      <c r="C360">
        <v>128.613</v>
      </c>
      <c r="D360">
        <v>72.247</v>
      </c>
      <c r="E360">
        <v>104.437</v>
      </c>
      <c r="F360">
        <v>131.16</v>
      </c>
    </row>
    <row r="361" spans="1:6" x14ac:dyDescent="0.25">
      <c r="A361" s="2">
        <v>42495</v>
      </c>
      <c r="B361">
        <v>177.63800000000001</v>
      </c>
      <c r="C361">
        <v>130.32300000000001</v>
      </c>
      <c r="D361">
        <v>71.843999999999994</v>
      </c>
      <c r="E361">
        <v>105.232</v>
      </c>
      <c r="F361">
        <v>133.83099999999999</v>
      </c>
    </row>
    <row r="362" spans="1:6" x14ac:dyDescent="0.25">
      <c r="A362" s="2">
        <v>42496</v>
      </c>
      <c r="B362">
        <v>181.22900000000001</v>
      </c>
      <c r="C362">
        <v>131.50700000000001</v>
      </c>
      <c r="D362">
        <v>72.816000000000003</v>
      </c>
      <c r="E362">
        <v>106.581</v>
      </c>
      <c r="F362">
        <v>134.67599999999999</v>
      </c>
    </row>
    <row r="363" spans="1:6" x14ac:dyDescent="0.25">
      <c r="A363" s="2">
        <v>42499</v>
      </c>
      <c r="B363">
        <v>180.185</v>
      </c>
      <c r="C363">
        <v>130.24299999999999</v>
      </c>
      <c r="D363">
        <v>72.212999999999994</v>
      </c>
      <c r="E363">
        <v>104.98099999999999</v>
      </c>
      <c r="F363">
        <v>133.39099999999999</v>
      </c>
    </row>
    <row r="364" spans="1:6" x14ac:dyDescent="0.25">
      <c r="A364" s="2">
        <v>42500</v>
      </c>
      <c r="B364">
        <v>178.00800000000001</v>
      </c>
      <c r="C364">
        <v>129.09899999999999</v>
      </c>
      <c r="D364">
        <v>71.385999999999996</v>
      </c>
      <c r="E364">
        <v>104.10599999999999</v>
      </c>
      <c r="F364">
        <v>134.322</v>
      </c>
    </row>
    <row r="365" spans="1:6" x14ac:dyDescent="0.25">
      <c r="A365" s="2">
        <v>42501</v>
      </c>
      <c r="B365">
        <v>177.785</v>
      </c>
      <c r="C365">
        <v>128.386</v>
      </c>
      <c r="D365">
        <v>69.563000000000002</v>
      </c>
      <c r="E365">
        <v>103.41</v>
      </c>
      <c r="F365">
        <v>134.559</v>
      </c>
    </row>
    <row r="366" spans="1:6" x14ac:dyDescent="0.25">
      <c r="A366" s="2">
        <v>42502</v>
      </c>
      <c r="B366">
        <v>177.512</v>
      </c>
      <c r="C366">
        <v>125.907</v>
      </c>
      <c r="D366">
        <v>69.256</v>
      </c>
      <c r="E366">
        <v>102.717</v>
      </c>
      <c r="F366">
        <v>132.63200000000001</v>
      </c>
    </row>
    <row r="367" spans="1:6" x14ac:dyDescent="0.25">
      <c r="A367" s="2">
        <v>42503</v>
      </c>
      <c r="B367">
        <v>179.721</v>
      </c>
      <c r="C367">
        <v>127.035</v>
      </c>
      <c r="D367">
        <v>69.004999999999995</v>
      </c>
      <c r="E367">
        <v>102.81699999999999</v>
      </c>
      <c r="F367">
        <v>134.22399999999999</v>
      </c>
    </row>
    <row r="368" spans="1:6" x14ac:dyDescent="0.25">
      <c r="A368" s="2">
        <v>42506</v>
      </c>
      <c r="B368">
        <v>181.59299999999999</v>
      </c>
      <c r="C368">
        <v>126.61799999999999</v>
      </c>
      <c r="D368">
        <v>68.504000000000005</v>
      </c>
      <c r="E368">
        <v>103.285</v>
      </c>
      <c r="F368">
        <v>134.69999999999999</v>
      </c>
    </row>
    <row r="369" spans="1:6" x14ac:dyDescent="0.25">
      <c r="A369" s="2">
        <v>42507</v>
      </c>
      <c r="B369">
        <v>181.56399999999999</v>
      </c>
      <c r="C369">
        <v>124.574</v>
      </c>
      <c r="D369">
        <v>69.02</v>
      </c>
      <c r="E369">
        <v>102.196</v>
      </c>
      <c r="F369">
        <v>132.815</v>
      </c>
    </row>
    <row r="370" spans="1:6" x14ac:dyDescent="0.25">
      <c r="A370" s="2">
        <v>42508</v>
      </c>
      <c r="B370">
        <v>181.66300000000001</v>
      </c>
      <c r="C370">
        <v>121.46899999999999</v>
      </c>
      <c r="D370">
        <v>69.974999999999994</v>
      </c>
      <c r="E370">
        <v>104.14100000000001</v>
      </c>
      <c r="F370">
        <v>130.70400000000001</v>
      </c>
    </row>
    <row r="371" spans="1:6" x14ac:dyDescent="0.25">
      <c r="A371" s="2">
        <v>42509</v>
      </c>
      <c r="B371">
        <v>181.67500000000001</v>
      </c>
      <c r="C371">
        <v>114.59399999999999</v>
      </c>
      <c r="D371">
        <v>70.447999999999993</v>
      </c>
      <c r="E371">
        <v>103.938</v>
      </c>
      <c r="F371">
        <v>127.194</v>
      </c>
    </row>
    <row r="372" spans="1:6" x14ac:dyDescent="0.25">
      <c r="A372" s="2">
        <v>42510</v>
      </c>
      <c r="B372">
        <v>178.49799999999999</v>
      </c>
      <c r="C372">
        <v>104.006</v>
      </c>
      <c r="D372">
        <v>70.063999999999993</v>
      </c>
      <c r="E372">
        <v>103.578</v>
      </c>
      <c r="F372">
        <v>119.191</v>
      </c>
    </row>
    <row r="373" spans="1:6" x14ac:dyDescent="0.25">
      <c r="A373" s="2">
        <v>42513</v>
      </c>
      <c r="B373">
        <v>178.27600000000001</v>
      </c>
      <c r="C373">
        <v>104.54300000000001</v>
      </c>
      <c r="D373">
        <v>70.167000000000002</v>
      </c>
      <c r="E373">
        <v>103.63500000000001</v>
      </c>
      <c r="F373">
        <v>118.7</v>
      </c>
    </row>
    <row r="374" spans="1:6" x14ac:dyDescent="0.25">
      <c r="A374" s="2">
        <v>42514</v>
      </c>
      <c r="B374">
        <v>173.88900000000001</v>
      </c>
      <c r="C374">
        <v>104.759</v>
      </c>
      <c r="D374">
        <v>68.119</v>
      </c>
      <c r="E374">
        <v>102.476</v>
      </c>
      <c r="F374">
        <v>115.515</v>
      </c>
    </row>
    <row r="375" spans="1:6" x14ac:dyDescent="0.25">
      <c r="A375" s="2">
        <v>42515</v>
      </c>
      <c r="B375">
        <v>166.59</v>
      </c>
      <c r="C375">
        <v>99.460999999999999</v>
      </c>
      <c r="D375">
        <v>67.738</v>
      </c>
      <c r="E375">
        <v>100.01</v>
      </c>
      <c r="F375">
        <v>110.68300000000001</v>
      </c>
    </row>
    <row r="376" spans="1:6" x14ac:dyDescent="0.25">
      <c r="A376" s="2">
        <v>42516</v>
      </c>
      <c r="B376">
        <v>165.40899999999999</v>
      </c>
      <c r="C376">
        <v>99.506</v>
      </c>
      <c r="D376">
        <v>67.563999999999993</v>
      </c>
      <c r="E376">
        <v>99.399000000000001</v>
      </c>
      <c r="F376">
        <v>109.17</v>
      </c>
    </row>
    <row r="377" spans="1:6" x14ac:dyDescent="0.25">
      <c r="A377" s="2">
        <v>42517</v>
      </c>
      <c r="B377">
        <v>162.143</v>
      </c>
      <c r="C377">
        <v>99.644000000000005</v>
      </c>
      <c r="D377">
        <v>68.091999999999999</v>
      </c>
      <c r="E377">
        <v>99.188000000000002</v>
      </c>
      <c r="F377">
        <v>109.3</v>
      </c>
    </row>
    <row r="378" spans="1:6" x14ac:dyDescent="0.25">
      <c r="A378" s="2">
        <v>42520</v>
      </c>
      <c r="B378">
        <v>162.89699999999999</v>
      </c>
      <c r="C378">
        <v>99.792000000000002</v>
      </c>
      <c r="D378">
        <v>67.876999999999995</v>
      </c>
      <c r="E378">
        <v>99.515000000000001</v>
      </c>
      <c r="F378">
        <v>109.547</v>
      </c>
    </row>
    <row r="379" spans="1:6" x14ac:dyDescent="0.25">
      <c r="A379" s="2">
        <v>42521</v>
      </c>
      <c r="B379">
        <v>170.9</v>
      </c>
      <c r="C379">
        <v>102.509</v>
      </c>
      <c r="D379">
        <v>68.153999999999996</v>
      </c>
      <c r="E379">
        <v>99.706000000000003</v>
      </c>
      <c r="F379">
        <v>113.322</v>
      </c>
    </row>
    <row r="380" spans="1:6" x14ac:dyDescent="0.25">
      <c r="A380" s="2">
        <v>42522</v>
      </c>
      <c r="B380">
        <v>172.68199999999999</v>
      </c>
      <c r="C380">
        <v>106.48699999999999</v>
      </c>
      <c r="D380">
        <v>68.316999999999993</v>
      </c>
      <c r="E380">
        <v>99.697000000000003</v>
      </c>
      <c r="F380">
        <v>119.184</v>
      </c>
    </row>
    <row r="381" spans="1:6" x14ac:dyDescent="0.25">
      <c r="A381" s="2">
        <v>42523</v>
      </c>
      <c r="B381">
        <v>174.18199999999999</v>
      </c>
      <c r="C381">
        <v>106.818</v>
      </c>
      <c r="D381">
        <v>68.097999999999999</v>
      </c>
      <c r="E381">
        <v>99.5</v>
      </c>
      <c r="F381">
        <v>118.551</v>
      </c>
    </row>
    <row r="382" spans="1:6" x14ac:dyDescent="0.25">
      <c r="A382" s="2">
        <v>42524</v>
      </c>
      <c r="B382">
        <v>175.69499999999999</v>
      </c>
      <c r="C382">
        <v>108.81699999999999</v>
      </c>
      <c r="D382">
        <v>68.137</v>
      </c>
      <c r="E382">
        <v>101.249</v>
      </c>
      <c r="F382">
        <v>120.577</v>
      </c>
    </row>
    <row r="383" spans="1:6" x14ac:dyDescent="0.25">
      <c r="A383" s="2">
        <v>42527</v>
      </c>
      <c r="B383">
        <v>176.28299999999999</v>
      </c>
      <c r="C383">
        <v>108.58</v>
      </c>
      <c r="D383">
        <v>66.921999999999997</v>
      </c>
      <c r="E383">
        <v>99.207999999999998</v>
      </c>
      <c r="F383">
        <v>120.884</v>
      </c>
    </row>
    <row r="384" spans="1:6" x14ac:dyDescent="0.25">
      <c r="A384" s="2">
        <v>42528</v>
      </c>
      <c r="B384">
        <v>175.065</v>
      </c>
      <c r="C384">
        <v>106.557</v>
      </c>
      <c r="D384">
        <v>66.978999999999999</v>
      </c>
      <c r="E384">
        <v>98.415999999999997</v>
      </c>
      <c r="F384">
        <v>118.21899999999999</v>
      </c>
    </row>
    <row r="385" spans="1:6" x14ac:dyDescent="0.25">
      <c r="A385" s="2">
        <v>42529</v>
      </c>
      <c r="B385">
        <v>176.1</v>
      </c>
      <c r="C385">
        <v>107.56699999999999</v>
      </c>
      <c r="D385">
        <v>66.078000000000003</v>
      </c>
      <c r="E385">
        <v>98.363</v>
      </c>
      <c r="F385">
        <v>119.782</v>
      </c>
    </row>
    <row r="386" spans="1:6" x14ac:dyDescent="0.25">
      <c r="A386" s="2">
        <v>42530</v>
      </c>
      <c r="B386">
        <v>182.404</v>
      </c>
      <c r="C386">
        <v>112.26600000000001</v>
      </c>
      <c r="D386">
        <v>68.180000000000007</v>
      </c>
      <c r="E386">
        <v>99.403999999999996</v>
      </c>
      <c r="F386">
        <v>122.86199999999999</v>
      </c>
    </row>
    <row r="387" spans="1:6" x14ac:dyDescent="0.25">
      <c r="A387" s="2">
        <v>42531</v>
      </c>
      <c r="B387">
        <v>186.42400000000001</v>
      </c>
      <c r="C387">
        <v>115.78700000000001</v>
      </c>
      <c r="D387">
        <v>68.960999999999999</v>
      </c>
      <c r="E387">
        <v>101.965</v>
      </c>
      <c r="F387">
        <v>124.517</v>
      </c>
    </row>
    <row r="388" spans="1:6" x14ac:dyDescent="0.25">
      <c r="A388" s="2">
        <v>42534</v>
      </c>
      <c r="B388">
        <v>198.124</v>
      </c>
      <c r="C388">
        <v>125.51600000000001</v>
      </c>
      <c r="D388">
        <v>68.947999999999993</v>
      </c>
      <c r="E388">
        <v>103.417</v>
      </c>
      <c r="F388">
        <v>134.167</v>
      </c>
    </row>
    <row r="389" spans="1:6" x14ac:dyDescent="0.25">
      <c r="A389" s="2">
        <v>42535</v>
      </c>
      <c r="B389">
        <v>210.875</v>
      </c>
      <c r="C389">
        <v>129.37299999999999</v>
      </c>
      <c r="D389">
        <v>72.617999999999995</v>
      </c>
      <c r="E389">
        <v>115.84099999999999</v>
      </c>
      <c r="F389">
        <v>140.595</v>
      </c>
    </row>
    <row r="390" spans="1:6" x14ac:dyDescent="0.25">
      <c r="A390" s="2">
        <v>42536</v>
      </c>
      <c r="B390">
        <v>209.75299999999999</v>
      </c>
      <c r="C390">
        <v>127.715</v>
      </c>
      <c r="D390">
        <v>72.346999999999994</v>
      </c>
      <c r="E390">
        <v>113.129</v>
      </c>
      <c r="F390">
        <v>137.81700000000001</v>
      </c>
    </row>
    <row r="391" spans="1:6" x14ac:dyDescent="0.25">
      <c r="A391" s="2">
        <v>42537</v>
      </c>
      <c r="B391">
        <v>216.50299999999999</v>
      </c>
      <c r="C391">
        <v>130.88</v>
      </c>
      <c r="D391">
        <v>75.087000000000003</v>
      </c>
      <c r="E391">
        <v>124.667</v>
      </c>
      <c r="F391">
        <v>142.09100000000001</v>
      </c>
    </row>
    <row r="392" spans="1:6" x14ac:dyDescent="0.25">
      <c r="A392" s="2">
        <v>42538</v>
      </c>
      <c r="B392">
        <v>205.626</v>
      </c>
      <c r="C392">
        <v>122.127</v>
      </c>
      <c r="D392">
        <v>72.495000000000005</v>
      </c>
      <c r="E392">
        <v>121.15</v>
      </c>
      <c r="F392">
        <v>135.101</v>
      </c>
    </row>
    <row r="393" spans="1:6" x14ac:dyDescent="0.25">
      <c r="A393" s="2">
        <v>42541</v>
      </c>
      <c r="B393">
        <v>194.52</v>
      </c>
      <c r="C393">
        <v>105.624</v>
      </c>
      <c r="D393">
        <v>67.86</v>
      </c>
      <c r="E393">
        <v>105.35</v>
      </c>
      <c r="F393">
        <v>118.30500000000001</v>
      </c>
    </row>
    <row r="394" spans="1:6" x14ac:dyDescent="0.25">
      <c r="A394" s="2">
        <v>42542</v>
      </c>
      <c r="B394">
        <v>191.32300000000001</v>
      </c>
      <c r="C394">
        <v>105.379</v>
      </c>
      <c r="D394">
        <v>66.793999999999997</v>
      </c>
      <c r="E394">
        <v>104.127</v>
      </c>
      <c r="F394">
        <v>113.43300000000001</v>
      </c>
    </row>
    <row r="395" spans="1:6" x14ac:dyDescent="0.25">
      <c r="A395" s="2">
        <v>42543</v>
      </c>
      <c r="B395">
        <v>189.851</v>
      </c>
      <c r="C395">
        <v>104.804</v>
      </c>
      <c r="D395">
        <v>66.331000000000003</v>
      </c>
      <c r="E395">
        <v>103.512</v>
      </c>
      <c r="F395">
        <v>111.79900000000001</v>
      </c>
    </row>
    <row r="396" spans="1:6" x14ac:dyDescent="0.25">
      <c r="A396" s="2">
        <v>42544</v>
      </c>
      <c r="B396">
        <v>185.01599999999999</v>
      </c>
      <c r="C396">
        <v>101.101</v>
      </c>
      <c r="D396">
        <v>65.305000000000007</v>
      </c>
      <c r="E396">
        <v>99.804000000000002</v>
      </c>
      <c r="F396">
        <v>109.56</v>
      </c>
    </row>
    <row r="397" spans="1:6" x14ac:dyDescent="0.25">
      <c r="A397" s="2">
        <v>42545</v>
      </c>
      <c r="B397">
        <v>207.19399999999999</v>
      </c>
      <c r="C397">
        <v>132.845</v>
      </c>
      <c r="D397">
        <v>79.576999999999998</v>
      </c>
      <c r="E397">
        <v>116.244</v>
      </c>
      <c r="F397">
        <v>144.434</v>
      </c>
    </row>
    <row r="398" spans="1:6" x14ac:dyDescent="0.25">
      <c r="A398" s="2">
        <v>42548</v>
      </c>
      <c r="B398">
        <v>236.58699999999999</v>
      </c>
      <c r="C398">
        <v>151.82300000000001</v>
      </c>
      <c r="D398">
        <v>77.772999999999996</v>
      </c>
      <c r="E398">
        <v>125.355</v>
      </c>
      <c r="F398">
        <v>167.07</v>
      </c>
    </row>
    <row r="399" spans="1:6" x14ac:dyDescent="0.25">
      <c r="A399" s="2">
        <v>42549</v>
      </c>
      <c r="B399">
        <v>232.399</v>
      </c>
      <c r="C399">
        <v>145.19</v>
      </c>
      <c r="D399">
        <v>72.590999999999994</v>
      </c>
      <c r="E399">
        <v>121.084</v>
      </c>
      <c r="F399">
        <v>158.75899999999999</v>
      </c>
    </row>
    <row r="400" spans="1:6" x14ac:dyDescent="0.25">
      <c r="A400" s="2">
        <v>42550</v>
      </c>
      <c r="B400">
        <v>220.553</v>
      </c>
      <c r="C400">
        <v>137.85900000000001</v>
      </c>
      <c r="D400">
        <v>69.781999999999996</v>
      </c>
      <c r="E400">
        <v>115.28400000000001</v>
      </c>
      <c r="F400">
        <v>147.97300000000001</v>
      </c>
    </row>
    <row r="401" spans="1:6" x14ac:dyDescent="0.25">
      <c r="A401" s="2">
        <v>42551</v>
      </c>
      <c r="B401">
        <v>218.29300000000001</v>
      </c>
      <c r="C401">
        <v>141.483</v>
      </c>
      <c r="D401">
        <v>65.772000000000006</v>
      </c>
      <c r="E401">
        <v>111.449</v>
      </c>
      <c r="F401">
        <v>148.232</v>
      </c>
    </row>
    <row r="402" spans="1:6" x14ac:dyDescent="0.25">
      <c r="A402" s="2">
        <v>42552</v>
      </c>
      <c r="B402">
        <v>208.339</v>
      </c>
      <c r="C402">
        <v>133.81100000000001</v>
      </c>
      <c r="D402">
        <v>64.265000000000001</v>
      </c>
      <c r="E402">
        <v>107.419</v>
      </c>
      <c r="F402">
        <v>142.261</v>
      </c>
    </row>
    <row r="403" spans="1:6" x14ac:dyDescent="0.25">
      <c r="A403" s="2">
        <v>42555</v>
      </c>
      <c r="B403">
        <v>212.43600000000001</v>
      </c>
      <c r="C403">
        <v>135.84100000000001</v>
      </c>
      <c r="D403">
        <v>64.900000000000006</v>
      </c>
      <c r="E403">
        <v>104.871</v>
      </c>
      <c r="F403">
        <v>144.43799999999999</v>
      </c>
    </row>
    <row r="404" spans="1:6" x14ac:dyDescent="0.25">
      <c r="A404" s="2">
        <v>42556</v>
      </c>
      <c r="B404">
        <v>229.52099999999999</v>
      </c>
      <c r="C404">
        <v>142.857</v>
      </c>
      <c r="D404">
        <v>66.498999999999995</v>
      </c>
      <c r="E404">
        <v>107.541</v>
      </c>
      <c r="F404">
        <v>155.893</v>
      </c>
    </row>
    <row r="405" spans="1:6" x14ac:dyDescent="0.25">
      <c r="A405" s="2">
        <v>42557</v>
      </c>
      <c r="B405">
        <v>247.86600000000001</v>
      </c>
      <c r="C405">
        <v>154.744</v>
      </c>
      <c r="D405">
        <v>66.774000000000001</v>
      </c>
      <c r="E405">
        <v>112.523</v>
      </c>
      <c r="F405">
        <v>166.30199999999999</v>
      </c>
    </row>
    <row r="406" spans="1:6" x14ac:dyDescent="0.25">
      <c r="A406" s="2">
        <v>42558</v>
      </c>
      <c r="B406">
        <v>252.12899999999999</v>
      </c>
      <c r="C406">
        <v>155.62799999999999</v>
      </c>
      <c r="D406">
        <v>65.007999999999996</v>
      </c>
      <c r="E406">
        <v>106.467</v>
      </c>
      <c r="F406">
        <v>167.91399999999999</v>
      </c>
    </row>
    <row r="407" spans="1:6" x14ac:dyDescent="0.25">
      <c r="A407" s="2">
        <v>42559</v>
      </c>
      <c r="B407">
        <v>241.964</v>
      </c>
      <c r="C407">
        <v>135.64400000000001</v>
      </c>
      <c r="D407">
        <v>62.518999999999998</v>
      </c>
      <c r="E407">
        <v>103.63200000000001</v>
      </c>
      <c r="F407">
        <v>158.34399999999999</v>
      </c>
    </row>
    <row r="408" spans="1:6" x14ac:dyDescent="0.25">
      <c r="A408" s="2">
        <v>42562</v>
      </c>
      <c r="B408">
        <v>240.376</v>
      </c>
      <c r="C408">
        <v>141.56299999999999</v>
      </c>
      <c r="D408">
        <v>62.521000000000001</v>
      </c>
      <c r="E408">
        <v>98.799000000000007</v>
      </c>
      <c r="F408">
        <v>147.965</v>
      </c>
    </row>
    <row r="409" spans="1:6" x14ac:dyDescent="0.25">
      <c r="A409" s="2">
        <v>42563</v>
      </c>
      <c r="B409">
        <v>230.17500000000001</v>
      </c>
      <c r="C409">
        <v>124.11799999999999</v>
      </c>
      <c r="D409">
        <v>60.125999999999998</v>
      </c>
      <c r="E409">
        <v>96.721000000000004</v>
      </c>
      <c r="F409">
        <v>136.411</v>
      </c>
    </row>
    <row r="410" spans="1:6" x14ac:dyDescent="0.25">
      <c r="A410" s="2">
        <v>42564</v>
      </c>
      <c r="B410">
        <v>229.66900000000001</v>
      </c>
      <c r="C410">
        <v>123.253</v>
      </c>
      <c r="D410">
        <v>58.674999999999997</v>
      </c>
      <c r="E410">
        <v>96.465999999999994</v>
      </c>
      <c r="F410">
        <v>135.49100000000001</v>
      </c>
    </row>
    <row r="411" spans="1:6" x14ac:dyDescent="0.25">
      <c r="A411" s="2">
        <v>42565</v>
      </c>
      <c r="B411">
        <v>224.86099999999999</v>
      </c>
      <c r="C411">
        <v>118.82599999999999</v>
      </c>
      <c r="D411">
        <v>58.19</v>
      </c>
      <c r="E411">
        <v>95.016999999999996</v>
      </c>
      <c r="F411">
        <v>128.87299999999999</v>
      </c>
    </row>
    <row r="412" spans="1:6" x14ac:dyDescent="0.25">
      <c r="A412" s="2">
        <v>42566</v>
      </c>
      <c r="B412">
        <v>210.82400000000001</v>
      </c>
      <c r="C412">
        <v>117.16800000000001</v>
      </c>
      <c r="D412">
        <v>57.960999999999999</v>
      </c>
      <c r="E412">
        <v>92.724999999999994</v>
      </c>
      <c r="F412">
        <v>124.93</v>
      </c>
    </row>
    <row r="413" spans="1:6" x14ac:dyDescent="0.25">
      <c r="A413" s="2">
        <v>42569</v>
      </c>
      <c r="B413">
        <v>217.35900000000001</v>
      </c>
      <c r="C413">
        <v>117.67100000000001</v>
      </c>
      <c r="D413">
        <v>60.262</v>
      </c>
      <c r="E413">
        <v>93.656000000000006</v>
      </c>
      <c r="F413">
        <v>126.657</v>
      </c>
    </row>
    <row r="414" spans="1:6" x14ac:dyDescent="0.25">
      <c r="A414" s="2">
        <v>42570</v>
      </c>
      <c r="B414">
        <v>222.571</v>
      </c>
      <c r="C414">
        <v>119.208</v>
      </c>
      <c r="D414">
        <v>60.517000000000003</v>
      </c>
      <c r="E414">
        <v>94.08</v>
      </c>
      <c r="F414">
        <v>129.892</v>
      </c>
    </row>
    <row r="415" spans="1:6" x14ac:dyDescent="0.25">
      <c r="A415" s="2">
        <v>42571</v>
      </c>
      <c r="B415">
        <v>222.00200000000001</v>
      </c>
      <c r="C415">
        <v>115.78100000000001</v>
      </c>
      <c r="D415">
        <v>60.072000000000003</v>
      </c>
      <c r="E415">
        <v>92.853999999999999</v>
      </c>
      <c r="F415">
        <v>124.702</v>
      </c>
    </row>
    <row r="416" spans="1:6" x14ac:dyDescent="0.25">
      <c r="A416" s="2">
        <v>42572</v>
      </c>
      <c r="B416">
        <v>218.27</v>
      </c>
      <c r="C416">
        <v>113.059</v>
      </c>
      <c r="D416">
        <v>59.762</v>
      </c>
      <c r="E416">
        <v>93.375</v>
      </c>
      <c r="F416">
        <v>121.154</v>
      </c>
    </row>
    <row r="417" spans="1:6" x14ac:dyDescent="0.25">
      <c r="A417" s="2">
        <v>42573</v>
      </c>
      <c r="B417">
        <v>203.494</v>
      </c>
      <c r="C417">
        <v>112.66200000000001</v>
      </c>
      <c r="D417">
        <v>57.28</v>
      </c>
      <c r="E417">
        <v>94.831000000000003</v>
      </c>
      <c r="F417">
        <v>122.45699999999999</v>
      </c>
    </row>
    <row r="418" spans="1:6" x14ac:dyDescent="0.25">
      <c r="A418" s="2">
        <v>42576</v>
      </c>
      <c r="B418">
        <v>214.76300000000001</v>
      </c>
      <c r="C418">
        <v>116.06399999999999</v>
      </c>
      <c r="D418">
        <v>60.790999999999997</v>
      </c>
      <c r="E418">
        <v>93.787999999999997</v>
      </c>
      <c r="F418">
        <v>124.047</v>
      </c>
    </row>
    <row r="419" spans="1:6" x14ac:dyDescent="0.25">
      <c r="A419" s="2">
        <v>42577</v>
      </c>
      <c r="B419">
        <v>219.10599999999999</v>
      </c>
      <c r="C419">
        <v>120.095</v>
      </c>
      <c r="D419">
        <v>61.463000000000001</v>
      </c>
      <c r="E419">
        <v>95.941000000000003</v>
      </c>
      <c r="F419">
        <v>131.71899999999999</v>
      </c>
    </row>
    <row r="420" spans="1:6" x14ac:dyDescent="0.25">
      <c r="A420" s="2">
        <v>42578</v>
      </c>
      <c r="B420">
        <v>222.28299999999999</v>
      </c>
      <c r="C420">
        <v>117.827</v>
      </c>
      <c r="D420">
        <v>62.43</v>
      </c>
      <c r="E420">
        <v>95.584000000000003</v>
      </c>
      <c r="F420">
        <v>131.06</v>
      </c>
    </row>
    <row r="421" spans="1:6" x14ac:dyDescent="0.25">
      <c r="A421" s="2">
        <v>42579</v>
      </c>
      <c r="B421">
        <v>222.179</v>
      </c>
      <c r="C421">
        <v>117.68</v>
      </c>
      <c r="D421">
        <v>62.600999999999999</v>
      </c>
      <c r="E421">
        <v>96.700999999999993</v>
      </c>
      <c r="F421">
        <v>127.81699999999999</v>
      </c>
    </row>
    <row r="422" spans="1:6" x14ac:dyDescent="0.25">
      <c r="A422" s="2">
        <v>42580</v>
      </c>
      <c r="B422">
        <v>211.60400000000001</v>
      </c>
      <c r="C422">
        <v>115.497</v>
      </c>
      <c r="D422">
        <v>62.344000000000001</v>
      </c>
      <c r="E422">
        <v>96.602000000000004</v>
      </c>
      <c r="F422">
        <v>127.74299999999999</v>
      </c>
    </row>
    <row r="423" spans="1:6" x14ac:dyDescent="0.25">
      <c r="A423" s="2">
        <v>42583</v>
      </c>
      <c r="B423">
        <v>210.048</v>
      </c>
      <c r="C423">
        <v>114.905</v>
      </c>
      <c r="D423">
        <v>63.622</v>
      </c>
      <c r="E423">
        <v>98.554000000000002</v>
      </c>
      <c r="F423">
        <v>126.414</v>
      </c>
    </row>
    <row r="424" spans="1:6" x14ac:dyDescent="0.25">
      <c r="A424" s="2">
        <v>42584</v>
      </c>
      <c r="B424">
        <v>212.67500000000001</v>
      </c>
      <c r="C424">
        <v>118.538</v>
      </c>
      <c r="D424">
        <v>64.082999999999998</v>
      </c>
      <c r="E424">
        <v>100.444</v>
      </c>
      <c r="F424">
        <v>130.87799999999999</v>
      </c>
    </row>
    <row r="425" spans="1:6" x14ac:dyDescent="0.25">
      <c r="A425" s="2">
        <v>42585</v>
      </c>
      <c r="B425">
        <v>213.691</v>
      </c>
      <c r="C425">
        <v>116.676</v>
      </c>
      <c r="D425">
        <v>65.816000000000003</v>
      </c>
      <c r="E425">
        <v>101.89700000000001</v>
      </c>
      <c r="F425">
        <v>128.399</v>
      </c>
    </row>
    <row r="426" spans="1:6" x14ac:dyDescent="0.25">
      <c r="A426" s="2">
        <v>42586</v>
      </c>
      <c r="B426">
        <v>213.053</v>
      </c>
      <c r="C426">
        <v>108.384</v>
      </c>
      <c r="D426">
        <v>65.816000000000003</v>
      </c>
      <c r="E426">
        <v>101.696</v>
      </c>
      <c r="F426">
        <v>117.024</v>
      </c>
    </row>
    <row r="427" spans="1:6" x14ac:dyDescent="0.25">
      <c r="A427" s="2">
        <v>42587</v>
      </c>
      <c r="B427">
        <v>206.131</v>
      </c>
      <c r="C427">
        <v>101.783</v>
      </c>
      <c r="D427">
        <v>63.256999999999998</v>
      </c>
      <c r="E427">
        <v>101.72199999999999</v>
      </c>
      <c r="F427">
        <v>115.11499999999999</v>
      </c>
    </row>
    <row r="428" spans="1:6" x14ac:dyDescent="0.25">
      <c r="A428" s="2">
        <v>42590</v>
      </c>
      <c r="B428">
        <v>203.965</v>
      </c>
      <c r="C428">
        <v>98.582999999999998</v>
      </c>
      <c r="D428">
        <v>64.037000000000006</v>
      </c>
      <c r="E428">
        <v>100.681</v>
      </c>
      <c r="F428">
        <v>113.381</v>
      </c>
    </row>
    <row r="429" spans="1:6" x14ac:dyDescent="0.25">
      <c r="A429" s="2">
        <v>42591</v>
      </c>
      <c r="B429">
        <v>203.905</v>
      </c>
      <c r="C429">
        <v>96.372</v>
      </c>
      <c r="D429">
        <v>62.573</v>
      </c>
      <c r="E429">
        <v>100.27200000000001</v>
      </c>
      <c r="F429">
        <v>112.896</v>
      </c>
    </row>
    <row r="430" spans="1:6" x14ac:dyDescent="0.25">
      <c r="A430" s="2">
        <v>42592</v>
      </c>
      <c r="B430">
        <v>203.87899999999999</v>
      </c>
      <c r="C430">
        <v>94.656000000000006</v>
      </c>
      <c r="D430">
        <v>62.569000000000003</v>
      </c>
      <c r="E430">
        <v>100.28400000000001</v>
      </c>
      <c r="F430">
        <v>112.654</v>
      </c>
    </row>
    <row r="431" spans="1:6" x14ac:dyDescent="0.25">
      <c r="A431" s="2">
        <v>42593</v>
      </c>
      <c r="B431">
        <v>200.11199999999999</v>
      </c>
      <c r="C431">
        <v>92.974999999999994</v>
      </c>
      <c r="D431">
        <v>62.828000000000003</v>
      </c>
      <c r="E431">
        <v>99.665000000000006</v>
      </c>
      <c r="F431">
        <v>111.94499999999999</v>
      </c>
    </row>
    <row r="432" spans="1:6" x14ac:dyDescent="0.25">
      <c r="A432" s="2">
        <v>42594</v>
      </c>
      <c r="B432">
        <v>200.63800000000001</v>
      </c>
      <c r="C432">
        <v>93.066999999999993</v>
      </c>
      <c r="D432">
        <v>62.835000000000001</v>
      </c>
      <c r="E432">
        <v>98.671999999999997</v>
      </c>
      <c r="F432">
        <v>111.39700000000001</v>
      </c>
    </row>
    <row r="433" spans="1:6" x14ac:dyDescent="0.25">
      <c r="A433" s="2">
        <v>42597</v>
      </c>
      <c r="B433">
        <v>198.559</v>
      </c>
      <c r="C433">
        <v>91.102000000000004</v>
      </c>
      <c r="D433">
        <v>62.610999999999997</v>
      </c>
      <c r="E433">
        <v>97.765000000000001</v>
      </c>
      <c r="F433">
        <v>109.887</v>
      </c>
    </row>
    <row r="434" spans="1:6" x14ac:dyDescent="0.25">
      <c r="A434" s="2">
        <v>42598</v>
      </c>
      <c r="B434">
        <v>198.833</v>
      </c>
      <c r="C434">
        <v>89.575999999999993</v>
      </c>
      <c r="D434">
        <v>62.575000000000003</v>
      </c>
      <c r="E434">
        <v>97.474999999999994</v>
      </c>
      <c r="F434">
        <v>107.77500000000001</v>
      </c>
    </row>
    <row r="435" spans="1:6" x14ac:dyDescent="0.25">
      <c r="A435" s="2">
        <v>42599</v>
      </c>
      <c r="B435">
        <v>202.006</v>
      </c>
      <c r="C435">
        <v>90.701999999999998</v>
      </c>
      <c r="D435">
        <v>62.573999999999998</v>
      </c>
      <c r="E435">
        <v>97.475999999999999</v>
      </c>
      <c r="F435">
        <v>109.81</v>
      </c>
    </row>
    <row r="436" spans="1:6" x14ac:dyDescent="0.25">
      <c r="A436" s="2">
        <v>42600</v>
      </c>
      <c r="B436">
        <v>204.66300000000001</v>
      </c>
      <c r="C436">
        <v>92.349000000000004</v>
      </c>
      <c r="D436">
        <v>62.317</v>
      </c>
      <c r="E436">
        <v>96.852999999999994</v>
      </c>
      <c r="F436">
        <v>110.64</v>
      </c>
    </row>
    <row r="437" spans="1:6" x14ac:dyDescent="0.25">
      <c r="A437" s="2">
        <v>42601</v>
      </c>
      <c r="B437">
        <v>209.726</v>
      </c>
      <c r="C437">
        <v>93.132999999999996</v>
      </c>
      <c r="D437">
        <v>62.183</v>
      </c>
      <c r="E437">
        <v>95.304000000000002</v>
      </c>
      <c r="F437">
        <v>111.014</v>
      </c>
    </row>
    <row r="438" spans="1:6" x14ac:dyDescent="0.25">
      <c r="A438" s="2">
        <v>42604</v>
      </c>
      <c r="B438">
        <v>214.75</v>
      </c>
      <c r="C438">
        <v>94.498000000000005</v>
      </c>
      <c r="D438">
        <v>62.747</v>
      </c>
      <c r="E438">
        <v>95.429000000000002</v>
      </c>
      <c r="F438">
        <v>112.304</v>
      </c>
    </row>
    <row r="439" spans="1:6" x14ac:dyDescent="0.25">
      <c r="A439" s="2">
        <v>42605</v>
      </c>
      <c r="B439">
        <v>214.214</v>
      </c>
      <c r="C439">
        <v>93.597999999999999</v>
      </c>
      <c r="D439">
        <v>61.664999999999999</v>
      </c>
      <c r="E439">
        <v>95.206000000000003</v>
      </c>
      <c r="F439">
        <v>112.10299999999999</v>
      </c>
    </row>
    <row r="440" spans="1:6" x14ac:dyDescent="0.25">
      <c r="A440" s="2">
        <v>42606</v>
      </c>
      <c r="B440">
        <v>213.96799999999999</v>
      </c>
      <c r="C440">
        <v>92.599000000000004</v>
      </c>
      <c r="D440">
        <v>61.405000000000001</v>
      </c>
      <c r="E440">
        <v>94.331000000000003</v>
      </c>
      <c r="F440">
        <v>111.40900000000001</v>
      </c>
    </row>
    <row r="441" spans="1:6" x14ac:dyDescent="0.25">
      <c r="A441" s="2">
        <v>42607</v>
      </c>
      <c r="B441">
        <v>215.096</v>
      </c>
      <c r="C441">
        <v>92.087000000000003</v>
      </c>
      <c r="D441">
        <v>60.935000000000002</v>
      </c>
      <c r="E441">
        <v>94.551000000000002</v>
      </c>
      <c r="F441">
        <v>110.383</v>
      </c>
    </row>
    <row r="442" spans="1:6" x14ac:dyDescent="0.25">
      <c r="A442" s="2">
        <v>42608</v>
      </c>
      <c r="B442">
        <v>215.04400000000001</v>
      </c>
      <c r="C442">
        <v>92.811999999999998</v>
      </c>
      <c r="D442">
        <v>59.258000000000003</v>
      </c>
      <c r="E442">
        <v>93.992999999999995</v>
      </c>
      <c r="F442">
        <v>110.777</v>
      </c>
    </row>
    <row r="443" spans="1:6" x14ac:dyDescent="0.25">
      <c r="A443" s="2">
        <v>42611</v>
      </c>
      <c r="B443">
        <v>214.446</v>
      </c>
      <c r="C443">
        <v>92.524000000000001</v>
      </c>
      <c r="D443">
        <v>59.633000000000003</v>
      </c>
      <c r="E443">
        <v>94.432000000000002</v>
      </c>
      <c r="F443">
        <v>110.539</v>
      </c>
    </row>
    <row r="444" spans="1:6" x14ac:dyDescent="0.25">
      <c r="A444" s="2">
        <v>42612</v>
      </c>
      <c r="B444">
        <v>214.49100000000001</v>
      </c>
      <c r="C444">
        <v>90.716999999999999</v>
      </c>
      <c r="D444">
        <v>59.304000000000002</v>
      </c>
      <c r="E444">
        <v>94.088999999999999</v>
      </c>
      <c r="F444">
        <v>107.06100000000001</v>
      </c>
    </row>
    <row r="445" spans="1:6" x14ac:dyDescent="0.25">
      <c r="A445" s="2">
        <v>42613</v>
      </c>
      <c r="B445">
        <v>212.887</v>
      </c>
      <c r="C445">
        <v>90.659000000000006</v>
      </c>
      <c r="D445">
        <v>58.314</v>
      </c>
      <c r="E445">
        <v>93.308000000000007</v>
      </c>
      <c r="F445">
        <v>106.89400000000001</v>
      </c>
    </row>
    <row r="446" spans="1:6" x14ac:dyDescent="0.25">
      <c r="A446" s="2">
        <v>42614</v>
      </c>
      <c r="B446">
        <v>215.16300000000001</v>
      </c>
      <c r="C446">
        <v>87.83</v>
      </c>
      <c r="D446">
        <v>56.845999999999997</v>
      </c>
      <c r="E446">
        <v>93.674000000000007</v>
      </c>
      <c r="F446">
        <v>104.42700000000001</v>
      </c>
    </row>
    <row r="447" spans="1:6" x14ac:dyDescent="0.25">
      <c r="A447" s="2">
        <v>42615</v>
      </c>
      <c r="B447">
        <v>209.29599999999999</v>
      </c>
      <c r="C447">
        <v>87.143000000000001</v>
      </c>
      <c r="D447">
        <v>58.972999999999999</v>
      </c>
      <c r="E447">
        <v>94.287999999999997</v>
      </c>
      <c r="F447">
        <v>100.437</v>
      </c>
    </row>
    <row r="448" spans="1:6" x14ac:dyDescent="0.25">
      <c r="A448" s="2">
        <v>42618</v>
      </c>
      <c r="B448">
        <v>207.93299999999999</v>
      </c>
      <c r="C448">
        <v>84.881</v>
      </c>
      <c r="D448">
        <v>58.701999999999998</v>
      </c>
      <c r="E448">
        <v>94.694000000000003</v>
      </c>
      <c r="F448">
        <v>99.400999999999996</v>
      </c>
    </row>
    <row r="449" spans="1:6" x14ac:dyDescent="0.25">
      <c r="A449" s="2">
        <v>42619</v>
      </c>
      <c r="B449">
        <v>205.90299999999999</v>
      </c>
      <c r="C449">
        <v>84.974999999999994</v>
      </c>
      <c r="D449">
        <v>58.973999999999997</v>
      </c>
      <c r="E449">
        <v>94.751999999999995</v>
      </c>
      <c r="F449">
        <v>99.891000000000005</v>
      </c>
    </row>
    <row r="450" spans="1:6" x14ac:dyDescent="0.25">
      <c r="A450" s="2">
        <v>42620</v>
      </c>
      <c r="B450">
        <v>196.4</v>
      </c>
      <c r="C450">
        <v>84.265000000000001</v>
      </c>
      <c r="D450">
        <v>60.808</v>
      </c>
      <c r="E450">
        <v>93.793000000000006</v>
      </c>
      <c r="F450">
        <v>98.900999999999996</v>
      </c>
    </row>
    <row r="451" spans="1:6" x14ac:dyDescent="0.25">
      <c r="A451" s="2">
        <v>42621</v>
      </c>
      <c r="B451">
        <v>196.649</v>
      </c>
      <c r="C451">
        <v>85.754000000000005</v>
      </c>
      <c r="D451">
        <v>60.34</v>
      </c>
      <c r="E451">
        <v>93.558999999999997</v>
      </c>
      <c r="F451">
        <v>99.799000000000007</v>
      </c>
    </row>
    <row r="452" spans="1:6" x14ac:dyDescent="0.25">
      <c r="A452" s="2">
        <v>42622</v>
      </c>
      <c r="B452">
        <v>195.172</v>
      </c>
      <c r="C452">
        <v>84.019000000000005</v>
      </c>
      <c r="D452">
        <v>59.38</v>
      </c>
      <c r="E452">
        <v>92.756</v>
      </c>
      <c r="F452">
        <v>103.041</v>
      </c>
    </row>
    <row r="453" spans="1:6" x14ac:dyDescent="0.25">
      <c r="A453" s="2">
        <v>42625</v>
      </c>
      <c r="B453">
        <v>200.03899999999999</v>
      </c>
      <c r="C453">
        <v>89.697000000000003</v>
      </c>
      <c r="D453">
        <v>61.31</v>
      </c>
      <c r="E453">
        <v>94.938999999999993</v>
      </c>
      <c r="F453">
        <v>106.00700000000001</v>
      </c>
    </row>
    <row r="454" spans="1:6" x14ac:dyDescent="0.25">
      <c r="A454" s="2">
        <v>42626</v>
      </c>
      <c r="B454">
        <v>196.52</v>
      </c>
      <c r="C454">
        <v>88.528000000000006</v>
      </c>
      <c r="D454">
        <v>62.34</v>
      </c>
      <c r="E454">
        <v>95.498000000000005</v>
      </c>
      <c r="F454">
        <v>105.03700000000001</v>
      </c>
    </row>
    <row r="455" spans="1:6" x14ac:dyDescent="0.25">
      <c r="A455" s="2">
        <v>42627</v>
      </c>
      <c r="B455">
        <v>198.41300000000001</v>
      </c>
      <c r="C455">
        <v>89.424000000000007</v>
      </c>
      <c r="D455">
        <v>62.052</v>
      </c>
      <c r="E455">
        <v>95.459000000000003</v>
      </c>
      <c r="F455">
        <v>106.655</v>
      </c>
    </row>
    <row r="456" spans="1:6" x14ac:dyDescent="0.25">
      <c r="A456" s="2">
        <v>42628</v>
      </c>
      <c r="B456">
        <v>198.39699999999999</v>
      </c>
      <c r="C456">
        <v>89.367000000000004</v>
      </c>
      <c r="D456">
        <v>62.34</v>
      </c>
      <c r="E456">
        <v>95.242000000000004</v>
      </c>
      <c r="F456">
        <v>106.277</v>
      </c>
    </row>
    <row r="457" spans="1:6" x14ac:dyDescent="0.25">
      <c r="A457" s="2">
        <v>42629</v>
      </c>
      <c r="B457">
        <v>210.70599999999999</v>
      </c>
      <c r="C457">
        <v>90.561999999999998</v>
      </c>
      <c r="D457">
        <v>62.088000000000001</v>
      </c>
      <c r="E457">
        <v>96.486999999999995</v>
      </c>
      <c r="F457">
        <v>112.916</v>
      </c>
    </row>
    <row r="458" spans="1:6" x14ac:dyDescent="0.25">
      <c r="A458" s="2">
        <v>42632</v>
      </c>
      <c r="B458">
        <v>213.101</v>
      </c>
      <c r="C458">
        <v>89.433999999999997</v>
      </c>
      <c r="D458">
        <v>61.600999999999999</v>
      </c>
      <c r="E458">
        <v>96.174999999999997</v>
      </c>
      <c r="F458">
        <v>112.11199999999999</v>
      </c>
    </row>
    <row r="459" spans="1:6" x14ac:dyDescent="0.25">
      <c r="A459" s="2">
        <v>42633</v>
      </c>
      <c r="B459">
        <v>229.69800000000001</v>
      </c>
      <c r="C459">
        <v>95.13</v>
      </c>
      <c r="D459">
        <v>63.387999999999998</v>
      </c>
      <c r="E459">
        <v>97.716999999999999</v>
      </c>
      <c r="F459">
        <v>118.33</v>
      </c>
    </row>
    <row r="460" spans="1:6" x14ac:dyDescent="0.25">
      <c r="A460" s="2">
        <v>42634</v>
      </c>
      <c r="B460">
        <v>226.10499999999999</v>
      </c>
      <c r="C460">
        <v>93.406000000000006</v>
      </c>
      <c r="D460">
        <v>63.877000000000002</v>
      </c>
      <c r="E460">
        <v>98.67</v>
      </c>
      <c r="F460">
        <v>118.205</v>
      </c>
    </row>
    <row r="461" spans="1:6" x14ac:dyDescent="0.25">
      <c r="A461" s="2">
        <v>42635</v>
      </c>
      <c r="B461">
        <v>220.99199999999999</v>
      </c>
      <c r="C461">
        <v>90.918000000000006</v>
      </c>
      <c r="D461">
        <v>61.811999999999998</v>
      </c>
      <c r="E461">
        <v>96.156000000000006</v>
      </c>
      <c r="F461">
        <v>116.605</v>
      </c>
    </row>
    <row r="462" spans="1:6" x14ac:dyDescent="0.25">
      <c r="A462" s="2">
        <v>42636</v>
      </c>
      <c r="B462">
        <v>224.30199999999999</v>
      </c>
      <c r="C462">
        <v>92.563999999999993</v>
      </c>
      <c r="D462">
        <v>62.555999999999997</v>
      </c>
      <c r="E462">
        <v>95.942999999999998</v>
      </c>
      <c r="F462">
        <v>117.38800000000001</v>
      </c>
    </row>
    <row r="463" spans="1:6" x14ac:dyDescent="0.25">
      <c r="A463" s="2">
        <v>42639</v>
      </c>
      <c r="B463">
        <v>250.16800000000001</v>
      </c>
      <c r="C463">
        <v>95.873999999999995</v>
      </c>
      <c r="D463">
        <v>62.914999999999999</v>
      </c>
      <c r="E463">
        <v>97.221000000000004</v>
      </c>
      <c r="F463">
        <v>123.886</v>
      </c>
    </row>
    <row r="464" spans="1:6" x14ac:dyDescent="0.25">
      <c r="A464" s="2">
        <v>42640</v>
      </c>
      <c r="B464">
        <v>242.97900000000001</v>
      </c>
      <c r="C464">
        <v>97.557000000000002</v>
      </c>
      <c r="D464">
        <v>64.171000000000006</v>
      </c>
      <c r="E464">
        <v>99.43</v>
      </c>
      <c r="F464">
        <v>123.17100000000001</v>
      </c>
    </row>
    <row r="465" spans="1:6" x14ac:dyDescent="0.25">
      <c r="A465" s="2">
        <v>42641</v>
      </c>
      <c r="B465">
        <v>232.43</v>
      </c>
      <c r="C465">
        <v>97.974999999999994</v>
      </c>
      <c r="D465">
        <v>64.641000000000005</v>
      </c>
      <c r="E465">
        <v>99.394000000000005</v>
      </c>
      <c r="F465">
        <v>126.29900000000001</v>
      </c>
    </row>
    <row r="466" spans="1:6" x14ac:dyDescent="0.25">
      <c r="A466" s="2">
        <v>42642</v>
      </c>
      <c r="B466">
        <v>224.899</v>
      </c>
      <c r="C466">
        <v>98.49</v>
      </c>
      <c r="D466">
        <v>65.959000000000003</v>
      </c>
      <c r="E466">
        <v>100.617</v>
      </c>
      <c r="F466">
        <v>131.04900000000001</v>
      </c>
    </row>
    <row r="467" spans="1:6" x14ac:dyDescent="0.25">
      <c r="A467" s="2">
        <v>42643</v>
      </c>
      <c r="B467">
        <v>227.8</v>
      </c>
      <c r="C467">
        <v>100.256</v>
      </c>
      <c r="D467">
        <v>68.528999999999996</v>
      </c>
      <c r="E467">
        <v>104.164</v>
      </c>
      <c r="F467">
        <v>137.56100000000001</v>
      </c>
    </row>
    <row r="468" spans="1:6" x14ac:dyDescent="0.25">
      <c r="A468" s="2">
        <v>42646</v>
      </c>
      <c r="B468">
        <v>233.50299999999999</v>
      </c>
      <c r="C468">
        <v>100.998</v>
      </c>
      <c r="D468">
        <v>67.53</v>
      </c>
      <c r="E468">
        <v>103.17400000000001</v>
      </c>
      <c r="F468">
        <v>137.46899999999999</v>
      </c>
    </row>
    <row r="469" spans="1:6" x14ac:dyDescent="0.25">
      <c r="A469" s="2">
        <v>42647</v>
      </c>
      <c r="B469">
        <v>222.18</v>
      </c>
      <c r="C469">
        <v>102.229</v>
      </c>
      <c r="D469">
        <v>67.569999999999993</v>
      </c>
      <c r="E469">
        <v>102.658</v>
      </c>
      <c r="F469">
        <v>140.45099999999999</v>
      </c>
    </row>
    <row r="470" spans="1:6" x14ac:dyDescent="0.25">
      <c r="A470" s="2">
        <v>42648</v>
      </c>
      <c r="B470">
        <v>221.773</v>
      </c>
      <c r="C470">
        <v>102.83499999999999</v>
      </c>
      <c r="D470">
        <v>66.325999999999993</v>
      </c>
      <c r="E470">
        <v>100.595</v>
      </c>
      <c r="F470">
        <v>138.471</v>
      </c>
    </row>
    <row r="471" spans="1:6" x14ac:dyDescent="0.25">
      <c r="A471" s="2">
        <v>42649</v>
      </c>
      <c r="B471">
        <v>220.82400000000001</v>
      </c>
      <c r="C471">
        <v>101.4</v>
      </c>
      <c r="D471">
        <v>65.863</v>
      </c>
      <c r="E471">
        <v>99.444000000000003</v>
      </c>
      <c r="F471">
        <v>134.821</v>
      </c>
    </row>
    <row r="472" spans="1:6" x14ac:dyDescent="0.25">
      <c r="A472" s="2">
        <v>42650</v>
      </c>
      <c r="B472">
        <v>220.334</v>
      </c>
      <c r="C472">
        <v>101.70099999999999</v>
      </c>
      <c r="D472">
        <v>64.89</v>
      </c>
      <c r="E472">
        <v>98.400999999999996</v>
      </c>
      <c r="F472">
        <v>135.16399999999999</v>
      </c>
    </row>
    <row r="473" spans="1:6" x14ac:dyDescent="0.25">
      <c r="A473" s="2">
        <v>42653</v>
      </c>
      <c r="B473">
        <v>221.113</v>
      </c>
      <c r="C473">
        <v>103.15300000000001</v>
      </c>
      <c r="D473">
        <v>64.396000000000001</v>
      </c>
      <c r="E473">
        <v>98.299000000000007</v>
      </c>
      <c r="F473">
        <v>135.73400000000001</v>
      </c>
    </row>
    <row r="474" spans="1:6" x14ac:dyDescent="0.25">
      <c r="A474" s="2">
        <v>42654</v>
      </c>
      <c r="B474">
        <v>220.125</v>
      </c>
      <c r="C474">
        <v>105.08799999999999</v>
      </c>
      <c r="D474">
        <v>64.846000000000004</v>
      </c>
      <c r="E474">
        <v>97.206000000000003</v>
      </c>
      <c r="F474">
        <v>138.55600000000001</v>
      </c>
    </row>
    <row r="475" spans="1:6" x14ac:dyDescent="0.25">
      <c r="A475" s="2">
        <v>42655</v>
      </c>
      <c r="B475">
        <v>220.98699999999999</v>
      </c>
      <c r="C475">
        <v>105.008</v>
      </c>
      <c r="D475">
        <v>64.433999999999997</v>
      </c>
      <c r="E475">
        <v>97.058000000000007</v>
      </c>
      <c r="F475">
        <v>137.00800000000001</v>
      </c>
    </row>
    <row r="476" spans="1:6" x14ac:dyDescent="0.25">
      <c r="A476" s="2">
        <v>42656</v>
      </c>
      <c r="B476">
        <v>224.654</v>
      </c>
      <c r="C476">
        <v>106.371</v>
      </c>
      <c r="D476">
        <v>64.427000000000007</v>
      </c>
      <c r="E476">
        <v>97.069000000000003</v>
      </c>
      <c r="F476">
        <v>137.744</v>
      </c>
    </row>
    <row r="477" spans="1:6" x14ac:dyDescent="0.25">
      <c r="A477" s="2">
        <v>42657</v>
      </c>
      <c r="B477">
        <v>222.94900000000001</v>
      </c>
      <c r="C477">
        <v>106.15600000000001</v>
      </c>
      <c r="D477">
        <v>63.445999999999998</v>
      </c>
      <c r="E477">
        <v>96.034000000000006</v>
      </c>
      <c r="F477">
        <v>137.864</v>
      </c>
    </row>
    <row r="478" spans="1:6" x14ac:dyDescent="0.25">
      <c r="A478" s="2">
        <v>42660</v>
      </c>
      <c r="B478">
        <v>224.14599999999999</v>
      </c>
      <c r="C478">
        <v>106.249</v>
      </c>
      <c r="D478">
        <v>64.084000000000003</v>
      </c>
      <c r="E478">
        <v>94.375</v>
      </c>
      <c r="F478">
        <v>137.179</v>
      </c>
    </row>
    <row r="479" spans="1:6" x14ac:dyDescent="0.25">
      <c r="A479" s="2">
        <v>42661</v>
      </c>
      <c r="B479">
        <v>225.06700000000001</v>
      </c>
      <c r="C479">
        <v>105.08</v>
      </c>
      <c r="D479">
        <v>63.037999999999997</v>
      </c>
      <c r="E479">
        <v>92.778999999999996</v>
      </c>
      <c r="F479">
        <v>135.92400000000001</v>
      </c>
    </row>
    <row r="480" spans="1:6" x14ac:dyDescent="0.25">
      <c r="A480" s="2">
        <v>42662</v>
      </c>
      <c r="B480">
        <v>224.084</v>
      </c>
      <c r="C480">
        <v>103.869</v>
      </c>
      <c r="D480">
        <v>62.597999999999999</v>
      </c>
      <c r="E480">
        <v>92.632999999999996</v>
      </c>
      <c r="F480">
        <v>134.00299999999999</v>
      </c>
    </row>
    <row r="481" spans="1:6" x14ac:dyDescent="0.25">
      <c r="A481" s="2">
        <v>42663</v>
      </c>
      <c r="B481">
        <v>216.76</v>
      </c>
      <c r="C481">
        <v>103.286</v>
      </c>
      <c r="D481">
        <v>62.832000000000001</v>
      </c>
      <c r="E481">
        <v>92.093000000000004</v>
      </c>
      <c r="F481">
        <v>131.411</v>
      </c>
    </row>
    <row r="482" spans="1:6" x14ac:dyDescent="0.25">
      <c r="A482" s="2">
        <v>42664</v>
      </c>
      <c r="B482">
        <v>211.79</v>
      </c>
      <c r="C482">
        <v>102.658</v>
      </c>
      <c r="D482">
        <v>61.991</v>
      </c>
      <c r="E482">
        <v>90.962000000000003</v>
      </c>
      <c r="F482">
        <v>132.57400000000001</v>
      </c>
    </row>
    <row r="483" spans="1:6" x14ac:dyDescent="0.25">
      <c r="A483" s="2">
        <v>42667</v>
      </c>
      <c r="B483">
        <v>207.22900000000001</v>
      </c>
      <c r="C483">
        <v>100.06100000000001</v>
      </c>
      <c r="D483">
        <v>62.329000000000001</v>
      </c>
      <c r="E483">
        <v>91.626999999999995</v>
      </c>
      <c r="F483">
        <v>126.81699999999999</v>
      </c>
    </row>
    <row r="484" spans="1:6" x14ac:dyDescent="0.25">
      <c r="A484" s="2">
        <v>42668</v>
      </c>
      <c r="B484">
        <v>208.96600000000001</v>
      </c>
      <c r="C484">
        <v>102.304</v>
      </c>
      <c r="D484">
        <v>62.831000000000003</v>
      </c>
      <c r="E484">
        <v>92.533000000000001</v>
      </c>
      <c r="F484">
        <v>130.54599999999999</v>
      </c>
    </row>
    <row r="485" spans="1:6" x14ac:dyDescent="0.25">
      <c r="A485" s="2">
        <v>42669</v>
      </c>
      <c r="B485">
        <v>215.536</v>
      </c>
      <c r="C485">
        <v>104.976</v>
      </c>
      <c r="D485">
        <v>63.094999999999999</v>
      </c>
      <c r="E485">
        <v>93.117000000000004</v>
      </c>
      <c r="F485">
        <v>134.38499999999999</v>
      </c>
    </row>
    <row r="486" spans="1:6" x14ac:dyDescent="0.25">
      <c r="A486" s="2">
        <v>42670</v>
      </c>
      <c r="B486">
        <v>218.131</v>
      </c>
      <c r="C486">
        <v>103.07899999999999</v>
      </c>
      <c r="D486">
        <v>63.058</v>
      </c>
      <c r="E486">
        <v>92.131</v>
      </c>
      <c r="F486">
        <v>131.71799999999999</v>
      </c>
    </row>
    <row r="487" spans="1:6" x14ac:dyDescent="0.25">
      <c r="A487" s="2">
        <v>42671</v>
      </c>
      <c r="B487">
        <v>220.81</v>
      </c>
      <c r="C487">
        <v>99.004000000000005</v>
      </c>
      <c r="D487">
        <v>62.603000000000002</v>
      </c>
      <c r="E487">
        <v>91.403000000000006</v>
      </c>
      <c r="F487">
        <v>128.642</v>
      </c>
    </row>
    <row r="488" spans="1:6" x14ac:dyDescent="0.25">
      <c r="A488" s="2">
        <v>42674</v>
      </c>
      <c r="B488">
        <v>224.40100000000001</v>
      </c>
      <c r="C488">
        <v>101.145</v>
      </c>
      <c r="D488">
        <v>63.533000000000001</v>
      </c>
      <c r="E488">
        <v>93.19</v>
      </c>
      <c r="F488">
        <v>129.65799999999999</v>
      </c>
    </row>
    <row r="489" spans="1:6" x14ac:dyDescent="0.25">
      <c r="A489" s="2">
        <v>42675</v>
      </c>
      <c r="B489">
        <v>227.97</v>
      </c>
      <c r="C489">
        <v>97.587000000000003</v>
      </c>
      <c r="D489">
        <v>64.075999999999993</v>
      </c>
      <c r="E489">
        <v>93.558000000000007</v>
      </c>
      <c r="F489">
        <v>126.872</v>
      </c>
    </row>
    <row r="490" spans="1:6" x14ac:dyDescent="0.25">
      <c r="A490" s="2">
        <v>42676</v>
      </c>
      <c r="B490">
        <v>236.14099999999999</v>
      </c>
      <c r="C490">
        <v>94.605999999999995</v>
      </c>
      <c r="D490">
        <v>65.48</v>
      </c>
      <c r="E490">
        <v>95.986999999999995</v>
      </c>
      <c r="F490">
        <v>124.977</v>
      </c>
    </row>
    <row r="491" spans="1:6" x14ac:dyDescent="0.25">
      <c r="A491" s="2">
        <v>42677</v>
      </c>
      <c r="B491">
        <v>233.95599999999999</v>
      </c>
      <c r="C491">
        <v>92.394000000000005</v>
      </c>
      <c r="D491">
        <v>65.278000000000006</v>
      </c>
      <c r="E491">
        <v>95.991</v>
      </c>
      <c r="F491">
        <v>122.56399999999999</v>
      </c>
    </row>
    <row r="492" spans="1:6" x14ac:dyDescent="0.25">
      <c r="A492" s="2">
        <v>42678</v>
      </c>
      <c r="B492">
        <v>235.33199999999999</v>
      </c>
      <c r="C492">
        <v>93.045000000000002</v>
      </c>
      <c r="D492">
        <v>65.450999999999993</v>
      </c>
      <c r="E492">
        <v>96.462000000000003</v>
      </c>
      <c r="F492">
        <v>121.961</v>
      </c>
    </row>
    <row r="493" spans="1:6" x14ac:dyDescent="0.25">
      <c r="A493" s="2">
        <v>42681</v>
      </c>
      <c r="B493">
        <v>232.66200000000001</v>
      </c>
      <c r="C493">
        <v>91.831999999999994</v>
      </c>
      <c r="D493">
        <v>62.526000000000003</v>
      </c>
      <c r="E493">
        <v>93.436999999999998</v>
      </c>
      <c r="F493">
        <v>120.351</v>
      </c>
    </row>
    <row r="494" spans="1:6" x14ac:dyDescent="0.25">
      <c r="A494" s="2">
        <v>42682</v>
      </c>
      <c r="B494">
        <v>223.154</v>
      </c>
      <c r="C494">
        <v>88.825999999999993</v>
      </c>
      <c r="D494">
        <v>62.831000000000003</v>
      </c>
      <c r="E494">
        <v>92.602999999999994</v>
      </c>
      <c r="F494">
        <v>117.818</v>
      </c>
    </row>
    <row r="495" spans="1:6" x14ac:dyDescent="0.25">
      <c r="A495" s="2">
        <v>42683</v>
      </c>
      <c r="B495">
        <v>225.31899999999999</v>
      </c>
      <c r="C495">
        <v>89.394999999999996</v>
      </c>
      <c r="D495">
        <v>60.338000000000001</v>
      </c>
      <c r="E495">
        <v>89.852000000000004</v>
      </c>
      <c r="F495">
        <v>118.822</v>
      </c>
    </row>
    <row r="496" spans="1:6" x14ac:dyDescent="0.25">
      <c r="A496" s="2">
        <v>42684</v>
      </c>
      <c r="B496">
        <v>218.51900000000001</v>
      </c>
      <c r="C496">
        <v>86.534000000000006</v>
      </c>
      <c r="D496">
        <v>59.276000000000003</v>
      </c>
      <c r="E496">
        <v>87.153999999999996</v>
      </c>
      <c r="F496">
        <v>116.652</v>
      </c>
    </row>
    <row r="497" spans="1:6" x14ac:dyDescent="0.25">
      <c r="A497" s="2">
        <v>42685</v>
      </c>
      <c r="B497">
        <v>220.67099999999999</v>
      </c>
      <c r="C497">
        <v>87.013999999999996</v>
      </c>
      <c r="D497">
        <v>58.363999999999997</v>
      </c>
      <c r="E497">
        <v>86.519000000000005</v>
      </c>
      <c r="F497">
        <v>116.703</v>
      </c>
    </row>
    <row r="498" spans="1:6" x14ac:dyDescent="0.25">
      <c r="A498" s="2">
        <v>42688</v>
      </c>
      <c r="B498">
        <v>220.65</v>
      </c>
      <c r="C498">
        <v>89.185000000000002</v>
      </c>
      <c r="D498">
        <v>56.621000000000002</v>
      </c>
      <c r="E498">
        <v>86.873999999999995</v>
      </c>
      <c r="F498">
        <v>119.69799999999999</v>
      </c>
    </row>
    <row r="499" spans="1:6" x14ac:dyDescent="0.25">
      <c r="A499" s="2">
        <v>42689</v>
      </c>
      <c r="B499">
        <v>221.833</v>
      </c>
      <c r="C499">
        <v>88.72</v>
      </c>
      <c r="D499">
        <v>57.103999999999999</v>
      </c>
      <c r="E499">
        <v>87.037999999999997</v>
      </c>
      <c r="F499">
        <v>119.22</v>
      </c>
    </row>
    <row r="500" spans="1:6" x14ac:dyDescent="0.25">
      <c r="A500" s="2">
        <v>42690</v>
      </c>
      <c r="B500">
        <v>219.74100000000001</v>
      </c>
      <c r="C500">
        <v>89.293999999999997</v>
      </c>
      <c r="D500">
        <v>56.774000000000001</v>
      </c>
      <c r="E500">
        <v>86.462000000000003</v>
      </c>
      <c r="F500">
        <v>119.66500000000001</v>
      </c>
    </row>
    <row r="501" spans="1:6" x14ac:dyDescent="0.25">
      <c r="A501" s="2">
        <v>42691</v>
      </c>
      <c r="B501">
        <v>223.334</v>
      </c>
      <c r="C501">
        <v>90.679000000000002</v>
      </c>
      <c r="D501">
        <v>56.362000000000002</v>
      </c>
      <c r="E501">
        <v>86.147000000000006</v>
      </c>
      <c r="F501">
        <v>124.09</v>
      </c>
    </row>
    <row r="502" spans="1:6" x14ac:dyDescent="0.25">
      <c r="A502" s="2">
        <v>42692</v>
      </c>
      <c r="B502">
        <v>224.24100000000001</v>
      </c>
      <c r="C502">
        <v>90.78</v>
      </c>
      <c r="D502">
        <v>57.386000000000003</v>
      </c>
      <c r="E502">
        <v>88.174999999999997</v>
      </c>
      <c r="F502">
        <v>125.913</v>
      </c>
    </row>
    <row r="503" spans="1:6" x14ac:dyDescent="0.25">
      <c r="A503" s="2">
        <v>42695</v>
      </c>
      <c r="B503">
        <v>223.8</v>
      </c>
      <c r="C503">
        <v>92.887</v>
      </c>
      <c r="D503">
        <v>58.473999999999997</v>
      </c>
      <c r="E503">
        <v>88.31</v>
      </c>
      <c r="F503">
        <v>129.05600000000001</v>
      </c>
    </row>
    <row r="504" spans="1:6" x14ac:dyDescent="0.25">
      <c r="A504" s="2">
        <v>42696</v>
      </c>
      <c r="B504">
        <v>222.03299999999999</v>
      </c>
      <c r="C504">
        <v>91.626999999999995</v>
      </c>
      <c r="D504">
        <v>59.058</v>
      </c>
      <c r="E504">
        <v>90.403000000000006</v>
      </c>
      <c r="F504">
        <v>128.001</v>
      </c>
    </row>
    <row r="505" spans="1:6" x14ac:dyDescent="0.25">
      <c r="A505" s="2">
        <v>42697</v>
      </c>
      <c r="B505">
        <v>221.90799999999999</v>
      </c>
      <c r="C505">
        <v>91.888000000000005</v>
      </c>
      <c r="D505">
        <v>59.423000000000002</v>
      </c>
      <c r="E505">
        <v>90.707999999999998</v>
      </c>
      <c r="F505">
        <v>129.17400000000001</v>
      </c>
    </row>
    <row r="506" spans="1:6" x14ac:dyDescent="0.25">
      <c r="A506" s="2">
        <v>42698</v>
      </c>
      <c r="B506">
        <v>221.78399999999999</v>
      </c>
      <c r="C506">
        <v>91.366</v>
      </c>
      <c r="D506">
        <v>59.259</v>
      </c>
      <c r="E506">
        <v>90.323999999999998</v>
      </c>
      <c r="F506">
        <v>125.80200000000001</v>
      </c>
    </row>
    <row r="507" spans="1:6" x14ac:dyDescent="0.25">
      <c r="A507" s="2">
        <v>42699</v>
      </c>
      <c r="B507">
        <v>223.24100000000001</v>
      </c>
      <c r="C507">
        <v>91.884</v>
      </c>
      <c r="D507">
        <v>59.389000000000003</v>
      </c>
      <c r="E507">
        <v>90.613</v>
      </c>
      <c r="F507">
        <v>127.33499999999999</v>
      </c>
    </row>
    <row r="508" spans="1:6" x14ac:dyDescent="0.25">
      <c r="A508" s="2">
        <v>42702</v>
      </c>
      <c r="B508">
        <v>224.67500000000001</v>
      </c>
      <c r="C508">
        <v>92.853999999999999</v>
      </c>
      <c r="D508">
        <v>60.817999999999998</v>
      </c>
      <c r="E508">
        <v>92.581999999999994</v>
      </c>
      <c r="F508">
        <v>129.27099999999999</v>
      </c>
    </row>
    <row r="509" spans="1:6" x14ac:dyDescent="0.25">
      <c r="A509" s="2">
        <v>42703</v>
      </c>
      <c r="B509">
        <v>223.54300000000001</v>
      </c>
      <c r="C509">
        <v>91.587000000000003</v>
      </c>
      <c r="D509">
        <v>60.906999999999996</v>
      </c>
      <c r="E509">
        <v>92.340999999999994</v>
      </c>
      <c r="F509">
        <v>127.562</v>
      </c>
    </row>
    <row r="510" spans="1:6" x14ac:dyDescent="0.25">
      <c r="A510" s="2">
        <v>42704</v>
      </c>
      <c r="B510">
        <v>222.02099999999999</v>
      </c>
      <c r="C510">
        <v>91.468999999999994</v>
      </c>
      <c r="D510">
        <v>61.084000000000003</v>
      </c>
      <c r="E510">
        <v>92.625</v>
      </c>
      <c r="F510">
        <v>128.90299999999999</v>
      </c>
    </row>
    <row r="511" spans="1:6" x14ac:dyDescent="0.25">
      <c r="A511" s="2">
        <v>42705</v>
      </c>
      <c r="B511">
        <v>221.53</v>
      </c>
      <c r="C511">
        <v>90.335999999999999</v>
      </c>
      <c r="D511">
        <v>61.912999999999997</v>
      </c>
      <c r="E511">
        <v>94.349000000000004</v>
      </c>
      <c r="F511">
        <v>128.571</v>
      </c>
    </row>
    <row r="512" spans="1:6" x14ac:dyDescent="0.25">
      <c r="A512" s="2">
        <v>42706</v>
      </c>
      <c r="B512">
        <v>220.38</v>
      </c>
      <c r="C512">
        <v>90.385999999999996</v>
      </c>
      <c r="D512">
        <v>63.146000000000001</v>
      </c>
      <c r="E512">
        <v>96.093999999999994</v>
      </c>
      <c r="F512">
        <v>128.239</v>
      </c>
    </row>
    <row r="513" spans="1:6" x14ac:dyDescent="0.25">
      <c r="A513" s="2">
        <v>42709</v>
      </c>
      <c r="B513">
        <v>221.18899999999999</v>
      </c>
      <c r="C513">
        <v>89.852000000000004</v>
      </c>
      <c r="D513">
        <v>62.621000000000002</v>
      </c>
      <c r="E513">
        <v>94.994</v>
      </c>
      <c r="F513">
        <v>129.273</v>
      </c>
    </row>
    <row r="514" spans="1:6" x14ac:dyDescent="0.25">
      <c r="A514" s="2">
        <v>42710</v>
      </c>
      <c r="B514">
        <v>219.66900000000001</v>
      </c>
      <c r="C514">
        <v>88.825999999999993</v>
      </c>
      <c r="D514">
        <v>62.793999999999997</v>
      </c>
      <c r="E514">
        <v>94.162999999999997</v>
      </c>
      <c r="F514">
        <v>126.937</v>
      </c>
    </row>
    <row r="515" spans="1:6" x14ac:dyDescent="0.25">
      <c r="A515" s="2">
        <v>42711</v>
      </c>
      <c r="B515">
        <v>216.37700000000001</v>
      </c>
      <c r="C515">
        <v>87.111000000000004</v>
      </c>
      <c r="D515">
        <v>63.621000000000002</v>
      </c>
      <c r="E515">
        <v>94.591999999999999</v>
      </c>
      <c r="F515">
        <v>122.864</v>
      </c>
    </row>
    <row r="516" spans="1:6" x14ac:dyDescent="0.25">
      <c r="A516" s="2">
        <v>42712</v>
      </c>
      <c r="B516">
        <v>206.43299999999999</v>
      </c>
      <c r="C516">
        <v>83.792000000000002</v>
      </c>
      <c r="D516">
        <v>63.389000000000003</v>
      </c>
      <c r="E516">
        <v>93.700999999999993</v>
      </c>
      <c r="F516">
        <v>118.973</v>
      </c>
    </row>
    <row r="517" spans="1:6" x14ac:dyDescent="0.25">
      <c r="A517" s="2">
        <v>42713</v>
      </c>
      <c r="B517">
        <v>203.476</v>
      </c>
      <c r="C517">
        <v>83.399000000000001</v>
      </c>
      <c r="D517">
        <v>63.146999999999998</v>
      </c>
      <c r="E517">
        <v>92.588999999999999</v>
      </c>
      <c r="F517">
        <v>117.80200000000001</v>
      </c>
    </row>
    <row r="518" spans="1:6" x14ac:dyDescent="0.25">
      <c r="A518" s="2">
        <v>42716</v>
      </c>
      <c r="B518">
        <v>202.898</v>
      </c>
      <c r="C518">
        <v>82.849000000000004</v>
      </c>
      <c r="D518">
        <v>62.807000000000002</v>
      </c>
      <c r="E518">
        <v>91.531999999999996</v>
      </c>
      <c r="F518">
        <v>116.821</v>
      </c>
    </row>
    <row r="519" spans="1:6" x14ac:dyDescent="0.25">
      <c r="A519" s="2">
        <v>42717</v>
      </c>
      <c r="B519">
        <v>198.084</v>
      </c>
      <c r="C519">
        <v>82.587999999999994</v>
      </c>
      <c r="D519">
        <v>62.588000000000001</v>
      </c>
      <c r="E519">
        <v>90.284000000000006</v>
      </c>
      <c r="F519">
        <v>116.355</v>
      </c>
    </row>
    <row r="520" spans="1:6" x14ac:dyDescent="0.25">
      <c r="A520" s="2">
        <v>42718</v>
      </c>
      <c r="B520">
        <v>198.80799999999999</v>
      </c>
      <c r="C520">
        <v>82.358999999999995</v>
      </c>
      <c r="D520">
        <v>62.357999999999997</v>
      </c>
      <c r="E520">
        <v>90.004000000000005</v>
      </c>
      <c r="F520">
        <v>115.967</v>
      </c>
    </row>
    <row r="521" spans="1:6" x14ac:dyDescent="0.25">
      <c r="A521" s="2">
        <v>42719</v>
      </c>
      <c r="B521">
        <v>200.33600000000001</v>
      </c>
      <c r="C521">
        <v>82.376000000000005</v>
      </c>
      <c r="D521">
        <v>63.164999999999999</v>
      </c>
      <c r="E521">
        <v>90.283000000000001</v>
      </c>
      <c r="F521">
        <v>116.22199999999999</v>
      </c>
    </row>
    <row r="522" spans="1:6" x14ac:dyDescent="0.25">
      <c r="A522" s="2">
        <v>42720</v>
      </c>
      <c r="B522">
        <v>197.31399999999999</v>
      </c>
      <c r="C522">
        <v>81.942999999999998</v>
      </c>
      <c r="D522">
        <v>63.62</v>
      </c>
      <c r="E522">
        <v>89.57</v>
      </c>
      <c r="F522">
        <v>116.595</v>
      </c>
    </row>
    <row r="523" spans="1:6" x14ac:dyDescent="0.25">
      <c r="A523" s="2">
        <v>42723</v>
      </c>
      <c r="B523">
        <v>192.042</v>
      </c>
      <c r="C523">
        <v>81.924000000000007</v>
      </c>
      <c r="D523">
        <v>63.136000000000003</v>
      </c>
      <c r="E523">
        <v>90.438000000000002</v>
      </c>
      <c r="F523">
        <v>116.721</v>
      </c>
    </row>
    <row r="524" spans="1:6" x14ac:dyDescent="0.25">
      <c r="A524" s="2">
        <v>42724</v>
      </c>
      <c r="B524">
        <v>187.34800000000001</v>
      </c>
      <c r="C524">
        <v>82.481999999999999</v>
      </c>
      <c r="D524">
        <v>63.908000000000001</v>
      </c>
      <c r="E524">
        <v>90.281000000000006</v>
      </c>
      <c r="F524">
        <v>116.333</v>
      </c>
    </row>
    <row r="525" spans="1:6" x14ac:dyDescent="0.25">
      <c r="A525" s="2">
        <v>42725</v>
      </c>
      <c r="B525">
        <v>185.45099999999999</v>
      </c>
      <c r="C525">
        <v>82.162000000000006</v>
      </c>
      <c r="D525">
        <v>63.281999999999996</v>
      </c>
      <c r="E525">
        <v>90.484999999999999</v>
      </c>
      <c r="F525">
        <v>117.03400000000001</v>
      </c>
    </row>
    <row r="526" spans="1:6" x14ac:dyDescent="0.25">
      <c r="A526" s="2">
        <v>42726</v>
      </c>
      <c r="B526">
        <v>184.816</v>
      </c>
      <c r="C526">
        <v>82.191999999999993</v>
      </c>
      <c r="D526">
        <v>63.762999999999998</v>
      </c>
      <c r="E526">
        <v>90.786000000000001</v>
      </c>
      <c r="F526">
        <v>117.26600000000001</v>
      </c>
    </row>
    <row r="527" spans="1:6" x14ac:dyDescent="0.25">
      <c r="A527" s="2">
        <v>42727</v>
      </c>
      <c r="B527">
        <v>180.42500000000001</v>
      </c>
      <c r="C527">
        <v>82.28</v>
      </c>
      <c r="D527">
        <v>64.525000000000006</v>
      </c>
      <c r="E527">
        <v>90.882000000000005</v>
      </c>
      <c r="F527">
        <v>115.717</v>
      </c>
    </row>
    <row r="528" spans="1:6" x14ac:dyDescent="0.25">
      <c r="A528" s="2">
        <v>42730</v>
      </c>
      <c r="B528">
        <v>174.398</v>
      </c>
      <c r="C528">
        <v>82.277000000000001</v>
      </c>
      <c r="D528">
        <v>64.290999999999997</v>
      </c>
      <c r="E528">
        <v>90.695999999999998</v>
      </c>
      <c r="F528">
        <v>114.60599999999999</v>
      </c>
    </row>
    <row r="529" spans="1:6" x14ac:dyDescent="0.25">
      <c r="A529" s="2">
        <v>42731</v>
      </c>
      <c r="B529">
        <v>170.304</v>
      </c>
      <c r="C529">
        <v>81.608999999999995</v>
      </c>
      <c r="D529">
        <v>63.201000000000001</v>
      </c>
      <c r="E529">
        <v>90.82</v>
      </c>
      <c r="F529">
        <v>112.824</v>
      </c>
    </row>
    <row r="530" spans="1:6" x14ac:dyDescent="0.25">
      <c r="A530" s="2">
        <v>42732</v>
      </c>
      <c r="B530">
        <v>170.19499999999999</v>
      </c>
      <c r="C530">
        <v>81.995999999999995</v>
      </c>
      <c r="D530">
        <v>63.868000000000002</v>
      </c>
      <c r="E530">
        <v>90.156999999999996</v>
      </c>
      <c r="F530">
        <v>112.52800000000001</v>
      </c>
    </row>
    <row r="531" spans="1:6" x14ac:dyDescent="0.25">
      <c r="A531" s="2">
        <v>42733</v>
      </c>
      <c r="B531">
        <v>170.60599999999999</v>
      </c>
      <c r="C531">
        <v>82.164000000000001</v>
      </c>
      <c r="D531">
        <v>63.67</v>
      </c>
      <c r="E531">
        <v>90.254999999999995</v>
      </c>
      <c r="F531">
        <v>112.958</v>
      </c>
    </row>
    <row r="532" spans="1:6" x14ac:dyDescent="0.25">
      <c r="A532" s="2">
        <v>42734</v>
      </c>
      <c r="B532">
        <v>169.029</v>
      </c>
      <c r="C532">
        <v>81.486999999999995</v>
      </c>
      <c r="D532">
        <v>63.042999999999999</v>
      </c>
      <c r="E532">
        <v>90.673000000000002</v>
      </c>
      <c r="F532">
        <v>112.916</v>
      </c>
    </row>
    <row r="533" spans="1:6" x14ac:dyDescent="0.25">
      <c r="A533" s="2">
        <v>42737</v>
      </c>
      <c r="B533">
        <v>168.09700000000001</v>
      </c>
      <c r="C533">
        <v>81.39</v>
      </c>
      <c r="D533">
        <v>63.152000000000001</v>
      </c>
      <c r="E533">
        <v>90.515000000000001</v>
      </c>
      <c r="F533">
        <v>112.94199999999999</v>
      </c>
    </row>
    <row r="534" spans="1:6" x14ac:dyDescent="0.25">
      <c r="A534" s="2">
        <v>42738</v>
      </c>
      <c r="B534">
        <v>163.75800000000001</v>
      </c>
      <c r="C534">
        <v>78.915000000000006</v>
      </c>
      <c r="D534">
        <v>61.834000000000003</v>
      </c>
      <c r="E534">
        <v>88.92</v>
      </c>
      <c r="F534">
        <v>111.14700000000001</v>
      </c>
    </row>
    <row r="535" spans="1:6" x14ac:dyDescent="0.25">
      <c r="A535" s="2">
        <v>42739</v>
      </c>
      <c r="B535">
        <v>162.387</v>
      </c>
      <c r="C535">
        <v>77.070999999999998</v>
      </c>
      <c r="D535">
        <v>62.174999999999997</v>
      </c>
      <c r="E535">
        <v>87.355999999999995</v>
      </c>
      <c r="F535">
        <v>109.812</v>
      </c>
    </row>
    <row r="536" spans="1:6" x14ac:dyDescent="0.25">
      <c r="A536" s="2">
        <v>42740</v>
      </c>
      <c r="B536">
        <v>162.208</v>
      </c>
      <c r="C536">
        <v>76.975999999999999</v>
      </c>
      <c r="D536">
        <v>62.174999999999997</v>
      </c>
      <c r="E536">
        <v>87.701999999999998</v>
      </c>
      <c r="F536">
        <v>109.035</v>
      </c>
    </row>
    <row r="537" spans="1:6" x14ac:dyDescent="0.25">
      <c r="A537" s="2">
        <v>42741</v>
      </c>
      <c r="B537">
        <v>161.76900000000001</v>
      </c>
      <c r="C537">
        <v>77.268000000000001</v>
      </c>
      <c r="D537">
        <v>62.895000000000003</v>
      </c>
      <c r="E537">
        <v>88.876000000000005</v>
      </c>
      <c r="F537">
        <v>109.43600000000001</v>
      </c>
    </row>
    <row r="538" spans="1:6" x14ac:dyDescent="0.25">
      <c r="A538" s="2">
        <v>42744</v>
      </c>
      <c r="B538">
        <v>162.50399999999999</v>
      </c>
      <c r="C538">
        <v>77.379000000000005</v>
      </c>
      <c r="D538">
        <v>63.652999999999999</v>
      </c>
      <c r="E538">
        <v>89.147000000000006</v>
      </c>
      <c r="F538">
        <v>110.559</v>
      </c>
    </row>
    <row r="539" spans="1:6" x14ac:dyDescent="0.25">
      <c r="A539" s="2">
        <v>42745</v>
      </c>
      <c r="B539">
        <v>163.571</v>
      </c>
      <c r="C539">
        <v>79.123999999999995</v>
      </c>
      <c r="D539">
        <v>64.010000000000005</v>
      </c>
      <c r="E539">
        <v>90.168999999999997</v>
      </c>
      <c r="F539">
        <v>115.264</v>
      </c>
    </row>
    <row r="540" spans="1:6" x14ac:dyDescent="0.25">
      <c r="A540" s="2">
        <v>42746</v>
      </c>
      <c r="B540">
        <v>165.18299999999999</v>
      </c>
      <c r="C540">
        <v>79.742999999999995</v>
      </c>
      <c r="D540">
        <v>63.636000000000003</v>
      </c>
      <c r="E540">
        <v>90.144000000000005</v>
      </c>
      <c r="F540">
        <v>117.151</v>
      </c>
    </row>
    <row r="541" spans="1:6" x14ac:dyDescent="0.25">
      <c r="A541" s="2">
        <v>42747</v>
      </c>
      <c r="B541">
        <v>167.76499999999999</v>
      </c>
      <c r="C541">
        <v>81.352000000000004</v>
      </c>
      <c r="D541">
        <v>64.534000000000006</v>
      </c>
      <c r="E541">
        <v>91.007999999999996</v>
      </c>
      <c r="F541">
        <v>118.36199999999999</v>
      </c>
    </row>
    <row r="542" spans="1:6" x14ac:dyDescent="0.25">
      <c r="A542" s="2">
        <v>42748</v>
      </c>
      <c r="B542">
        <v>164.12299999999999</v>
      </c>
      <c r="C542">
        <v>78.14</v>
      </c>
      <c r="D542">
        <v>62.941000000000003</v>
      </c>
      <c r="E542">
        <v>90.652000000000001</v>
      </c>
      <c r="F542">
        <v>114.795</v>
      </c>
    </row>
    <row r="543" spans="1:6" x14ac:dyDescent="0.25">
      <c r="A543" s="2">
        <v>42751</v>
      </c>
      <c r="B543">
        <v>160.30699999999999</v>
      </c>
      <c r="C543">
        <v>78.879000000000005</v>
      </c>
      <c r="D543">
        <v>62.764000000000003</v>
      </c>
      <c r="E543">
        <v>90.709000000000003</v>
      </c>
      <c r="F543">
        <v>115.196</v>
      </c>
    </row>
    <row r="544" spans="1:6" x14ac:dyDescent="0.25">
      <c r="A544" s="2">
        <v>42752</v>
      </c>
      <c r="B544">
        <v>160.05099999999999</v>
      </c>
      <c r="C544">
        <v>79.234999999999999</v>
      </c>
      <c r="D544">
        <v>63.783000000000001</v>
      </c>
      <c r="E544">
        <v>90.808999999999997</v>
      </c>
      <c r="F544">
        <v>114.185</v>
      </c>
    </row>
    <row r="545" spans="1:6" x14ac:dyDescent="0.25">
      <c r="A545" s="2">
        <v>42753</v>
      </c>
      <c r="B545">
        <v>159.32400000000001</v>
      </c>
      <c r="C545">
        <v>79.623999999999995</v>
      </c>
      <c r="D545">
        <v>63.73</v>
      </c>
      <c r="E545">
        <v>91.15</v>
      </c>
      <c r="F545">
        <v>114.627</v>
      </c>
    </row>
    <row r="546" spans="1:6" x14ac:dyDescent="0.25">
      <c r="A546" s="2">
        <v>42754</v>
      </c>
      <c r="B546">
        <v>157.38399999999999</v>
      </c>
      <c r="C546">
        <v>81.263000000000005</v>
      </c>
      <c r="D546">
        <v>63.045000000000002</v>
      </c>
      <c r="E546">
        <v>90.709000000000003</v>
      </c>
      <c r="F546">
        <v>112.79300000000001</v>
      </c>
    </row>
    <row r="547" spans="1:6" x14ac:dyDescent="0.25">
      <c r="A547" s="2">
        <v>42755</v>
      </c>
      <c r="B547">
        <v>155.65799999999999</v>
      </c>
      <c r="C547">
        <v>80.777000000000001</v>
      </c>
      <c r="D547">
        <v>64.736000000000004</v>
      </c>
      <c r="E547">
        <v>91.864999999999995</v>
      </c>
      <c r="F547">
        <v>110.812</v>
      </c>
    </row>
    <row r="548" spans="1:6" x14ac:dyDescent="0.25">
      <c r="A548" s="2">
        <v>42758</v>
      </c>
      <c r="B548">
        <v>158.06399999999999</v>
      </c>
      <c r="C548">
        <v>81.465999999999994</v>
      </c>
      <c r="D548">
        <v>64.263000000000005</v>
      </c>
      <c r="E548">
        <v>91.629000000000005</v>
      </c>
      <c r="F548">
        <v>108.88</v>
      </c>
    </row>
    <row r="549" spans="1:6" x14ac:dyDescent="0.25">
      <c r="A549" s="2">
        <v>42759</v>
      </c>
      <c r="B549">
        <v>158.05000000000001</v>
      </c>
      <c r="C549">
        <v>79.039000000000001</v>
      </c>
      <c r="D549">
        <v>64.078999999999994</v>
      </c>
      <c r="E549">
        <v>91.231999999999999</v>
      </c>
      <c r="F549">
        <v>104.831</v>
      </c>
    </row>
    <row r="550" spans="1:6" x14ac:dyDescent="0.25">
      <c r="A550" s="2">
        <v>42760</v>
      </c>
      <c r="B550">
        <v>157.80600000000001</v>
      </c>
      <c r="C550">
        <v>76.656999999999996</v>
      </c>
      <c r="D550">
        <v>63.076000000000001</v>
      </c>
      <c r="E550">
        <v>89.936000000000007</v>
      </c>
      <c r="F550">
        <v>99.457999999999998</v>
      </c>
    </row>
    <row r="551" spans="1:6" x14ac:dyDescent="0.25">
      <c r="A551" s="2">
        <v>42761</v>
      </c>
      <c r="B551">
        <v>158.351</v>
      </c>
      <c r="C551">
        <v>76.614000000000004</v>
      </c>
      <c r="D551">
        <v>61.359000000000002</v>
      </c>
      <c r="E551">
        <v>88.105000000000004</v>
      </c>
      <c r="F551">
        <v>99.863</v>
      </c>
    </row>
    <row r="552" spans="1:6" x14ac:dyDescent="0.25">
      <c r="A552" s="2">
        <v>42762</v>
      </c>
      <c r="B552">
        <v>159.96700000000001</v>
      </c>
      <c r="C552">
        <v>75.956999999999994</v>
      </c>
      <c r="D552">
        <v>60.908999999999999</v>
      </c>
      <c r="E552">
        <v>88.495000000000005</v>
      </c>
      <c r="F552">
        <v>100.02800000000001</v>
      </c>
    </row>
    <row r="553" spans="1:6" x14ac:dyDescent="0.25">
      <c r="A553" s="2">
        <v>42765</v>
      </c>
      <c r="B553">
        <v>163.96</v>
      </c>
      <c r="C553">
        <v>78.34</v>
      </c>
      <c r="D553">
        <v>61.566000000000003</v>
      </c>
      <c r="E553">
        <v>89.581999999999994</v>
      </c>
      <c r="F553">
        <v>101.648</v>
      </c>
    </row>
    <row r="554" spans="1:6" x14ac:dyDescent="0.25">
      <c r="A554" s="2">
        <v>42766</v>
      </c>
      <c r="B554">
        <v>161.47999999999999</v>
      </c>
      <c r="C554">
        <v>77.474000000000004</v>
      </c>
      <c r="D554">
        <v>62.003999999999998</v>
      </c>
      <c r="E554">
        <v>89.921000000000006</v>
      </c>
      <c r="F554">
        <v>100.911</v>
      </c>
    </row>
    <row r="555" spans="1:6" x14ac:dyDescent="0.25">
      <c r="A555" s="2">
        <v>42767</v>
      </c>
      <c r="B555">
        <v>161.00299999999999</v>
      </c>
      <c r="C555">
        <v>77.599999999999994</v>
      </c>
      <c r="D555">
        <v>61.634999999999998</v>
      </c>
      <c r="E555">
        <v>90.010999999999996</v>
      </c>
      <c r="F555">
        <v>100.607</v>
      </c>
    </row>
    <row r="556" spans="1:6" x14ac:dyDescent="0.25">
      <c r="A556" s="2">
        <v>42768</v>
      </c>
      <c r="B556">
        <v>160.90299999999999</v>
      </c>
      <c r="C556">
        <v>77.466999999999999</v>
      </c>
      <c r="D556">
        <v>60.87</v>
      </c>
      <c r="E556">
        <v>89.385000000000005</v>
      </c>
      <c r="F556">
        <v>100.837</v>
      </c>
    </row>
    <row r="557" spans="1:6" x14ac:dyDescent="0.25">
      <c r="A557" s="2">
        <v>42769</v>
      </c>
      <c r="B557">
        <v>154.75899999999999</v>
      </c>
      <c r="C557">
        <v>75.930999999999997</v>
      </c>
      <c r="D557">
        <v>58.686999999999998</v>
      </c>
      <c r="E557">
        <v>86.933000000000007</v>
      </c>
      <c r="F557">
        <v>99.007000000000005</v>
      </c>
    </row>
    <row r="558" spans="1:6" x14ac:dyDescent="0.25">
      <c r="A558" s="2">
        <v>42772</v>
      </c>
      <c r="B558">
        <v>156.96799999999999</v>
      </c>
      <c r="C558">
        <v>77.11</v>
      </c>
      <c r="D558">
        <v>56.252000000000002</v>
      </c>
      <c r="E558">
        <v>86.555000000000007</v>
      </c>
      <c r="F558">
        <v>100.526</v>
      </c>
    </row>
    <row r="559" spans="1:6" x14ac:dyDescent="0.25">
      <c r="A559" s="2">
        <v>42773</v>
      </c>
      <c r="B559">
        <v>157.46</v>
      </c>
      <c r="C559">
        <v>78.231999999999999</v>
      </c>
      <c r="D559">
        <v>56.58</v>
      </c>
      <c r="E559">
        <v>86.409000000000006</v>
      </c>
      <c r="F559">
        <v>101.583</v>
      </c>
    </row>
    <row r="560" spans="1:6" x14ac:dyDescent="0.25">
      <c r="A560" s="2">
        <v>42774</v>
      </c>
      <c r="B560">
        <v>158.91499999999999</v>
      </c>
      <c r="C560">
        <v>78.789000000000001</v>
      </c>
      <c r="D560">
        <v>57.185000000000002</v>
      </c>
      <c r="E560">
        <v>86.727999999999994</v>
      </c>
      <c r="F560">
        <v>103.346</v>
      </c>
    </row>
    <row r="561" spans="1:6" x14ac:dyDescent="0.25">
      <c r="A561" s="2">
        <v>42775</v>
      </c>
      <c r="B561">
        <v>158.97499999999999</v>
      </c>
      <c r="C561">
        <v>79.308999999999997</v>
      </c>
      <c r="D561">
        <v>57.045999999999999</v>
      </c>
      <c r="E561">
        <v>87.209000000000003</v>
      </c>
      <c r="F561">
        <v>103.10299999999999</v>
      </c>
    </row>
    <row r="562" spans="1:6" x14ac:dyDescent="0.25">
      <c r="A562" s="2">
        <v>42776</v>
      </c>
      <c r="B562">
        <v>159.197</v>
      </c>
      <c r="C562">
        <v>79.397000000000006</v>
      </c>
      <c r="D562">
        <v>56.874000000000002</v>
      </c>
      <c r="E562">
        <v>86.29</v>
      </c>
      <c r="F562">
        <v>103.559</v>
      </c>
    </row>
    <row r="563" spans="1:6" x14ac:dyDescent="0.25">
      <c r="A563" s="2">
        <v>42779</v>
      </c>
      <c r="B563">
        <v>156.364</v>
      </c>
      <c r="C563">
        <v>77.195999999999998</v>
      </c>
      <c r="D563">
        <v>55.985999999999997</v>
      </c>
      <c r="E563">
        <v>85.403000000000006</v>
      </c>
      <c r="F563">
        <v>101.952</v>
      </c>
    </row>
    <row r="564" spans="1:6" x14ac:dyDescent="0.25">
      <c r="A564" s="2">
        <v>42780</v>
      </c>
      <c r="B564">
        <v>156.167</v>
      </c>
      <c r="C564">
        <v>76.787000000000006</v>
      </c>
      <c r="D564">
        <v>55.993000000000002</v>
      </c>
      <c r="E564">
        <v>85.402000000000001</v>
      </c>
      <c r="F564">
        <v>101.553</v>
      </c>
    </row>
    <row r="565" spans="1:6" x14ac:dyDescent="0.25">
      <c r="A565" s="2">
        <v>42781</v>
      </c>
      <c r="B565">
        <v>154.345</v>
      </c>
      <c r="C565">
        <v>75.781999999999996</v>
      </c>
      <c r="D565">
        <v>55.113999999999997</v>
      </c>
      <c r="E565">
        <v>84.480999999999995</v>
      </c>
      <c r="F565">
        <v>98.97</v>
      </c>
    </row>
    <row r="566" spans="1:6" x14ac:dyDescent="0.25">
      <c r="A566" s="2">
        <v>42782</v>
      </c>
      <c r="B566">
        <v>152.74700000000001</v>
      </c>
      <c r="C566">
        <v>75.698999999999998</v>
      </c>
      <c r="D566">
        <v>54.838999999999999</v>
      </c>
      <c r="E566">
        <v>84.772000000000006</v>
      </c>
      <c r="F566">
        <v>100.568</v>
      </c>
    </row>
    <row r="567" spans="1:6" x14ac:dyDescent="0.25">
      <c r="A567" s="2">
        <v>42783</v>
      </c>
      <c r="B567">
        <v>152.25299999999999</v>
      </c>
      <c r="C567">
        <v>76.174999999999997</v>
      </c>
      <c r="D567">
        <v>54.898000000000003</v>
      </c>
      <c r="E567">
        <v>84.456999999999994</v>
      </c>
      <c r="F567">
        <v>101.22499999999999</v>
      </c>
    </row>
    <row r="568" spans="1:6" x14ac:dyDescent="0.25">
      <c r="A568" s="2">
        <v>42786</v>
      </c>
      <c r="B568">
        <v>150.708</v>
      </c>
      <c r="C568">
        <v>75.477999999999994</v>
      </c>
      <c r="D568">
        <v>54.643999999999998</v>
      </c>
      <c r="E568">
        <v>84.852999999999994</v>
      </c>
      <c r="F568">
        <v>101.03400000000001</v>
      </c>
    </row>
    <row r="569" spans="1:6" x14ac:dyDescent="0.25">
      <c r="A569" s="2">
        <v>42787</v>
      </c>
      <c r="B569">
        <v>149.697</v>
      </c>
      <c r="C569">
        <v>76.004999999999995</v>
      </c>
      <c r="D569">
        <v>54.448</v>
      </c>
      <c r="E569">
        <v>84.643000000000001</v>
      </c>
      <c r="F569">
        <v>101.012</v>
      </c>
    </row>
    <row r="570" spans="1:6" x14ac:dyDescent="0.25">
      <c r="A570" s="2">
        <v>42788</v>
      </c>
      <c r="B570">
        <v>148.238</v>
      </c>
      <c r="C570">
        <v>76.174000000000007</v>
      </c>
      <c r="D570">
        <v>55.436999999999998</v>
      </c>
      <c r="E570">
        <v>83.881</v>
      </c>
      <c r="F570">
        <v>101.86199999999999</v>
      </c>
    </row>
    <row r="571" spans="1:6" x14ac:dyDescent="0.25">
      <c r="A571" s="2">
        <v>42789</v>
      </c>
      <c r="B571">
        <v>148.37200000000001</v>
      </c>
      <c r="C571">
        <v>75.626000000000005</v>
      </c>
      <c r="D571">
        <v>54.585999999999999</v>
      </c>
      <c r="E571">
        <v>84.801000000000002</v>
      </c>
      <c r="F571">
        <v>100.721</v>
      </c>
    </row>
    <row r="572" spans="1:6" x14ac:dyDescent="0.25">
      <c r="A572" s="2">
        <v>42790</v>
      </c>
      <c r="B572">
        <v>150.125</v>
      </c>
      <c r="C572">
        <v>76.903999999999996</v>
      </c>
      <c r="D572">
        <v>54.502000000000002</v>
      </c>
      <c r="E572">
        <v>84.62</v>
      </c>
      <c r="F572">
        <v>99.536000000000001</v>
      </c>
    </row>
    <row r="573" spans="1:6" x14ac:dyDescent="0.25">
      <c r="A573" s="2">
        <v>42793</v>
      </c>
      <c r="B573">
        <v>148.83500000000001</v>
      </c>
      <c r="C573">
        <v>75.093000000000004</v>
      </c>
      <c r="D573">
        <v>52.87</v>
      </c>
      <c r="E573">
        <v>83.385999999999996</v>
      </c>
      <c r="F573">
        <v>96.198999999999998</v>
      </c>
    </row>
    <row r="574" spans="1:6" x14ac:dyDescent="0.25">
      <c r="A574" s="2">
        <v>42794</v>
      </c>
      <c r="B574">
        <v>147.33000000000001</v>
      </c>
      <c r="C574">
        <v>73.125</v>
      </c>
      <c r="D574">
        <v>52.045999999999999</v>
      </c>
      <c r="E574">
        <v>80.742999999999995</v>
      </c>
      <c r="F574">
        <v>93.322999999999993</v>
      </c>
    </row>
    <row r="575" spans="1:6" x14ac:dyDescent="0.25">
      <c r="A575" s="2">
        <v>42795</v>
      </c>
      <c r="B575">
        <v>145.16300000000001</v>
      </c>
      <c r="C575">
        <v>70.867000000000004</v>
      </c>
      <c r="D575">
        <v>49.792999999999999</v>
      </c>
      <c r="E575">
        <v>76.519000000000005</v>
      </c>
      <c r="F575">
        <v>89.977999999999994</v>
      </c>
    </row>
    <row r="576" spans="1:6" x14ac:dyDescent="0.25">
      <c r="A576" s="2">
        <v>42796</v>
      </c>
      <c r="B576">
        <v>138.72800000000001</v>
      </c>
      <c r="C576">
        <v>69.641000000000005</v>
      </c>
      <c r="D576">
        <v>48.71</v>
      </c>
      <c r="E576">
        <v>74.070999999999998</v>
      </c>
      <c r="F576">
        <v>86.521000000000001</v>
      </c>
    </row>
    <row r="577" spans="1:6" x14ac:dyDescent="0.25">
      <c r="A577" s="2">
        <v>42797</v>
      </c>
      <c r="B577">
        <v>133.922</v>
      </c>
      <c r="C577">
        <v>67.924000000000007</v>
      </c>
      <c r="D577">
        <v>48.155999999999999</v>
      </c>
      <c r="E577">
        <v>73.728999999999999</v>
      </c>
      <c r="F577">
        <v>84.668000000000006</v>
      </c>
    </row>
    <row r="578" spans="1:6" x14ac:dyDescent="0.25">
      <c r="A578" s="2">
        <v>42800</v>
      </c>
      <c r="B578">
        <v>128.00399999999999</v>
      </c>
      <c r="C578">
        <v>73.826999999999998</v>
      </c>
      <c r="D578">
        <v>49.591999999999999</v>
      </c>
      <c r="E578">
        <v>74.73</v>
      </c>
      <c r="F578">
        <v>84.602000000000004</v>
      </c>
    </row>
    <row r="579" spans="1:6" x14ac:dyDescent="0.25">
      <c r="A579" s="2">
        <v>42801</v>
      </c>
      <c r="B579">
        <v>126.994</v>
      </c>
      <c r="C579">
        <v>73.819000000000003</v>
      </c>
      <c r="D579">
        <v>50.832000000000001</v>
      </c>
      <c r="E579">
        <v>76.287999999999997</v>
      </c>
      <c r="F579">
        <v>85.197000000000003</v>
      </c>
    </row>
    <row r="580" spans="1:6" x14ac:dyDescent="0.25">
      <c r="A580" s="2">
        <v>42802</v>
      </c>
      <c r="B580">
        <v>128.16200000000001</v>
      </c>
      <c r="C580">
        <v>73.912000000000006</v>
      </c>
      <c r="D580">
        <v>51.12</v>
      </c>
      <c r="E580">
        <v>76.841999999999999</v>
      </c>
      <c r="F580">
        <v>85.772999999999996</v>
      </c>
    </row>
    <row r="581" spans="1:6" x14ac:dyDescent="0.25">
      <c r="A581" s="2">
        <v>42803</v>
      </c>
      <c r="B581">
        <v>127.259</v>
      </c>
      <c r="C581">
        <v>69.341999999999999</v>
      </c>
      <c r="D581">
        <v>51.58</v>
      </c>
      <c r="E581">
        <v>76.995000000000005</v>
      </c>
      <c r="F581">
        <v>83.233000000000004</v>
      </c>
    </row>
    <row r="582" spans="1:6" x14ac:dyDescent="0.25">
      <c r="A582" s="2">
        <v>42804</v>
      </c>
      <c r="B582">
        <v>124.256</v>
      </c>
      <c r="C582">
        <v>69.022000000000006</v>
      </c>
      <c r="D582">
        <v>50.781999999999996</v>
      </c>
      <c r="E582">
        <v>76.417000000000002</v>
      </c>
      <c r="F582">
        <v>81.849000000000004</v>
      </c>
    </row>
    <row r="583" spans="1:6" x14ac:dyDescent="0.25">
      <c r="A583" s="2">
        <v>42807</v>
      </c>
      <c r="B583">
        <v>122.04600000000001</v>
      </c>
      <c r="C583">
        <v>69.182000000000002</v>
      </c>
      <c r="D583">
        <v>51.093000000000004</v>
      </c>
      <c r="E583">
        <v>77.611000000000004</v>
      </c>
      <c r="F583">
        <v>81.930999999999997</v>
      </c>
    </row>
    <row r="584" spans="1:6" x14ac:dyDescent="0.25">
      <c r="A584" s="2">
        <v>42808</v>
      </c>
      <c r="B584">
        <v>124.92700000000001</v>
      </c>
      <c r="C584">
        <v>72.77</v>
      </c>
      <c r="D584">
        <v>51.841999999999999</v>
      </c>
      <c r="E584">
        <v>78.415999999999997</v>
      </c>
      <c r="F584">
        <v>86.106999999999999</v>
      </c>
    </row>
    <row r="585" spans="1:6" x14ac:dyDescent="0.25">
      <c r="A585" s="2">
        <v>42809</v>
      </c>
      <c r="B585">
        <v>125.511</v>
      </c>
      <c r="C585">
        <v>72.192999999999998</v>
      </c>
      <c r="D585">
        <v>51.219000000000001</v>
      </c>
      <c r="E585">
        <v>77.054000000000002</v>
      </c>
      <c r="F585">
        <v>85.421000000000006</v>
      </c>
    </row>
    <row r="586" spans="1:6" x14ac:dyDescent="0.25">
      <c r="A586" s="2">
        <v>42810</v>
      </c>
      <c r="B586">
        <v>124.286</v>
      </c>
      <c r="C586">
        <v>70.850999999999999</v>
      </c>
      <c r="D586">
        <v>50.944000000000003</v>
      </c>
      <c r="E586">
        <v>76.331000000000003</v>
      </c>
      <c r="F586">
        <v>83.281999999999996</v>
      </c>
    </row>
    <row r="587" spans="1:6" x14ac:dyDescent="0.25">
      <c r="A587" s="2">
        <v>42811</v>
      </c>
      <c r="B587">
        <v>123.96299999999999</v>
      </c>
      <c r="C587">
        <v>69.879000000000005</v>
      </c>
      <c r="D587">
        <v>50.695</v>
      </c>
      <c r="E587">
        <v>76.403999999999996</v>
      </c>
      <c r="F587">
        <v>83.757000000000005</v>
      </c>
    </row>
    <row r="588" spans="1:6" x14ac:dyDescent="0.25">
      <c r="A588" s="2">
        <v>42814</v>
      </c>
      <c r="B588">
        <v>128.31299999999999</v>
      </c>
      <c r="C588">
        <v>73.637</v>
      </c>
      <c r="D588">
        <v>52.917000000000002</v>
      </c>
      <c r="E588">
        <v>83.206999999999994</v>
      </c>
      <c r="F588">
        <v>87.33</v>
      </c>
    </row>
    <row r="589" spans="1:6" x14ac:dyDescent="0.25">
      <c r="A589" s="2">
        <v>42815</v>
      </c>
      <c r="B589">
        <v>128.44</v>
      </c>
      <c r="C589">
        <v>73.846999999999994</v>
      </c>
      <c r="D589">
        <v>55.354999999999997</v>
      </c>
      <c r="E589">
        <v>84.006</v>
      </c>
      <c r="F589">
        <v>87.013000000000005</v>
      </c>
    </row>
    <row r="590" spans="1:6" x14ac:dyDescent="0.25">
      <c r="A590" s="2">
        <v>42816</v>
      </c>
      <c r="B590">
        <v>129.15700000000001</v>
      </c>
      <c r="C590">
        <v>73.902000000000001</v>
      </c>
      <c r="D590">
        <v>56.378</v>
      </c>
      <c r="E590">
        <v>85.974999999999994</v>
      </c>
      <c r="F590">
        <v>87.457999999999998</v>
      </c>
    </row>
    <row r="591" spans="1:6" x14ac:dyDescent="0.25">
      <c r="A591" s="2">
        <v>42817</v>
      </c>
      <c r="B591">
        <v>128.69</v>
      </c>
      <c r="C591">
        <v>74.007000000000005</v>
      </c>
      <c r="D591">
        <v>55.695</v>
      </c>
      <c r="E591">
        <v>85.747</v>
      </c>
      <c r="F591">
        <v>88.5</v>
      </c>
    </row>
    <row r="592" spans="1:6" x14ac:dyDescent="0.25">
      <c r="A592" s="2">
        <v>42818</v>
      </c>
      <c r="B592">
        <v>127.976</v>
      </c>
      <c r="C592">
        <v>74.748999999999995</v>
      </c>
      <c r="D592">
        <v>55.792000000000002</v>
      </c>
      <c r="E592">
        <v>83.713999999999999</v>
      </c>
      <c r="F592">
        <v>89.65</v>
      </c>
    </row>
    <row r="593" spans="1:6" x14ac:dyDescent="0.25">
      <c r="A593" s="2">
        <v>42821</v>
      </c>
      <c r="B593">
        <v>127.569</v>
      </c>
      <c r="C593">
        <v>75.828999999999994</v>
      </c>
      <c r="D593">
        <v>56.289000000000001</v>
      </c>
      <c r="E593">
        <v>85.917000000000002</v>
      </c>
      <c r="F593">
        <v>90.573999999999998</v>
      </c>
    </row>
    <row r="594" spans="1:6" x14ac:dyDescent="0.25">
      <c r="A594" s="2">
        <v>42822</v>
      </c>
      <c r="B594">
        <v>126.339</v>
      </c>
      <c r="C594">
        <v>74.953999999999994</v>
      </c>
      <c r="D594">
        <v>55.625999999999998</v>
      </c>
      <c r="E594">
        <v>85.453000000000003</v>
      </c>
      <c r="F594">
        <v>87.822000000000003</v>
      </c>
    </row>
    <row r="595" spans="1:6" x14ac:dyDescent="0.25">
      <c r="A595" s="2">
        <v>42823</v>
      </c>
      <c r="B595">
        <v>125.91500000000001</v>
      </c>
      <c r="C595">
        <v>75.085999999999999</v>
      </c>
      <c r="D595">
        <v>55.573</v>
      </c>
      <c r="E595">
        <v>84.79</v>
      </c>
      <c r="F595">
        <v>89.96</v>
      </c>
    </row>
    <row r="596" spans="1:6" x14ac:dyDescent="0.25">
      <c r="A596" s="2">
        <v>42824</v>
      </c>
      <c r="B596">
        <v>126.893</v>
      </c>
      <c r="C596">
        <v>76.358999999999995</v>
      </c>
      <c r="D596">
        <v>56.061</v>
      </c>
      <c r="E596">
        <v>83.087999999999994</v>
      </c>
      <c r="F596">
        <v>91.483000000000004</v>
      </c>
    </row>
    <row r="597" spans="1:6" x14ac:dyDescent="0.25">
      <c r="A597" s="2">
        <v>42825</v>
      </c>
      <c r="B597">
        <v>127.245</v>
      </c>
      <c r="C597">
        <v>76.811999999999998</v>
      </c>
      <c r="D597">
        <v>54.94</v>
      </c>
      <c r="E597">
        <v>84.495000000000005</v>
      </c>
      <c r="F597">
        <v>91.286000000000001</v>
      </c>
    </row>
    <row r="598" spans="1:6" x14ac:dyDescent="0.25">
      <c r="A598" s="2">
        <v>42828</v>
      </c>
      <c r="B598">
        <v>129.108</v>
      </c>
      <c r="C598">
        <v>79.873999999999995</v>
      </c>
      <c r="D598">
        <v>54.838999999999999</v>
      </c>
      <c r="E598">
        <v>84.372</v>
      </c>
      <c r="F598">
        <v>95.13</v>
      </c>
    </row>
    <row r="599" spans="1:6" x14ac:dyDescent="0.25">
      <c r="A599" s="2">
        <v>42829</v>
      </c>
      <c r="B599">
        <v>128.71199999999999</v>
      </c>
      <c r="C599">
        <v>80.153999999999996</v>
      </c>
      <c r="D599">
        <v>54.531999999999996</v>
      </c>
      <c r="E599">
        <v>83.759</v>
      </c>
      <c r="F599">
        <v>94.986999999999995</v>
      </c>
    </row>
    <row r="600" spans="1:6" x14ac:dyDescent="0.25">
      <c r="A600" s="2">
        <v>42830</v>
      </c>
      <c r="B600">
        <v>126.78700000000001</v>
      </c>
      <c r="C600">
        <v>79.180000000000007</v>
      </c>
      <c r="D600">
        <v>53.737000000000002</v>
      </c>
      <c r="E600">
        <v>82.358000000000004</v>
      </c>
      <c r="F600">
        <v>94.275000000000006</v>
      </c>
    </row>
    <row r="601" spans="1:6" x14ac:dyDescent="0.25">
      <c r="A601" s="2">
        <v>42831</v>
      </c>
      <c r="B601">
        <v>126.70399999999999</v>
      </c>
      <c r="C601">
        <v>78.924999999999997</v>
      </c>
      <c r="D601">
        <v>54.436999999999998</v>
      </c>
      <c r="E601">
        <v>79.311999999999998</v>
      </c>
      <c r="F601">
        <v>94.242999999999995</v>
      </c>
    </row>
    <row r="602" spans="1:6" x14ac:dyDescent="0.25">
      <c r="A602" s="2">
        <v>42832</v>
      </c>
      <c r="B602">
        <v>126.43899999999999</v>
      </c>
      <c r="C602">
        <v>79.013999999999996</v>
      </c>
      <c r="D602">
        <v>52.73</v>
      </c>
      <c r="E602">
        <v>77.632000000000005</v>
      </c>
      <c r="F602">
        <v>94.509</v>
      </c>
    </row>
    <row r="603" spans="1:6" x14ac:dyDescent="0.25">
      <c r="A603" s="2">
        <v>42835</v>
      </c>
      <c r="B603">
        <v>128.05000000000001</v>
      </c>
      <c r="C603">
        <v>80.018000000000001</v>
      </c>
      <c r="D603">
        <v>52.807000000000002</v>
      </c>
      <c r="E603">
        <v>77.61</v>
      </c>
      <c r="F603">
        <v>96.16</v>
      </c>
    </row>
    <row r="604" spans="1:6" x14ac:dyDescent="0.25">
      <c r="A604" s="2">
        <v>42836</v>
      </c>
      <c r="B604">
        <v>129.62700000000001</v>
      </c>
      <c r="C604">
        <v>80.402000000000001</v>
      </c>
      <c r="D604">
        <v>52.994999999999997</v>
      </c>
      <c r="E604">
        <v>78.019000000000005</v>
      </c>
      <c r="F604">
        <v>96.602999999999994</v>
      </c>
    </row>
    <row r="605" spans="1:6" x14ac:dyDescent="0.25">
      <c r="A605" s="2">
        <v>42837</v>
      </c>
      <c r="B605">
        <v>129.70599999999999</v>
      </c>
      <c r="C605">
        <v>79.656999999999996</v>
      </c>
      <c r="D605">
        <v>52.994999999999997</v>
      </c>
      <c r="E605">
        <v>78.233999999999995</v>
      </c>
      <c r="F605">
        <v>96.305999999999997</v>
      </c>
    </row>
    <row r="606" spans="1:6" x14ac:dyDescent="0.25">
      <c r="A606" s="2">
        <v>42838</v>
      </c>
      <c r="B606">
        <v>130.404</v>
      </c>
      <c r="C606">
        <v>80.376000000000005</v>
      </c>
      <c r="D606">
        <v>53.533999999999999</v>
      </c>
      <c r="E606">
        <v>79.099999999999994</v>
      </c>
      <c r="F606">
        <v>97.262</v>
      </c>
    </row>
    <row r="607" spans="1:6" x14ac:dyDescent="0.25">
      <c r="A607" s="2">
        <v>42839</v>
      </c>
      <c r="B607">
        <v>131.072</v>
      </c>
      <c r="C607">
        <v>80.712000000000003</v>
      </c>
      <c r="D607">
        <v>53.423000000000002</v>
      </c>
      <c r="E607">
        <v>78.808999999999997</v>
      </c>
      <c r="F607">
        <v>97.064999999999998</v>
      </c>
    </row>
    <row r="608" spans="1:6" x14ac:dyDescent="0.25">
      <c r="A608" s="2">
        <v>42842</v>
      </c>
      <c r="B608">
        <v>131.148</v>
      </c>
      <c r="C608">
        <v>80.823999999999998</v>
      </c>
      <c r="D608">
        <v>54.222999999999999</v>
      </c>
      <c r="E608">
        <v>78.457999999999998</v>
      </c>
      <c r="F608">
        <v>97.102000000000004</v>
      </c>
    </row>
    <row r="609" spans="1:6" x14ac:dyDescent="0.25">
      <c r="A609" s="2">
        <v>42843</v>
      </c>
      <c r="B609">
        <v>131.26300000000001</v>
      </c>
      <c r="C609">
        <v>80.977000000000004</v>
      </c>
      <c r="D609">
        <v>53.7</v>
      </c>
      <c r="E609">
        <v>78.617000000000004</v>
      </c>
      <c r="F609">
        <v>97.358000000000004</v>
      </c>
    </row>
    <row r="610" spans="1:6" x14ac:dyDescent="0.25">
      <c r="A610" s="2">
        <v>42844</v>
      </c>
      <c r="B610">
        <v>130.77199999999999</v>
      </c>
      <c r="C610">
        <v>80.450999999999993</v>
      </c>
      <c r="D610">
        <v>53.228999999999999</v>
      </c>
      <c r="E610">
        <v>77.48</v>
      </c>
      <c r="F610">
        <v>97.102999999999994</v>
      </c>
    </row>
    <row r="611" spans="1:6" x14ac:dyDescent="0.25">
      <c r="A611" s="2">
        <v>42845</v>
      </c>
      <c r="B611">
        <v>130.268</v>
      </c>
      <c r="C611">
        <v>80.049000000000007</v>
      </c>
      <c r="D611">
        <v>53.154000000000003</v>
      </c>
      <c r="E611">
        <v>76.998999999999995</v>
      </c>
      <c r="F611">
        <v>96.159000000000006</v>
      </c>
    </row>
    <row r="612" spans="1:6" x14ac:dyDescent="0.25">
      <c r="A612" s="2">
        <v>42846</v>
      </c>
      <c r="B612">
        <v>129.31299999999999</v>
      </c>
      <c r="C612">
        <v>79.177999999999997</v>
      </c>
      <c r="D612">
        <v>53.021999999999998</v>
      </c>
      <c r="E612">
        <v>76.718000000000004</v>
      </c>
      <c r="F612">
        <v>96.126999999999995</v>
      </c>
    </row>
    <row r="613" spans="1:6" x14ac:dyDescent="0.25">
      <c r="A613" s="2">
        <v>42849</v>
      </c>
      <c r="B613">
        <v>118.892</v>
      </c>
      <c r="C613">
        <v>74.855999999999995</v>
      </c>
      <c r="D613">
        <v>51.395000000000003</v>
      </c>
      <c r="E613">
        <v>74.12</v>
      </c>
      <c r="F613">
        <v>86.545000000000002</v>
      </c>
    </row>
    <row r="614" spans="1:6" x14ac:dyDescent="0.25">
      <c r="A614" s="2">
        <v>42850</v>
      </c>
      <c r="B614">
        <v>113.512</v>
      </c>
      <c r="C614">
        <v>68.992999999999995</v>
      </c>
      <c r="D614">
        <v>50.146000000000001</v>
      </c>
      <c r="E614">
        <v>73.161000000000001</v>
      </c>
      <c r="F614">
        <v>81.545000000000002</v>
      </c>
    </row>
    <row r="615" spans="1:6" x14ac:dyDescent="0.25">
      <c r="A615" s="2">
        <v>42851</v>
      </c>
      <c r="B615">
        <v>111.55800000000001</v>
      </c>
      <c r="C615">
        <v>68.301000000000002</v>
      </c>
      <c r="D615">
        <v>50.146999999999998</v>
      </c>
      <c r="E615">
        <v>73.230999999999995</v>
      </c>
      <c r="F615">
        <v>79.213999999999999</v>
      </c>
    </row>
    <row r="616" spans="1:6" x14ac:dyDescent="0.25">
      <c r="A616" s="2">
        <v>42852</v>
      </c>
      <c r="B616">
        <v>111.666</v>
      </c>
      <c r="C616">
        <v>67.647999999999996</v>
      </c>
      <c r="D616">
        <v>49.832000000000001</v>
      </c>
      <c r="E616">
        <v>72.867000000000004</v>
      </c>
      <c r="F616">
        <v>78.796999999999997</v>
      </c>
    </row>
    <row r="617" spans="1:6" x14ac:dyDescent="0.25">
      <c r="A617" s="2">
        <v>42853</v>
      </c>
      <c r="B617">
        <v>109.962</v>
      </c>
      <c r="C617">
        <v>65.611000000000004</v>
      </c>
      <c r="D617">
        <v>49.204000000000001</v>
      </c>
      <c r="E617">
        <v>72.787999999999997</v>
      </c>
      <c r="F617">
        <v>76.751000000000005</v>
      </c>
    </row>
    <row r="618" spans="1:6" x14ac:dyDescent="0.25">
      <c r="A618" s="2">
        <v>42856</v>
      </c>
      <c r="B618">
        <v>110.089</v>
      </c>
      <c r="C618">
        <v>65.251999999999995</v>
      </c>
      <c r="D618">
        <v>49.045999999999999</v>
      </c>
      <c r="E618">
        <v>72.754999999999995</v>
      </c>
      <c r="F618">
        <v>76.575999999999993</v>
      </c>
    </row>
    <row r="619" spans="1:6" x14ac:dyDescent="0.25">
      <c r="A619" s="2">
        <v>42857</v>
      </c>
      <c r="B619">
        <v>109.267</v>
      </c>
      <c r="C619">
        <v>65.694999999999993</v>
      </c>
      <c r="D619">
        <v>49.673000000000002</v>
      </c>
      <c r="E619">
        <v>72.832999999999998</v>
      </c>
      <c r="F619">
        <v>76.403000000000006</v>
      </c>
    </row>
    <row r="620" spans="1:6" x14ac:dyDescent="0.25">
      <c r="A620" s="2">
        <v>42858</v>
      </c>
      <c r="B620">
        <v>104.661</v>
      </c>
      <c r="C620">
        <v>61.893000000000001</v>
      </c>
      <c r="D620">
        <v>49.271999999999998</v>
      </c>
      <c r="E620">
        <v>72.692999999999998</v>
      </c>
      <c r="F620">
        <v>73.090999999999994</v>
      </c>
    </row>
    <row r="621" spans="1:6" x14ac:dyDescent="0.25">
      <c r="A621" s="2">
        <v>42859</v>
      </c>
      <c r="B621">
        <v>103.133</v>
      </c>
      <c r="C621">
        <v>61.098999999999997</v>
      </c>
      <c r="D621">
        <v>49.063000000000002</v>
      </c>
      <c r="E621">
        <v>72.381</v>
      </c>
      <c r="F621">
        <v>73.492999999999995</v>
      </c>
    </row>
    <row r="622" spans="1:6" x14ac:dyDescent="0.25">
      <c r="A622" s="2">
        <v>42860</v>
      </c>
      <c r="B622">
        <v>101.95</v>
      </c>
      <c r="C622">
        <v>60.868000000000002</v>
      </c>
      <c r="D622">
        <v>49.142000000000003</v>
      </c>
      <c r="E622">
        <v>71.754000000000005</v>
      </c>
      <c r="F622">
        <v>72.668999999999997</v>
      </c>
    </row>
    <row r="623" spans="1:6" x14ac:dyDescent="0.25">
      <c r="A623" s="2">
        <v>42863</v>
      </c>
      <c r="B623">
        <v>101.733</v>
      </c>
      <c r="C623">
        <v>60.673999999999999</v>
      </c>
      <c r="D623">
        <v>48.664999999999999</v>
      </c>
      <c r="E623">
        <v>71.328000000000003</v>
      </c>
      <c r="F623">
        <v>72.239000000000004</v>
      </c>
    </row>
    <row r="624" spans="1:6" x14ac:dyDescent="0.25">
      <c r="A624" s="2">
        <v>42864</v>
      </c>
      <c r="B624">
        <v>100.27200000000001</v>
      </c>
      <c r="C624">
        <v>59.585000000000001</v>
      </c>
      <c r="D624">
        <v>48.533000000000001</v>
      </c>
      <c r="E624">
        <v>71.403000000000006</v>
      </c>
      <c r="F624">
        <v>71.375</v>
      </c>
    </row>
    <row r="625" spans="1:6" x14ac:dyDescent="0.25">
      <c r="A625" s="2">
        <v>42865</v>
      </c>
      <c r="B625">
        <v>96.811000000000007</v>
      </c>
      <c r="C625">
        <v>58.664000000000001</v>
      </c>
      <c r="D625">
        <v>47.447000000000003</v>
      </c>
      <c r="E625">
        <v>70.756</v>
      </c>
      <c r="F625">
        <v>71.188999999999993</v>
      </c>
    </row>
    <row r="626" spans="1:6" x14ac:dyDescent="0.25">
      <c r="A626" s="2">
        <v>42866</v>
      </c>
      <c r="B626">
        <v>96.933000000000007</v>
      </c>
      <c r="C626">
        <v>59.316000000000003</v>
      </c>
      <c r="D626">
        <v>48.143999999999998</v>
      </c>
      <c r="E626">
        <v>70.643000000000001</v>
      </c>
      <c r="F626">
        <v>70.176000000000002</v>
      </c>
    </row>
    <row r="627" spans="1:6" x14ac:dyDescent="0.25">
      <c r="A627" s="2">
        <v>42867</v>
      </c>
      <c r="B627">
        <v>99.92</v>
      </c>
      <c r="C627">
        <v>60.679000000000002</v>
      </c>
      <c r="D627">
        <v>48.2</v>
      </c>
      <c r="E627">
        <v>71.102000000000004</v>
      </c>
      <c r="F627">
        <v>72.552999999999997</v>
      </c>
    </row>
    <row r="628" spans="1:6" x14ac:dyDescent="0.25">
      <c r="A628" s="2">
        <v>42870</v>
      </c>
      <c r="B628">
        <v>100.31399999999999</v>
      </c>
      <c r="C628">
        <v>61.109000000000002</v>
      </c>
      <c r="D628">
        <v>48.16</v>
      </c>
      <c r="E628">
        <v>70.484999999999999</v>
      </c>
      <c r="F628">
        <v>73.894000000000005</v>
      </c>
    </row>
    <row r="629" spans="1:6" x14ac:dyDescent="0.25">
      <c r="A629" s="2">
        <v>42871</v>
      </c>
      <c r="B629">
        <v>99.177000000000007</v>
      </c>
      <c r="C629">
        <v>60.366</v>
      </c>
      <c r="D629">
        <v>47.658000000000001</v>
      </c>
      <c r="E629">
        <v>70.626999999999995</v>
      </c>
      <c r="F629">
        <v>73.391000000000005</v>
      </c>
    </row>
    <row r="630" spans="1:6" x14ac:dyDescent="0.25">
      <c r="A630" s="2">
        <v>42872</v>
      </c>
      <c r="B630">
        <v>99.858000000000004</v>
      </c>
      <c r="C630">
        <v>61.773000000000003</v>
      </c>
      <c r="D630">
        <v>47.814999999999998</v>
      </c>
      <c r="E630">
        <v>71.001000000000005</v>
      </c>
      <c r="F630">
        <v>74.111000000000004</v>
      </c>
    </row>
    <row r="631" spans="1:6" x14ac:dyDescent="0.25">
      <c r="A631" s="2">
        <v>42873</v>
      </c>
      <c r="B631">
        <v>100.55200000000001</v>
      </c>
      <c r="C631">
        <v>62.256999999999998</v>
      </c>
      <c r="D631">
        <v>49.445999999999998</v>
      </c>
      <c r="E631">
        <v>73.367000000000004</v>
      </c>
      <c r="F631">
        <v>75.001000000000005</v>
      </c>
    </row>
    <row r="632" spans="1:6" x14ac:dyDescent="0.25">
      <c r="A632" s="2">
        <v>42874</v>
      </c>
      <c r="B632">
        <v>99.641999999999996</v>
      </c>
      <c r="C632">
        <v>60.609000000000002</v>
      </c>
      <c r="D632">
        <v>49.31</v>
      </c>
      <c r="E632">
        <v>73.055999999999997</v>
      </c>
      <c r="F632">
        <v>73.628</v>
      </c>
    </row>
    <row r="633" spans="1:6" x14ac:dyDescent="0.25">
      <c r="A633" s="2">
        <v>42877</v>
      </c>
      <c r="B633">
        <v>98.625</v>
      </c>
      <c r="C633">
        <v>59.51</v>
      </c>
      <c r="D633">
        <v>48.237000000000002</v>
      </c>
      <c r="E633">
        <v>72.198999999999998</v>
      </c>
      <c r="F633">
        <v>71.956000000000003</v>
      </c>
    </row>
    <row r="634" spans="1:6" x14ac:dyDescent="0.25">
      <c r="A634" s="2">
        <v>42878</v>
      </c>
      <c r="B634">
        <v>97.447000000000003</v>
      </c>
      <c r="C634">
        <v>59.908999999999999</v>
      </c>
      <c r="D634">
        <v>47.713000000000001</v>
      </c>
      <c r="E634">
        <v>72.281000000000006</v>
      </c>
      <c r="F634">
        <v>71.418999999999997</v>
      </c>
    </row>
    <row r="635" spans="1:6" x14ac:dyDescent="0.25">
      <c r="A635" s="2">
        <v>42879</v>
      </c>
      <c r="B635">
        <v>97.903000000000006</v>
      </c>
      <c r="C635">
        <v>60.384</v>
      </c>
      <c r="D635">
        <v>47.895000000000003</v>
      </c>
      <c r="E635">
        <v>72.268000000000001</v>
      </c>
      <c r="F635">
        <v>71.724999999999994</v>
      </c>
    </row>
    <row r="636" spans="1:6" x14ac:dyDescent="0.25">
      <c r="A636" s="2">
        <v>42880</v>
      </c>
      <c r="B636">
        <v>96.921999999999997</v>
      </c>
      <c r="C636">
        <v>59.433</v>
      </c>
      <c r="D636">
        <v>47.686999999999998</v>
      </c>
      <c r="E636">
        <v>71.507000000000005</v>
      </c>
      <c r="F636">
        <v>70.043999999999997</v>
      </c>
    </row>
    <row r="637" spans="1:6" x14ac:dyDescent="0.25">
      <c r="A637" s="2">
        <v>42881</v>
      </c>
      <c r="B637">
        <v>98.210999999999999</v>
      </c>
      <c r="C637">
        <v>60.356000000000002</v>
      </c>
      <c r="D637">
        <v>47.390999999999998</v>
      </c>
      <c r="E637">
        <v>70.95</v>
      </c>
      <c r="F637">
        <v>71.501999999999995</v>
      </c>
    </row>
    <row r="638" spans="1:6" x14ac:dyDescent="0.25">
      <c r="A638" s="2">
        <v>42884</v>
      </c>
      <c r="B638">
        <v>98.605999999999995</v>
      </c>
      <c r="C638">
        <v>60.917999999999999</v>
      </c>
      <c r="D638">
        <v>46.738</v>
      </c>
      <c r="E638">
        <v>70.353999999999999</v>
      </c>
      <c r="F638">
        <v>72.304000000000002</v>
      </c>
    </row>
    <row r="639" spans="1:6" x14ac:dyDescent="0.25">
      <c r="A639" s="2">
        <v>42885</v>
      </c>
      <c r="B639">
        <v>99.739000000000004</v>
      </c>
      <c r="C639">
        <v>61.057000000000002</v>
      </c>
      <c r="D639">
        <v>48.350999999999999</v>
      </c>
      <c r="E639">
        <v>71.546000000000006</v>
      </c>
      <c r="F639">
        <v>73.914000000000001</v>
      </c>
    </row>
    <row r="640" spans="1:6" x14ac:dyDescent="0.25">
      <c r="A640" s="2">
        <v>42886</v>
      </c>
      <c r="B640">
        <v>100.01900000000001</v>
      </c>
      <c r="C640">
        <v>61.25</v>
      </c>
      <c r="D640">
        <v>48.901000000000003</v>
      </c>
      <c r="E640">
        <v>72.233000000000004</v>
      </c>
      <c r="F640">
        <v>74.906999999999996</v>
      </c>
    </row>
    <row r="641" spans="1:6" x14ac:dyDescent="0.25">
      <c r="A641" s="2">
        <v>42887</v>
      </c>
      <c r="B641">
        <v>99.911000000000001</v>
      </c>
      <c r="C641">
        <v>62.247</v>
      </c>
      <c r="D641">
        <v>50.069000000000003</v>
      </c>
      <c r="E641">
        <v>73.146000000000001</v>
      </c>
      <c r="F641">
        <v>73.957999999999998</v>
      </c>
    </row>
    <row r="642" spans="1:6" x14ac:dyDescent="0.25">
      <c r="A642" s="2">
        <v>42888</v>
      </c>
      <c r="B642">
        <v>99.619</v>
      </c>
      <c r="C642">
        <v>62.106999999999999</v>
      </c>
      <c r="D642">
        <v>51.274999999999999</v>
      </c>
      <c r="E642">
        <v>74.108999999999995</v>
      </c>
      <c r="F642">
        <v>74.875</v>
      </c>
    </row>
    <row r="643" spans="1:6" x14ac:dyDescent="0.25">
      <c r="A643" s="2">
        <v>42891</v>
      </c>
      <c r="B643">
        <v>99.370999999999995</v>
      </c>
      <c r="C643">
        <v>65.055999999999997</v>
      </c>
      <c r="D643">
        <v>51.448999999999998</v>
      </c>
      <c r="E643">
        <v>74.671000000000006</v>
      </c>
      <c r="F643">
        <v>77.548000000000002</v>
      </c>
    </row>
    <row r="644" spans="1:6" x14ac:dyDescent="0.25">
      <c r="A644" s="2">
        <v>42892</v>
      </c>
      <c r="B644">
        <v>101.09699999999999</v>
      </c>
      <c r="C644">
        <v>65.561000000000007</v>
      </c>
      <c r="D644">
        <v>52.719000000000001</v>
      </c>
      <c r="E644">
        <v>75.534000000000006</v>
      </c>
      <c r="F644">
        <v>77.382000000000005</v>
      </c>
    </row>
    <row r="645" spans="1:6" x14ac:dyDescent="0.25">
      <c r="A645" s="2">
        <v>42893</v>
      </c>
      <c r="B645">
        <v>100.958</v>
      </c>
      <c r="C645">
        <v>64.861999999999995</v>
      </c>
      <c r="D645">
        <v>52.713999999999999</v>
      </c>
      <c r="E645">
        <v>75.132999999999996</v>
      </c>
      <c r="F645">
        <v>76.396000000000001</v>
      </c>
    </row>
    <row r="646" spans="1:6" x14ac:dyDescent="0.25">
      <c r="A646" s="2">
        <v>42894</v>
      </c>
      <c r="B646">
        <v>99.356999999999999</v>
      </c>
      <c r="C646">
        <v>63.808</v>
      </c>
      <c r="D646">
        <v>52.796999999999997</v>
      </c>
      <c r="E646">
        <v>75.316000000000003</v>
      </c>
      <c r="F646">
        <v>76.05</v>
      </c>
    </row>
    <row r="647" spans="1:6" x14ac:dyDescent="0.25">
      <c r="A647" s="2">
        <v>42895</v>
      </c>
      <c r="B647">
        <v>97.783000000000001</v>
      </c>
      <c r="C647">
        <v>62.777000000000001</v>
      </c>
      <c r="D647">
        <v>53.45</v>
      </c>
      <c r="E647">
        <v>75.424000000000007</v>
      </c>
      <c r="F647">
        <v>73.986999999999995</v>
      </c>
    </row>
    <row r="648" spans="1:6" x14ac:dyDescent="0.25">
      <c r="A648" s="2">
        <v>42898</v>
      </c>
      <c r="B648">
        <v>96.807000000000002</v>
      </c>
      <c r="C648">
        <v>60.371000000000002</v>
      </c>
      <c r="D648">
        <v>51.683999999999997</v>
      </c>
      <c r="E648">
        <v>74.072000000000003</v>
      </c>
      <c r="F648">
        <v>71.034999999999997</v>
      </c>
    </row>
    <row r="649" spans="1:6" x14ac:dyDescent="0.25">
      <c r="A649" s="2">
        <v>42899</v>
      </c>
      <c r="B649">
        <v>94.781999999999996</v>
      </c>
      <c r="C649">
        <v>59.195</v>
      </c>
      <c r="D649">
        <v>50.664000000000001</v>
      </c>
      <c r="E649">
        <v>73.388999999999996</v>
      </c>
      <c r="F649">
        <v>71.024000000000001</v>
      </c>
    </row>
    <row r="650" spans="1:6" x14ac:dyDescent="0.25">
      <c r="A650" s="2">
        <v>42900</v>
      </c>
      <c r="B650">
        <v>93.221999999999994</v>
      </c>
      <c r="C650">
        <v>57.228000000000002</v>
      </c>
      <c r="D650">
        <v>49.89</v>
      </c>
      <c r="E650">
        <v>71.585999999999999</v>
      </c>
      <c r="F650">
        <v>69.356999999999999</v>
      </c>
    </row>
    <row r="651" spans="1:6" x14ac:dyDescent="0.25">
      <c r="A651" s="2">
        <v>42901</v>
      </c>
      <c r="B651">
        <v>93.762</v>
      </c>
      <c r="C651">
        <v>58.231999999999999</v>
      </c>
      <c r="D651">
        <v>50.289000000000001</v>
      </c>
      <c r="E651">
        <v>72.540999999999997</v>
      </c>
      <c r="F651">
        <v>68.947000000000003</v>
      </c>
    </row>
    <row r="652" spans="1:6" x14ac:dyDescent="0.25">
      <c r="A652" s="2">
        <v>42902</v>
      </c>
      <c r="B652">
        <v>91.653999999999996</v>
      </c>
      <c r="C652">
        <v>57.293999999999997</v>
      </c>
      <c r="D652">
        <v>49.712000000000003</v>
      </c>
      <c r="E652">
        <v>71.668999999999997</v>
      </c>
      <c r="F652">
        <v>67.055000000000007</v>
      </c>
    </row>
    <row r="653" spans="1:6" x14ac:dyDescent="0.25">
      <c r="A653" s="2">
        <v>42905</v>
      </c>
      <c r="B653">
        <v>91.933000000000007</v>
      </c>
      <c r="C653">
        <v>57.988999999999997</v>
      </c>
      <c r="D653">
        <v>49.048000000000002</v>
      </c>
      <c r="E653">
        <v>70.989000000000004</v>
      </c>
      <c r="F653">
        <v>68.015000000000001</v>
      </c>
    </row>
    <row r="654" spans="1:6" x14ac:dyDescent="0.25">
      <c r="A654" s="2">
        <v>42906</v>
      </c>
      <c r="B654">
        <v>90.081000000000003</v>
      </c>
      <c r="C654">
        <v>56.795000000000002</v>
      </c>
      <c r="D654">
        <v>48.9</v>
      </c>
      <c r="E654">
        <v>70.704999999999998</v>
      </c>
      <c r="F654">
        <v>64.861000000000004</v>
      </c>
    </row>
    <row r="655" spans="1:6" x14ac:dyDescent="0.25">
      <c r="A655" s="2">
        <v>42907</v>
      </c>
      <c r="B655">
        <v>90.945999999999998</v>
      </c>
      <c r="C655">
        <v>57.165999999999997</v>
      </c>
      <c r="D655">
        <v>49.040999999999997</v>
      </c>
      <c r="E655">
        <v>70.897000000000006</v>
      </c>
      <c r="F655">
        <v>64.650999999999996</v>
      </c>
    </row>
    <row r="656" spans="1:6" x14ac:dyDescent="0.25">
      <c r="A656" s="2">
        <v>42908</v>
      </c>
      <c r="B656">
        <v>87.813000000000002</v>
      </c>
      <c r="C656">
        <v>47.44</v>
      </c>
      <c r="D656">
        <v>48.445999999999998</v>
      </c>
      <c r="E656">
        <v>70.460999999999999</v>
      </c>
      <c r="F656">
        <v>50.837000000000003</v>
      </c>
    </row>
    <row r="657" spans="1:6" x14ac:dyDescent="0.25">
      <c r="A657" s="2">
        <v>42909</v>
      </c>
      <c r="B657">
        <v>84.156000000000006</v>
      </c>
      <c r="C657">
        <v>40.706000000000003</v>
      </c>
      <c r="D657">
        <v>48.701000000000001</v>
      </c>
      <c r="E657">
        <v>70.414000000000001</v>
      </c>
      <c r="F657">
        <v>50.021000000000001</v>
      </c>
    </row>
    <row r="658" spans="1:6" x14ac:dyDescent="0.25">
      <c r="A658" s="2">
        <v>42912</v>
      </c>
      <c r="B658">
        <v>81.168000000000006</v>
      </c>
      <c r="C658">
        <v>38.959000000000003</v>
      </c>
      <c r="D658">
        <v>48.115000000000002</v>
      </c>
      <c r="E658">
        <v>69.700999999999993</v>
      </c>
      <c r="F658">
        <v>46.49</v>
      </c>
    </row>
    <row r="659" spans="1:6" x14ac:dyDescent="0.25">
      <c r="A659" s="2">
        <v>42913</v>
      </c>
      <c r="B659">
        <v>81.384</v>
      </c>
      <c r="C659">
        <v>38.999000000000002</v>
      </c>
      <c r="D659">
        <v>47.994999999999997</v>
      </c>
      <c r="E659">
        <v>69.225999999999999</v>
      </c>
      <c r="F659">
        <v>46.481000000000002</v>
      </c>
    </row>
    <row r="660" spans="1:6" x14ac:dyDescent="0.25">
      <c r="A660" s="2">
        <v>42914</v>
      </c>
      <c r="B660">
        <v>82.064999999999998</v>
      </c>
      <c r="C660">
        <v>39.695</v>
      </c>
      <c r="D660">
        <v>47.411000000000001</v>
      </c>
      <c r="E660">
        <v>68.924000000000007</v>
      </c>
      <c r="F660">
        <v>49.030999999999999</v>
      </c>
    </row>
    <row r="661" spans="1:6" x14ac:dyDescent="0.25">
      <c r="A661" s="2">
        <v>42915</v>
      </c>
      <c r="B661">
        <v>80.781000000000006</v>
      </c>
      <c r="C661">
        <v>39.988999999999997</v>
      </c>
      <c r="D661">
        <v>46.292999999999999</v>
      </c>
      <c r="E661">
        <v>66.558000000000007</v>
      </c>
      <c r="F661">
        <v>47.146000000000001</v>
      </c>
    </row>
    <row r="662" spans="1:6" x14ac:dyDescent="0.25">
      <c r="A662" s="2">
        <v>42916</v>
      </c>
      <c r="B662">
        <v>80.652000000000001</v>
      </c>
      <c r="C662">
        <v>39.773000000000003</v>
      </c>
      <c r="D662">
        <v>46.704999999999998</v>
      </c>
      <c r="E662">
        <v>67.281999999999996</v>
      </c>
      <c r="F662">
        <v>47.515999999999998</v>
      </c>
    </row>
    <row r="663" spans="1:6" x14ac:dyDescent="0.25">
      <c r="A663" s="2">
        <v>42919</v>
      </c>
      <c r="B663">
        <v>80.501999999999995</v>
      </c>
      <c r="C663">
        <v>39.17</v>
      </c>
      <c r="D663">
        <v>46.609000000000002</v>
      </c>
      <c r="E663">
        <v>67.272000000000006</v>
      </c>
      <c r="F663">
        <v>46.656999999999996</v>
      </c>
    </row>
    <row r="664" spans="1:6" x14ac:dyDescent="0.25">
      <c r="A664" s="2">
        <v>42920</v>
      </c>
      <c r="B664">
        <v>80.210999999999999</v>
      </c>
      <c r="C664">
        <v>40.253999999999998</v>
      </c>
      <c r="D664">
        <v>46.603000000000002</v>
      </c>
      <c r="E664">
        <v>67.385999999999996</v>
      </c>
      <c r="F664">
        <v>47.884999999999998</v>
      </c>
    </row>
    <row r="665" spans="1:6" x14ac:dyDescent="0.25">
      <c r="A665" s="2">
        <v>42921</v>
      </c>
      <c r="B665">
        <v>80.602000000000004</v>
      </c>
      <c r="C665">
        <v>41.456000000000003</v>
      </c>
      <c r="D665">
        <v>46.561</v>
      </c>
      <c r="E665">
        <v>67.067999999999998</v>
      </c>
      <c r="F665">
        <v>47.784999999999997</v>
      </c>
    </row>
    <row r="666" spans="1:6" x14ac:dyDescent="0.25">
      <c r="A666" s="2">
        <v>42922</v>
      </c>
      <c r="B666">
        <v>80.337999999999994</v>
      </c>
      <c r="C666">
        <v>43.588000000000001</v>
      </c>
      <c r="D666">
        <v>46.491</v>
      </c>
      <c r="E666">
        <v>66.084999999999994</v>
      </c>
      <c r="F666">
        <v>50.747</v>
      </c>
    </row>
    <row r="667" spans="1:6" x14ac:dyDescent="0.25">
      <c r="A667" s="2">
        <v>42923</v>
      </c>
      <c r="B667">
        <v>82.837999999999994</v>
      </c>
      <c r="C667">
        <v>45.732999999999997</v>
      </c>
      <c r="D667">
        <v>45.863</v>
      </c>
      <c r="E667">
        <v>66.195999999999998</v>
      </c>
      <c r="F667">
        <v>53.311</v>
      </c>
    </row>
    <row r="668" spans="1:6" x14ac:dyDescent="0.25">
      <c r="A668" s="2">
        <v>42926</v>
      </c>
      <c r="B668">
        <v>82.316999999999993</v>
      </c>
      <c r="C668">
        <v>46.076000000000001</v>
      </c>
      <c r="D668">
        <v>46.857999999999997</v>
      </c>
      <c r="E668">
        <v>67.278000000000006</v>
      </c>
      <c r="F668">
        <v>53.396000000000001</v>
      </c>
    </row>
    <row r="669" spans="1:6" x14ac:dyDescent="0.25">
      <c r="A669" s="2">
        <v>42927</v>
      </c>
      <c r="B669">
        <v>82.632999999999996</v>
      </c>
      <c r="C669">
        <v>45.719000000000001</v>
      </c>
      <c r="D669">
        <v>48.231999999999999</v>
      </c>
      <c r="E669">
        <v>67.712000000000003</v>
      </c>
      <c r="F669">
        <v>54.052999999999997</v>
      </c>
    </row>
    <row r="670" spans="1:6" x14ac:dyDescent="0.25">
      <c r="A670" s="2">
        <v>42928</v>
      </c>
      <c r="B670">
        <v>81.784000000000006</v>
      </c>
      <c r="C670">
        <v>45.823999999999998</v>
      </c>
      <c r="D670">
        <v>48.286999999999999</v>
      </c>
      <c r="E670">
        <v>68.126999999999995</v>
      </c>
      <c r="F670">
        <v>53.256999999999998</v>
      </c>
    </row>
    <row r="671" spans="1:6" x14ac:dyDescent="0.25">
      <c r="A671" s="2">
        <v>42929</v>
      </c>
      <c r="B671">
        <v>79.403999999999996</v>
      </c>
      <c r="C671">
        <v>45.186</v>
      </c>
      <c r="D671">
        <v>48.066000000000003</v>
      </c>
      <c r="E671">
        <v>66.864000000000004</v>
      </c>
      <c r="F671">
        <v>52.765999999999998</v>
      </c>
    </row>
    <row r="672" spans="1:6" x14ac:dyDescent="0.25">
      <c r="A672" s="2">
        <v>42930</v>
      </c>
      <c r="B672">
        <v>79.088999999999999</v>
      </c>
      <c r="C672">
        <v>44.606000000000002</v>
      </c>
      <c r="D672">
        <v>48.209000000000003</v>
      </c>
      <c r="E672">
        <v>66.900999999999996</v>
      </c>
      <c r="F672">
        <v>52.506</v>
      </c>
    </row>
    <row r="673" spans="1:6" x14ac:dyDescent="0.25">
      <c r="A673" s="2">
        <v>42933</v>
      </c>
      <c r="B673">
        <v>79.17</v>
      </c>
      <c r="C673">
        <v>44.104999999999997</v>
      </c>
      <c r="D673">
        <v>48.298000000000002</v>
      </c>
      <c r="E673">
        <v>67.3</v>
      </c>
      <c r="F673">
        <v>50.823</v>
      </c>
    </row>
    <row r="674" spans="1:6" x14ac:dyDescent="0.25">
      <c r="A674" s="2">
        <v>42934</v>
      </c>
      <c r="B674">
        <v>78.781000000000006</v>
      </c>
      <c r="C674">
        <v>44.061999999999998</v>
      </c>
      <c r="D674">
        <v>48.655999999999999</v>
      </c>
      <c r="E674">
        <v>68.010000000000005</v>
      </c>
      <c r="F674">
        <v>50.56</v>
      </c>
    </row>
    <row r="675" spans="1:6" x14ac:dyDescent="0.25">
      <c r="A675" s="2">
        <v>42935</v>
      </c>
      <c r="B675">
        <v>78.811999999999998</v>
      </c>
      <c r="C675">
        <v>43.436999999999998</v>
      </c>
      <c r="D675">
        <v>48.119</v>
      </c>
      <c r="E675">
        <v>66.778999999999996</v>
      </c>
      <c r="F675">
        <v>49.692999999999998</v>
      </c>
    </row>
    <row r="676" spans="1:6" x14ac:dyDescent="0.25">
      <c r="A676" s="2">
        <v>42936</v>
      </c>
      <c r="B676">
        <v>77.819000000000003</v>
      </c>
      <c r="C676">
        <v>41.607999999999997</v>
      </c>
      <c r="D676">
        <v>47.689</v>
      </c>
      <c r="E676">
        <v>66.412999999999997</v>
      </c>
      <c r="F676">
        <v>48.438000000000002</v>
      </c>
    </row>
    <row r="677" spans="1:6" x14ac:dyDescent="0.25">
      <c r="A677" s="2">
        <v>42937</v>
      </c>
      <c r="B677">
        <v>78.158000000000001</v>
      </c>
      <c r="C677">
        <v>41.540999999999997</v>
      </c>
      <c r="D677">
        <v>47.383000000000003</v>
      </c>
      <c r="E677">
        <v>65.975999999999999</v>
      </c>
      <c r="F677">
        <v>48.067</v>
      </c>
    </row>
    <row r="678" spans="1:6" x14ac:dyDescent="0.25">
      <c r="A678" s="2">
        <v>42940</v>
      </c>
      <c r="B678">
        <v>80.837000000000003</v>
      </c>
      <c r="C678">
        <v>42.192</v>
      </c>
      <c r="D678">
        <v>48.076000000000001</v>
      </c>
      <c r="E678">
        <v>66.001999999999995</v>
      </c>
      <c r="F678">
        <v>48.558</v>
      </c>
    </row>
    <row r="679" spans="1:6" x14ac:dyDescent="0.25">
      <c r="A679" s="2">
        <v>42941</v>
      </c>
      <c r="B679">
        <v>80.683000000000007</v>
      </c>
      <c r="C679">
        <v>42.225999999999999</v>
      </c>
      <c r="D679">
        <v>47.487000000000002</v>
      </c>
      <c r="E679">
        <v>66.272999999999996</v>
      </c>
      <c r="F679">
        <v>48.073</v>
      </c>
    </row>
    <row r="680" spans="1:6" x14ac:dyDescent="0.25">
      <c r="A680" s="2">
        <v>42942</v>
      </c>
      <c r="B680">
        <v>81.403000000000006</v>
      </c>
      <c r="C680">
        <v>42.390999999999998</v>
      </c>
      <c r="D680">
        <v>47.012</v>
      </c>
      <c r="E680">
        <v>66.037000000000006</v>
      </c>
      <c r="F680">
        <v>48.502000000000002</v>
      </c>
    </row>
    <row r="681" spans="1:6" x14ac:dyDescent="0.25">
      <c r="A681" s="2">
        <v>42943</v>
      </c>
      <c r="B681">
        <v>81.087000000000003</v>
      </c>
      <c r="C681">
        <v>42.53</v>
      </c>
      <c r="D681">
        <v>47.441000000000003</v>
      </c>
      <c r="E681">
        <v>65.555999999999997</v>
      </c>
      <c r="F681">
        <v>47.978999999999999</v>
      </c>
    </row>
    <row r="682" spans="1:6" x14ac:dyDescent="0.25">
      <c r="A682" s="2">
        <v>42944</v>
      </c>
      <c r="B682">
        <v>81.756</v>
      </c>
      <c r="C682">
        <v>42.804000000000002</v>
      </c>
      <c r="D682">
        <v>48.082000000000001</v>
      </c>
      <c r="E682">
        <v>65.872</v>
      </c>
      <c r="F682">
        <v>48.494999999999997</v>
      </c>
    </row>
    <row r="683" spans="1:6" x14ac:dyDescent="0.25">
      <c r="A683" s="2">
        <v>42947</v>
      </c>
      <c r="B683">
        <v>81.852000000000004</v>
      </c>
      <c r="C683">
        <v>43.469000000000001</v>
      </c>
      <c r="D683">
        <v>48.83</v>
      </c>
      <c r="E683">
        <v>65.736999999999995</v>
      </c>
      <c r="F683">
        <v>48.95</v>
      </c>
    </row>
    <row r="684" spans="1:6" x14ac:dyDescent="0.25">
      <c r="A684" s="2">
        <v>42948</v>
      </c>
      <c r="B684">
        <v>82.513000000000005</v>
      </c>
      <c r="C684">
        <v>43.154000000000003</v>
      </c>
      <c r="D684">
        <v>48.588000000000001</v>
      </c>
      <c r="E684">
        <v>65.760000000000005</v>
      </c>
      <c r="F684">
        <v>48.816000000000003</v>
      </c>
    </row>
    <row r="685" spans="1:6" x14ac:dyDescent="0.25">
      <c r="A685" s="2">
        <v>42949</v>
      </c>
      <c r="B685">
        <v>81.349999999999994</v>
      </c>
      <c r="C685">
        <v>43.155999999999999</v>
      </c>
      <c r="D685">
        <v>48.317999999999998</v>
      </c>
      <c r="E685">
        <v>65.694000000000003</v>
      </c>
      <c r="F685">
        <v>49.84</v>
      </c>
    </row>
    <row r="686" spans="1:6" x14ac:dyDescent="0.25">
      <c r="A686" s="2">
        <v>42950</v>
      </c>
      <c r="B686">
        <v>81.456000000000003</v>
      </c>
      <c r="C686">
        <v>43.372</v>
      </c>
      <c r="D686">
        <v>48.505000000000003</v>
      </c>
      <c r="E686">
        <v>65.849999999999994</v>
      </c>
      <c r="F686">
        <v>48.561999999999998</v>
      </c>
    </row>
    <row r="687" spans="1:6" x14ac:dyDescent="0.25">
      <c r="A687" s="2">
        <v>42951</v>
      </c>
      <c r="B687">
        <v>81.885000000000005</v>
      </c>
      <c r="C687">
        <v>43.993000000000002</v>
      </c>
      <c r="D687">
        <v>48.189</v>
      </c>
      <c r="E687">
        <v>66.024000000000001</v>
      </c>
      <c r="F687">
        <v>49.100999999999999</v>
      </c>
    </row>
    <row r="688" spans="1:6" x14ac:dyDescent="0.25">
      <c r="A688" s="2">
        <v>42954</v>
      </c>
      <c r="B688">
        <v>84.02</v>
      </c>
      <c r="C688">
        <v>44.795999999999999</v>
      </c>
      <c r="D688">
        <v>48.265000000000001</v>
      </c>
      <c r="E688">
        <v>65.366</v>
      </c>
      <c r="F688">
        <v>49.176000000000002</v>
      </c>
    </row>
    <row r="689" spans="1:6" x14ac:dyDescent="0.25">
      <c r="A689" s="2">
        <v>42955</v>
      </c>
      <c r="B689">
        <v>85.007999999999996</v>
      </c>
      <c r="C689">
        <v>45.411000000000001</v>
      </c>
      <c r="D689">
        <v>48.268000000000001</v>
      </c>
      <c r="E689">
        <v>65.305000000000007</v>
      </c>
      <c r="F689">
        <v>49.45</v>
      </c>
    </row>
    <row r="690" spans="1:6" x14ac:dyDescent="0.25">
      <c r="A690" s="2">
        <v>42956</v>
      </c>
      <c r="B690">
        <v>86.917000000000002</v>
      </c>
      <c r="C690">
        <v>46.761000000000003</v>
      </c>
      <c r="D690">
        <v>49.716000000000001</v>
      </c>
      <c r="E690">
        <v>67.585999999999999</v>
      </c>
      <c r="F690">
        <v>51.177999999999997</v>
      </c>
    </row>
    <row r="691" spans="1:6" x14ac:dyDescent="0.25">
      <c r="A691" s="2">
        <v>42957</v>
      </c>
      <c r="B691">
        <v>88.677000000000007</v>
      </c>
      <c r="C691">
        <v>48.591999999999999</v>
      </c>
      <c r="D691">
        <v>49.170999999999999</v>
      </c>
      <c r="E691">
        <v>67.769000000000005</v>
      </c>
      <c r="F691">
        <v>53.015999999999998</v>
      </c>
    </row>
    <row r="692" spans="1:6" x14ac:dyDescent="0.25">
      <c r="A692" s="2">
        <v>42958</v>
      </c>
      <c r="B692">
        <v>89.366</v>
      </c>
      <c r="C692">
        <v>48.451999999999998</v>
      </c>
      <c r="D692">
        <v>49.015000000000001</v>
      </c>
      <c r="E692">
        <v>67.933999999999997</v>
      </c>
      <c r="F692">
        <v>53.515000000000001</v>
      </c>
    </row>
    <row r="693" spans="1:6" x14ac:dyDescent="0.25">
      <c r="A693" s="2">
        <v>42961</v>
      </c>
      <c r="B693">
        <v>88.427000000000007</v>
      </c>
      <c r="C693">
        <v>48.338999999999999</v>
      </c>
      <c r="D693">
        <v>48.561</v>
      </c>
      <c r="E693">
        <v>67.932000000000002</v>
      </c>
      <c r="F693">
        <v>53.073</v>
      </c>
    </row>
    <row r="694" spans="1:6" x14ac:dyDescent="0.25">
      <c r="A694" s="2">
        <v>42962</v>
      </c>
      <c r="B694">
        <v>88.159000000000006</v>
      </c>
      <c r="C694">
        <v>48.482999999999997</v>
      </c>
      <c r="D694">
        <v>48.470999999999997</v>
      </c>
      <c r="E694">
        <v>68.153999999999996</v>
      </c>
      <c r="F694">
        <v>52.898000000000003</v>
      </c>
    </row>
    <row r="695" spans="1:6" x14ac:dyDescent="0.25">
      <c r="A695" s="2">
        <v>42963</v>
      </c>
      <c r="B695">
        <v>87.950999999999993</v>
      </c>
      <c r="C695">
        <v>47.887</v>
      </c>
      <c r="D695">
        <v>48.709000000000003</v>
      </c>
      <c r="E695">
        <v>68.090999999999994</v>
      </c>
      <c r="F695">
        <v>51.732999999999997</v>
      </c>
    </row>
    <row r="696" spans="1:6" x14ac:dyDescent="0.25">
      <c r="A696" s="2">
        <v>42964</v>
      </c>
      <c r="B696">
        <v>88.186000000000007</v>
      </c>
      <c r="C696">
        <v>47.500999999999998</v>
      </c>
      <c r="D696">
        <v>47.031999999999996</v>
      </c>
      <c r="E696">
        <v>67.105999999999995</v>
      </c>
      <c r="F696">
        <v>52.789000000000001</v>
      </c>
    </row>
    <row r="697" spans="1:6" x14ac:dyDescent="0.25">
      <c r="A697" s="2">
        <v>42965</v>
      </c>
      <c r="B697">
        <v>89.557000000000002</v>
      </c>
      <c r="C697">
        <v>47.951000000000001</v>
      </c>
      <c r="D697">
        <v>49.796999999999997</v>
      </c>
      <c r="E697">
        <v>69.138999999999996</v>
      </c>
      <c r="F697">
        <v>53.000999999999998</v>
      </c>
    </row>
    <row r="698" spans="1:6" x14ac:dyDescent="0.25">
      <c r="A698" s="2">
        <v>42968</v>
      </c>
      <c r="B698">
        <v>89.555000000000007</v>
      </c>
      <c r="C698">
        <v>48.076999999999998</v>
      </c>
      <c r="D698">
        <v>49.881999999999998</v>
      </c>
      <c r="E698">
        <v>69.370999999999995</v>
      </c>
      <c r="F698">
        <v>53.238</v>
      </c>
    </row>
    <row r="699" spans="1:6" x14ac:dyDescent="0.25">
      <c r="A699" s="2">
        <v>42969</v>
      </c>
      <c r="B699">
        <v>89.772000000000006</v>
      </c>
      <c r="C699">
        <v>48.246000000000002</v>
      </c>
      <c r="D699">
        <v>50.301000000000002</v>
      </c>
      <c r="E699">
        <v>69.27</v>
      </c>
      <c r="F699">
        <v>53.097000000000001</v>
      </c>
    </row>
    <row r="700" spans="1:6" x14ac:dyDescent="0.25">
      <c r="A700" s="2">
        <v>42970</v>
      </c>
      <c r="B700">
        <v>92.135000000000005</v>
      </c>
      <c r="C700">
        <v>48.058</v>
      </c>
      <c r="D700">
        <v>50.738</v>
      </c>
      <c r="E700">
        <v>71.010999999999996</v>
      </c>
      <c r="F700">
        <v>52.874000000000002</v>
      </c>
    </row>
    <row r="701" spans="1:6" x14ac:dyDescent="0.25">
      <c r="A701" s="2">
        <v>42971</v>
      </c>
      <c r="B701">
        <v>92.828000000000003</v>
      </c>
      <c r="C701">
        <v>48.204999999999998</v>
      </c>
      <c r="D701">
        <v>51.161999999999999</v>
      </c>
      <c r="E701">
        <v>71.158000000000001</v>
      </c>
      <c r="F701">
        <v>52.744999999999997</v>
      </c>
    </row>
    <row r="702" spans="1:6" x14ac:dyDescent="0.25">
      <c r="A702" s="2">
        <v>42972</v>
      </c>
      <c r="B702">
        <v>91.894999999999996</v>
      </c>
      <c r="C702">
        <v>48.177</v>
      </c>
      <c r="D702">
        <v>51.866999999999997</v>
      </c>
      <c r="E702">
        <v>71.153000000000006</v>
      </c>
      <c r="F702">
        <v>52.557000000000002</v>
      </c>
    </row>
    <row r="703" spans="1:6" x14ac:dyDescent="0.25">
      <c r="A703" s="2">
        <v>42975</v>
      </c>
      <c r="B703">
        <v>91.521000000000001</v>
      </c>
      <c r="C703">
        <v>47.892000000000003</v>
      </c>
      <c r="D703">
        <v>51.78</v>
      </c>
      <c r="E703">
        <v>70.519000000000005</v>
      </c>
      <c r="F703">
        <v>52.232999999999997</v>
      </c>
    </row>
    <row r="704" spans="1:6" x14ac:dyDescent="0.25">
      <c r="A704" s="2">
        <v>42976</v>
      </c>
      <c r="B704">
        <v>92.972999999999999</v>
      </c>
      <c r="C704">
        <v>48.69</v>
      </c>
      <c r="D704">
        <v>51.582999999999998</v>
      </c>
      <c r="E704">
        <v>71.23</v>
      </c>
      <c r="F704">
        <v>52.901000000000003</v>
      </c>
    </row>
    <row r="705" spans="1:6" x14ac:dyDescent="0.25">
      <c r="A705" s="2">
        <v>42977</v>
      </c>
      <c r="B705">
        <v>92.328999999999994</v>
      </c>
      <c r="C705">
        <v>48.454000000000001</v>
      </c>
      <c r="D705">
        <v>51.914000000000001</v>
      </c>
      <c r="E705">
        <v>71.241</v>
      </c>
      <c r="F705">
        <v>52.856000000000002</v>
      </c>
    </row>
    <row r="706" spans="1:6" x14ac:dyDescent="0.25">
      <c r="A706" s="2">
        <v>42978</v>
      </c>
      <c r="B706">
        <v>90.171999999999997</v>
      </c>
      <c r="C706">
        <v>47.048999999999999</v>
      </c>
      <c r="D706">
        <v>51.023000000000003</v>
      </c>
      <c r="E706">
        <v>70.578999999999994</v>
      </c>
      <c r="F706">
        <v>52.768000000000001</v>
      </c>
    </row>
    <row r="707" spans="1:6" x14ac:dyDescent="0.25">
      <c r="A707" s="2">
        <v>42979</v>
      </c>
      <c r="B707">
        <v>88.58</v>
      </c>
      <c r="C707">
        <v>46.149000000000001</v>
      </c>
      <c r="D707">
        <v>50.447000000000003</v>
      </c>
      <c r="E707">
        <v>69.807000000000002</v>
      </c>
      <c r="F707">
        <v>51.649000000000001</v>
      </c>
    </row>
    <row r="708" spans="1:6" x14ac:dyDescent="0.25">
      <c r="A708" s="2">
        <v>42982</v>
      </c>
      <c r="B708">
        <v>88.52</v>
      </c>
      <c r="C708">
        <v>46.261000000000003</v>
      </c>
      <c r="D708">
        <v>50.831000000000003</v>
      </c>
      <c r="E708">
        <v>70.087000000000003</v>
      </c>
      <c r="F708">
        <v>51.752000000000002</v>
      </c>
    </row>
    <row r="709" spans="1:6" x14ac:dyDescent="0.25">
      <c r="A709" s="2">
        <v>42983</v>
      </c>
      <c r="B709">
        <v>86.430999999999997</v>
      </c>
      <c r="C709">
        <v>45.383000000000003</v>
      </c>
      <c r="D709">
        <v>50.39</v>
      </c>
      <c r="E709">
        <v>70.135000000000005</v>
      </c>
      <c r="F709">
        <v>50.837000000000003</v>
      </c>
    </row>
    <row r="710" spans="1:6" x14ac:dyDescent="0.25">
      <c r="A710" s="2">
        <v>42984</v>
      </c>
      <c r="B710">
        <v>86.745000000000005</v>
      </c>
      <c r="C710">
        <v>45.03</v>
      </c>
      <c r="D710">
        <v>51.029000000000003</v>
      </c>
      <c r="E710">
        <v>70.483999999999995</v>
      </c>
      <c r="F710">
        <v>50.828000000000003</v>
      </c>
    </row>
    <row r="711" spans="1:6" x14ac:dyDescent="0.25">
      <c r="A711" s="2">
        <v>42985</v>
      </c>
      <c r="B711">
        <v>85.186999999999998</v>
      </c>
      <c r="C711">
        <v>44.039000000000001</v>
      </c>
      <c r="D711">
        <v>51.02</v>
      </c>
      <c r="E711">
        <v>70.72</v>
      </c>
      <c r="F711">
        <v>50.762</v>
      </c>
    </row>
    <row r="712" spans="1:6" x14ac:dyDescent="0.25">
      <c r="A712" s="2">
        <v>42986</v>
      </c>
      <c r="B712">
        <v>84.441000000000003</v>
      </c>
      <c r="C712">
        <v>44.661999999999999</v>
      </c>
      <c r="D712">
        <v>51.863999999999997</v>
      </c>
      <c r="E712">
        <v>70.748000000000005</v>
      </c>
      <c r="F712">
        <v>51.031999999999996</v>
      </c>
    </row>
    <row r="713" spans="1:6" x14ac:dyDescent="0.25">
      <c r="A713" s="2">
        <v>42989</v>
      </c>
      <c r="B713">
        <v>83.63</v>
      </c>
      <c r="C713">
        <v>45.255000000000003</v>
      </c>
      <c r="D713">
        <v>50.368000000000002</v>
      </c>
      <c r="E713">
        <v>68.995000000000005</v>
      </c>
      <c r="F713">
        <v>50.796999999999997</v>
      </c>
    </row>
    <row r="714" spans="1:6" x14ac:dyDescent="0.25">
      <c r="A714" s="2">
        <v>42990</v>
      </c>
      <c r="B714">
        <v>82.010999999999996</v>
      </c>
      <c r="C714">
        <v>44.79</v>
      </c>
      <c r="D714">
        <v>49.356000000000002</v>
      </c>
      <c r="E714">
        <v>67.873000000000005</v>
      </c>
      <c r="F714">
        <v>50.293999999999997</v>
      </c>
    </row>
    <row r="715" spans="1:6" x14ac:dyDescent="0.25">
      <c r="A715" s="2">
        <v>42991</v>
      </c>
      <c r="B715">
        <v>82.048000000000002</v>
      </c>
      <c r="C715">
        <v>45.726999999999997</v>
      </c>
      <c r="D715">
        <v>47.768999999999998</v>
      </c>
      <c r="E715">
        <v>66.572000000000003</v>
      </c>
      <c r="F715">
        <v>51.002000000000002</v>
      </c>
    </row>
    <row r="716" spans="1:6" x14ac:dyDescent="0.25">
      <c r="A716" s="2">
        <v>42992</v>
      </c>
      <c r="B716">
        <v>82.006</v>
      </c>
      <c r="C716">
        <v>46.261000000000003</v>
      </c>
      <c r="D716">
        <v>48.956000000000003</v>
      </c>
      <c r="E716">
        <v>66.552000000000007</v>
      </c>
      <c r="F716">
        <v>50.375999999999998</v>
      </c>
    </row>
    <row r="717" spans="1:6" x14ac:dyDescent="0.25">
      <c r="A717" s="2">
        <v>42993</v>
      </c>
      <c r="B717">
        <v>81.754999999999995</v>
      </c>
      <c r="C717">
        <v>45.976999999999997</v>
      </c>
      <c r="D717">
        <v>47.442</v>
      </c>
      <c r="E717">
        <v>65.418999999999997</v>
      </c>
      <c r="F717">
        <v>50.485999999999997</v>
      </c>
    </row>
    <row r="718" spans="1:6" x14ac:dyDescent="0.25">
      <c r="A718" s="2">
        <v>42996</v>
      </c>
      <c r="B718">
        <v>79.019000000000005</v>
      </c>
      <c r="C718">
        <v>45.654000000000003</v>
      </c>
      <c r="D718">
        <v>45.417999999999999</v>
      </c>
      <c r="E718">
        <v>62.921999999999997</v>
      </c>
      <c r="F718">
        <v>49.371000000000002</v>
      </c>
    </row>
    <row r="719" spans="1:6" x14ac:dyDescent="0.25">
      <c r="A719" s="2">
        <v>42997</v>
      </c>
      <c r="B719">
        <v>77.786000000000001</v>
      </c>
      <c r="C719">
        <v>45.058999999999997</v>
      </c>
      <c r="D719">
        <v>45.817999999999998</v>
      </c>
      <c r="E719">
        <v>63.28</v>
      </c>
      <c r="F719">
        <v>48.945999999999998</v>
      </c>
    </row>
    <row r="720" spans="1:6" x14ac:dyDescent="0.25">
      <c r="A720" s="2">
        <v>42998</v>
      </c>
      <c r="B720">
        <v>78.685000000000002</v>
      </c>
      <c r="C720">
        <v>45.875999999999998</v>
      </c>
      <c r="D720">
        <v>47.701000000000001</v>
      </c>
      <c r="E720">
        <v>64.863</v>
      </c>
      <c r="F720">
        <v>49.296999999999997</v>
      </c>
    </row>
    <row r="721" spans="1:6" x14ac:dyDescent="0.25">
      <c r="A721" s="2">
        <v>42999</v>
      </c>
      <c r="B721">
        <v>83.106999999999999</v>
      </c>
      <c r="C721">
        <v>46.631</v>
      </c>
      <c r="D721">
        <v>48.838999999999999</v>
      </c>
      <c r="E721">
        <v>67.063999999999993</v>
      </c>
      <c r="F721">
        <v>51.082999999999998</v>
      </c>
    </row>
    <row r="722" spans="1:6" x14ac:dyDescent="0.25">
      <c r="A722" s="2">
        <v>43000</v>
      </c>
      <c r="B722">
        <v>84.087000000000003</v>
      </c>
      <c r="C722">
        <v>46.374000000000002</v>
      </c>
      <c r="D722">
        <v>49.411000000000001</v>
      </c>
      <c r="E722">
        <v>67.578999999999994</v>
      </c>
      <c r="F722">
        <v>50.087000000000003</v>
      </c>
    </row>
    <row r="723" spans="1:6" x14ac:dyDescent="0.25">
      <c r="A723" s="2">
        <v>43003</v>
      </c>
      <c r="B723">
        <v>85.885999999999996</v>
      </c>
      <c r="C723">
        <v>46.991</v>
      </c>
      <c r="D723">
        <v>49.398000000000003</v>
      </c>
      <c r="E723">
        <v>67.643000000000001</v>
      </c>
      <c r="F723">
        <v>50.64</v>
      </c>
    </row>
    <row r="724" spans="1:6" x14ac:dyDescent="0.25">
      <c r="A724" s="2">
        <v>43004</v>
      </c>
      <c r="B724">
        <v>86.787000000000006</v>
      </c>
      <c r="C724">
        <v>47.137</v>
      </c>
      <c r="D724">
        <v>49.408999999999999</v>
      </c>
      <c r="E724">
        <v>67.296999999999997</v>
      </c>
      <c r="F724">
        <v>50.942999999999998</v>
      </c>
    </row>
    <row r="725" spans="1:6" x14ac:dyDescent="0.25">
      <c r="A725" s="2">
        <v>43005</v>
      </c>
      <c r="B725">
        <v>86.263999999999996</v>
      </c>
      <c r="C725">
        <v>46.954999999999998</v>
      </c>
      <c r="D725">
        <v>48.676000000000002</v>
      </c>
      <c r="E725">
        <v>66.83</v>
      </c>
      <c r="F725">
        <v>51.023000000000003</v>
      </c>
    </row>
    <row r="726" spans="1:6" x14ac:dyDescent="0.25">
      <c r="A726" s="2">
        <v>43006</v>
      </c>
      <c r="B726">
        <v>85.962000000000003</v>
      </c>
      <c r="C726">
        <v>46.639000000000003</v>
      </c>
      <c r="D726">
        <v>47.8</v>
      </c>
      <c r="E726">
        <v>65.709999999999994</v>
      </c>
      <c r="F726">
        <v>50.026000000000003</v>
      </c>
    </row>
    <row r="727" spans="1:6" x14ac:dyDescent="0.25">
      <c r="A727" s="2">
        <v>43007</v>
      </c>
      <c r="B727">
        <v>86.311000000000007</v>
      </c>
      <c r="C727">
        <v>46.686999999999998</v>
      </c>
      <c r="D727">
        <v>47.941000000000003</v>
      </c>
      <c r="E727">
        <v>65.088999999999999</v>
      </c>
      <c r="F727">
        <v>50.817999999999998</v>
      </c>
    </row>
    <row r="728" spans="1:6" x14ac:dyDescent="0.25">
      <c r="A728" s="2">
        <v>43010</v>
      </c>
      <c r="B728">
        <v>88.614999999999995</v>
      </c>
      <c r="C728">
        <v>46.273000000000003</v>
      </c>
      <c r="D728">
        <v>46.588999999999999</v>
      </c>
      <c r="E728">
        <v>64.096000000000004</v>
      </c>
      <c r="F728">
        <v>50.323</v>
      </c>
    </row>
    <row r="729" spans="1:6" x14ac:dyDescent="0.25">
      <c r="A729" s="2">
        <v>43011</v>
      </c>
      <c r="B729">
        <v>90.221999999999994</v>
      </c>
      <c r="C729">
        <v>45.975000000000001</v>
      </c>
      <c r="D729">
        <v>44.908999999999999</v>
      </c>
      <c r="E729">
        <v>61.704999999999998</v>
      </c>
      <c r="F729">
        <v>51.871000000000002</v>
      </c>
    </row>
    <row r="730" spans="1:6" x14ac:dyDescent="0.25">
      <c r="A730" s="2">
        <v>43012</v>
      </c>
      <c r="B730">
        <v>88.951999999999998</v>
      </c>
      <c r="C730">
        <v>46.326999999999998</v>
      </c>
      <c r="D730">
        <v>46.076999999999998</v>
      </c>
      <c r="E730">
        <v>62.857999999999997</v>
      </c>
      <c r="F730">
        <v>50.627000000000002</v>
      </c>
    </row>
    <row r="731" spans="1:6" x14ac:dyDescent="0.25">
      <c r="A731" s="2">
        <v>43013</v>
      </c>
      <c r="B731">
        <v>89.423000000000002</v>
      </c>
      <c r="C731">
        <v>46.978000000000002</v>
      </c>
      <c r="D731">
        <v>45.073999999999998</v>
      </c>
      <c r="E731">
        <v>60.945999999999998</v>
      </c>
      <c r="F731">
        <v>50.643000000000001</v>
      </c>
    </row>
    <row r="732" spans="1:6" x14ac:dyDescent="0.25">
      <c r="A732" s="2">
        <v>43014</v>
      </c>
      <c r="B732">
        <v>89.561000000000007</v>
      </c>
      <c r="C732">
        <v>46.673999999999999</v>
      </c>
      <c r="D732">
        <v>44.811</v>
      </c>
      <c r="E732">
        <v>60.31</v>
      </c>
      <c r="F732">
        <v>50.926000000000002</v>
      </c>
    </row>
    <row r="733" spans="1:6" x14ac:dyDescent="0.25">
      <c r="A733" s="2">
        <v>43017</v>
      </c>
      <c r="B733">
        <v>91.361999999999995</v>
      </c>
      <c r="C733">
        <v>48.006</v>
      </c>
      <c r="D733">
        <v>44.88</v>
      </c>
      <c r="E733">
        <v>58.959000000000003</v>
      </c>
      <c r="F733">
        <v>54.11</v>
      </c>
    </row>
    <row r="734" spans="1:6" x14ac:dyDescent="0.25">
      <c r="A734" s="2">
        <v>43018</v>
      </c>
      <c r="B734">
        <v>91.432000000000002</v>
      </c>
      <c r="C734">
        <v>47.938000000000002</v>
      </c>
      <c r="D734">
        <v>44.469000000000001</v>
      </c>
      <c r="E734">
        <v>59.475000000000001</v>
      </c>
      <c r="F734">
        <v>53.131999999999998</v>
      </c>
    </row>
    <row r="735" spans="1:6" x14ac:dyDescent="0.25">
      <c r="A735" s="2">
        <v>43019</v>
      </c>
      <c r="B735">
        <v>91.064999999999998</v>
      </c>
      <c r="C735">
        <v>47.875999999999998</v>
      </c>
      <c r="D735">
        <v>44.692999999999998</v>
      </c>
      <c r="E735">
        <v>60.719000000000001</v>
      </c>
      <c r="F735">
        <v>53.646000000000001</v>
      </c>
    </row>
    <row r="736" spans="1:6" x14ac:dyDescent="0.25">
      <c r="A736" s="2">
        <v>43020</v>
      </c>
      <c r="B736">
        <v>91.378</v>
      </c>
      <c r="C736">
        <v>48.933999999999997</v>
      </c>
      <c r="D736">
        <v>45.804000000000002</v>
      </c>
      <c r="E736">
        <v>62.651000000000003</v>
      </c>
      <c r="F736">
        <v>54.402999999999999</v>
      </c>
    </row>
    <row r="737" spans="1:6" x14ac:dyDescent="0.25">
      <c r="A737" s="2">
        <v>43021</v>
      </c>
      <c r="B737">
        <v>90.707999999999998</v>
      </c>
      <c r="C737">
        <v>49.043999999999997</v>
      </c>
      <c r="D737">
        <v>46.79</v>
      </c>
      <c r="E737">
        <v>63.046999999999997</v>
      </c>
      <c r="F737">
        <v>55.353000000000002</v>
      </c>
    </row>
    <row r="738" spans="1:6" x14ac:dyDescent="0.25">
      <c r="A738" s="2">
        <v>43024</v>
      </c>
      <c r="B738">
        <v>91.977000000000004</v>
      </c>
      <c r="C738">
        <v>49.459000000000003</v>
      </c>
      <c r="D738">
        <v>47.337000000000003</v>
      </c>
      <c r="E738">
        <v>64.453999999999994</v>
      </c>
      <c r="F738">
        <v>54.884999999999998</v>
      </c>
    </row>
    <row r="739" spans="1:6" x14ac:dyDescent="0.25">
      <c r="A739" s="2">
        <v>43025</v>
      </c>
      <c r="B739">
        <v>91.272000000000006</v>
      </c>
      <c r="C739">
        <v>49.671999999999997</v>
      </c>
      <c r="D739">
        <v>47.182000000000002</v>
      </c>
      <c r="E739">
        <v>63.811</v>
      </c>
      <c r="F739">
        <v>55.3</v>
      </c>
    </row>
    <row r="740" spans="1:6" x14ac:dyDescent="0.25">
      <c r="A740" s="2">
        <v>43026</v>
      </c>
      <c r="B740">
        <v>91.034999999999997</v>
      </c>
      <c r="C740">
        <v>49.609000000000002</v>
      </c>
      <c r="D740">
        <v>46.453000000000003</v>
      </c>
      <c r="E740">
        <v>63.463999999999999</v>
      </c>
      <c r="F740">
        <v>55.017000000000003</v>
      </c>
    </row>
    <row r="741" spans="1:6" x14ac:dyDescent="0.25">
      <c r="A741" s="2">
        <v>43027</v>
      </c>
      <c r="B741">
        <v>91.338999999999999</v>
      </c>
      <c r="C741">
        <v>49.886000000000003</v>
      </c>
      <c r="D741">
        <v>46.552999999999997</v>
      </c>
      <c r="E741">
        <v>63.448</v>
      </c>
      <c r="F741">
        <v>55.319000000000003</v>
      </c>
    </row>
    <row r="742" spans="1:6" x14ac:dyDescent="0.25">
      <c r="A742" s="2">
        <v>43028</v>
      </c>
      <c r="B742">
        <v>91.259</v>
      </c>
      <c r="C742">
        <v>49.948999999999998</v>
      </c>
      <c r="D742">
        <v>44.71</v>
      </c>
      <c r="E742">
        <v>61.421999999999997</v>
      </c>
      <c r="F742">
        <v>58.350999999999999</v>
      </c>
    </row>
    <row r="743" spans="1:6" x14ac:dyDescent="0.25">
      <c r="A743" s="2">
        <v>43031</v>
      </c>
      <c r="B743">
        <v>90.86</v>
      </c>
      <c r="C743">
        <v>49.488</v>
      </c>
      <c r="D743">
        <v>43.892000000000003</v>
      </c>
      <c r="E743">
        <v>60.854999999999997</v>
      </c>
      <c r="F743">
        <v>56.264000000000003</v>
      </c>
    </row>
    <row r="744" spans="1:6" x14ac:dyDescent="0.25">
      <c r="A744" s="2">
        <v>43032</v>
      </c>
      <c r="B744">
        <v>90.491</v>
      </c>
      <c r="C744">
        <v>49.357999999999997</v>
      </c>
      <c r="D744">
        <v>43.418999999999997</v>
      </c>
      <c r="E744">
        <v>60.389000000000003</v>
      </c>
      <c r="F744">
        <v>55.908000000000001</v>
      </c>
    </row>
    <row r="745" spans="1:6" x14ac:dyDescent="0.25">
      <c r="A745" s="2">
        <v>43033</v>
      </c>
      <c r="B745">
        <v>90.218999999999994</v>
      </c>
      <c r="C745">
        <v>49.225999999999999</v>
      </c>
      <c r="D745">
        <v>44.753999999999998</v>
      </c>
      <c r="E745">
        <v>61.786000000000001</v>
      </c>
      <c r="F745">
        <v>56.155000000000001</v>
      </c>
    </row>
    <row r="746" spans="1:6" x14ac:dyDescent="0.25">
      <c r="A746" s="2">
        <v>43034</v>
      </c>
      <c r="B746">
        <v>89.628</v>
      </c>
      <c r="C746">
        <v>48.774000000000001</v>
      </c>
      <c r="D746">
        <v>45.15</v>
      </c>
      <c r="E746">
        <v>63.335000000000001</v>
      </c>
      <c r="F746">
        <v>57.828000000000003</v>
      </c>
    </row>
    <row r="747" spans="1:6" x14ac:dyDescent="0.25">
      <c r="A747" s="2">
        <v>43035</v>
      </c>
      <c r="B747">
        <v>86.444999999999993</v>
      </c>
      <c r="C747">
        <v>47.765999999999998</v>
      </c>
      <c r="D747">
        <v>43.646999999999998</v>
      </c>
      <c r="E747">
        <v>62.023000000000003</v>
      </c>
      <c r="F747">
        <v>55.814999999999998</v>
      </c>
    </row>
    <row r="748" spans="1:6" x14ac:dyDescent="0.25">
      <c r="A748" s="2">
        <v>43038</v>
      </c>
      <c r="B748">
        <v>86.715000000000003</v>
      </c>
      <c r="C748">
        <v>46.993000000000002</v>
      </c>
      <c r="D748">
        <v>44.844999999999999</v>
      </c>
      <c r="E748">
        <v>63.045999999999999</v>
      </c>
      <c r="F748">
        <v>54.853999999999999</v>
      </c>
    </row>
    <row r="749" spans="1:6" x14ac:dyDescent="0.25">
      <c r="A749" s="2">
        <v>43039</v>
      </c>
      <c r="B749">
        <v>86.525000000000006</v>
      </c>
      <c r="C749">
        <v>47.192999999999998</v>
      </c>
      <c r="D749">
        <v>43.228999999999999</v>
      </c>
      <c r="E749">
        <v>61.087000000000003</v>
      </c>
      <c r="F749">
        <v>53.283999999999999</v>
      </c>
    </row>
    <row r="750" spans="1:6" x14ac:dyDescent="0.25">
      <c r="A750" s="2">
        <v>43040</v>
      </c>
      <c r="B750">
        <v>82.85</v>
      </c>
      <c r="C750">
        <v>44.813000000000002</v>
      </c>
      <c r="D750">
        <v>44.292000000000002</v>
      </c>
      <c r="E750">
        <v>62.02</v>
      </c>
      <c r="F750">
        <v>52.128</v>
      </c>
    </row>
    <row r="751" spans="1:6" x14ac:dyDescent="0.25">
      <c r="A751" s="2">
        <v>43041</v>
      </c>
      <c r="B751">
        <v>82.870999999999995</v>
      </c>
      <c r="C751">
        <v>45.271000000000001</v>
      </c>
      <c r="D751">
        <v>45.12</v>
      </c>
      <c r="E751">
        <v>61.834000000000003</v>
      </c>
      <c r="F751">
        <v>51.106000000000002</v>
      </c>
    </row>
    <row r="752" spans="1:6" x14ac:dyDescent="0.25">
      <c r="A752" s="2">
        <v>43042</v>
      </c>
      <c r="B752">
        <v>82.825000000000003</v>
      </c>
      <c r="C752">
        <v>44.923999999999999</v>
      </c>
      <c r="D752">
        <v>43.287999999999997</v>
      </c>
      <c r="E752">
        <v>60.613999999999997</v>
      </c>
      <c r="F752">
        <v>50.378999999999998</v>
      </c>
    </row>
    <row r="753" spans="1:6" x14ac:dyDescent="0.25">
      <c r="A753" s="2">
        <v>43045</v>
      </c>
      <c r="B753">
        <v>81.527000000000001</v>
      </c>
      <c r="C753">
        <v>44.237000000000002</v>
      </c>
      <c r="D753">
        <v>44.13</v>
      </c>
      <c r="E753">
        <v>59.82</v>
      </c>
      <c r="F753">
        <v>51.75</v>
      </c>
    </row>
    <row r="754" spans="1:6" x14ac:dyDescent="0.25">
      <c r="A754" s="2">
        <v>43046</v>
      </c>
      <c r="B754">
        <v>81.441000000000003</v>
      </c>
      <c r="C754">
        <v>44.277999999999999</v>
      </c>
      <c r="D754">
        <v>44.578000000000003</v>
      </c>
      <c r="E754">
        <v>60.4</v>
      </c>
      <c r="F754">
        <v>51.601999999999997</v>
      </c>
    </row>
    <row r="755" spans="1:6" x14ac:dyDescent="0.25">
      <c r="A755" s="2">
        <v>43047</v>
      </c>
      <c r="B755">
        <v>82.457999999999998</v>
      </c>
      <c r="C755">
        <v>46.430999999999997</v>
      </c>
      <c r="D755">
        <v>45.758000000000003</v>
      </c>
      <c r="E755">
        <v>61.366999999999997</v>
      </c>
      <c r="F755">
        <v>55.530999999999999</v>
      </c>
    </row>
    <row r="756" spans="1:6" x14ac:dyDescent="0.25">
      <c r="A756" s="2">
        <v>43048</v>
      </c>
      <c r="B756">
        <v>83.707999999999998</v>
      </c>
      <c r="C756">
        <v>48.054000000000002</v>
      </c>
      <c r="D756">
        <v>46.762999999999998</v>
      </c>
      <c r="E756">
        <v>62.613999999999997</v>
      </c>
      <c r="F756">
        <v>56.360999999999997</v>
      </c>
    </row>
    <row r="757" spans="1:6" x14ac:dyDescent="0.25">
      <c r="A757" s="2">
        <v>43049</v>
      </c>
      <c r="B757">
        <v>82.289000000000001</v>
      </c>
      <c r="C757">
        <v>47.923999999999999</v>
      </c>
      <c r="D757">
        <v>46.908000000000001</v>
      </c>
      <c r="E757">
        <v>63.25</v>
      </c>
      <c r="F757">
        <v>56.048000000000002</v>
      </c>
    </row>
    <row r="758" spans="1:6" x14ac:dyDescent="0.25">
      <c r="A758" s="2">
        <v>43052</v>
      </c>
      <c r="B758">
        <v>82.346000000000004</v>
      </c>
      <c r="C758">
        <v>48.392000000000003</v>
      </c>
      <c r="D758">
        <v>48.786000000000001</v>
      </c>
      <c r="E758">
        <v>63.201000000000001</v>
      </c>
      <c r="F758">
        <v>56.134</v>
      </c>
    </row>
    <row r="759" spans="1:6" x14ac:dyDescent="0.25">
      <c r="A759" s="2">
        <v>43053</v>
      </c>
      <c r="B759">
        <v>82.171000000000006</v>
      </c>
      <c r="C759">
        <v>48.533999999999999</v>
      </c>
      <c r="D759">
        <v>50.615000000000002</v>
      </c>
      <c r="E759">
        <v>65.465999999999994</v>
      </c>
      <c r="F759">
        <v>57.935000000000002</v>
      </c>
    </row>
    <row r="760" spans="1:6" x14ac:dyDescent="0.25">
      <c r="A760" s="2">
        <v>43054</v>
      </c>
      <c r="B760">
        <v>82.573999999999998</v>
      </c>
      <c r="C760">
        <v>50.756</v>
      </c>
      <c r="D760">
        <v>50.844000000000001</v>
      </c>
      <c r="E760">
        <v>67.075999999999993</v>
      </c>
      <c r="F760">
        <v>58.896999999999998</v>
      </c>
    </row>
    <row r="761" spans="1:6" x14ac:dyDescent="0.25">
      <c r="A761" s="2">
        <v>43055</v>
      </c>
      <c r="B761">
        <v>82.001000000000005</v>
      </c>
      <c r="C761">
        <v>50.462000000000003</v>
      </c>
      <c r="D761">
        <v>49.823</v>
      </c>
      <c r="E761">
        <v>66.38</v>
      </c>
      <c r="F761">
        <v>60.787999999999997</v>
      </c>
    </row>
    <row r="762" spans="1:6" x14ac:dyDescent="0.25">
      <c r="A762" s="2">
        <v>43056</v>
      </c>
      <c r="B762">
        <v>81.064999999999998</v>
      </c>
      <c r="C762">
        <v>49.982999999999997</v>
      </c>
      <c r="D762">
        <v>48.174999999999997</v>
      </c>
      <c r="E762">
        <v>64.566000000000003</v>
      </c>
      <c r="F762">
        <v>60.087000000000003</v>
      </c>
    </row>
    <row r="763" spans="1:6" x14ac:dyDescent="0.25">
      <c r="A763" s="2">
        <v>43059</v>
      </c>
      <c r="B763">
        <v>79.728999999999999</v>
      </c>
      <c r="C763">
        <v>49.767000000000003</v>
      </c>
      <c r="D763">
        <v>47.030999999999999</v>
      </c>
      <c r="E763">
        <v>64.146000000000001</v>
      </c>
      <c r="F763">
        <v>58.668999999999997</v>
      </c>
    </row>
    <row r="764" spans="1:6" x14ac:dyDescent="0.25">
      <c r="A764" s="2">
        <v>43060</v>
      </c>
      <c r="B764">
        <v>78.933000000000007</v>
      </c>
      <c r="C764">
        <v>49.354999999999997</v>
      </c>
      <c r="D764">
        <v>45.935000000000002</v>
      </c>
      <c r="E764">
        <v>63.247999999999998</v>
      </c>
      <c r="F764">
        <v>58.265000000000001</v>
      </c>
    </row>
    <row r="765" spans="1:6" x14ac:dyDescent="0.25">
      <c r="A765" s="2">
        <v>43061</v>
      </c>
      <c r="B765">
        <v>77.024000000000001</v>
      </c>
      <c r="C765">
        <v>47.976999999999997</v>
      </c>
      <c r="D765">
        <v>45.048000000000002</v>
      </c>
      <c r="E765">
        <v>62.494</v>
      </c>
      <c r="F765">
        <v>54.944000000000003</v>
      </c>
    </row>
    <row r="766" spans="1:6" x14ac:dyDescent="0.25">
      <c r="A766" s="2">
        <v>43062</v>
      </c>
      <c r="B766">
        <v>76.11</v>
      </c>
      <c r="C766">
        <v>47.462000000000003</v>
      </c>
      <c r="D766">
        <v>44.96</v>
      </c>
      <c r="E766">
        <v>62.497999999999998</v>
      </c>
      <c r="F766">
        <v>56.359000000000002</v>
      </c>
    </row>
    <row r="767" spans="1:6" x14ac:dyDescent="0.25">
      <c r="A767" s="2">
        <v>43063</v>
      </c>
      <c r="B767">
        <v>77.016999999999996</v>
      </c>
      <c r="C767">
        <v>47.363999999999997</v>
      </c>
      <c r="D767">
        <v>44.764000000000003</v>
      </c>
      <c r="E767">
        <v>61.738</v>
      </c>
      <c r="F767">
        <v>55.881</v>
      </c>
    </row>
    <row r="768" spans="1:6" x14ac:dyDescent="0.25">
      <c r="A768" s="2">
        <v>43066</v>
      </c>
      <c r="B768">
        <v>77.004000000000005</v>
      </c>
      <c r="C768">
        <v>46.557000000000002</v>
      </c>
      <c r="D768">
        <v>43.88</v>
      </c>
      <c r="E768">
        <v>61.531999999999996</v>
      </c>
      <c r="F768">
        <v>54.362000000000002</v>
      </c>
    </row>
    <row r="769" spans="1:6" x14ac:dyDescent="0.25">
      <c r="A769" s="2">
        <v>43067</v>
      </c>
      <c r="B769">
        <v>76.733999999999995</v>
      </c>
      <c r="C769">
        <v>46.406999999999996</v>
      </c>
      <c r="D769">
        <v>43.798000000000002</v>
      </c>
      <c r="E769">
        <v>61.134999999999998</v>
      </c>
      <c r="F769">
        <v>53.334000000000003</v>
      </c>
    </row>
    <row r="770" spans="1:6" x14ac:dyDescent="0.25">
      <c r="A770" s="2">
        <v>43068</v>
      </c>
      <c r="B770">
        <v>76.477999999999994</v>
      </c>
      <c r="C770">
        <v>46.198</v>
      </c>
      <c r="D770">
        <v>42.536999999999999</v>
      </c>
      <c r="E770">
        <v>60.564</v>
      </c>
      <c r="F770">
        <v>53.649000000000001</v>
      </c>
    </row>
    <row r="771" spans="1:6" x14ac:dyDescent="0.25">
      <c r="A771" s="2">
        <v>43069</v>
      </c>
      <c r="B771">
        <v>76.111999999999995</v>
      </c>
      <c r="C771">
        <v>46.72</v>
      </c>
      <c r="D771">
        <v>41.707999999999998</v>
      </c>
      <c r="E771">
        <v>59.917000000000002</v>
      </c>
      <c r="F771">
        <v>53.526000000000003</v>
      </c>
    </row>
    <row r="772" spans="1:6" x14ac:dyDescent="0.25">
      <c r="A772" s="2">
        <v>43070</v>
      </c>
      <c r="B772">
        <v>73.228999999999999</v>
      </c>
      <c r="C772">
        <v>44.491</v>
      </c>
      <c r="D772">
        <v>41.005000000000003</v>
      </c>
      <c r="E772">
        <v>58.863999999999997</v>
      </c>
      <c r="F772">
        <v>52.716000000000001</v>
      </c>
    </row>
    <row r="773" spans="1:6" x14ac:dyDescent="0.25">
      <c r="A773" s="2">
        <v>43073</v>
      </c>
      <c r="B773">
        <v>76.037999999999997</v>
      </c>
      <c r="C773">
        <v>46.884999999999998</v>
      </c>
      <c r="D773">
        <v>41.222000000000001</v>
      </c>
      <c r="E773">
        <v>59.531999999999996</v>
      </c>
      <c r="F773">
        <v>53.698</v>
      </c>
    </row>
    <row r="774" spans="1:6" x14ac:dyDescent="0.25">
      <c r="A774" s="2">
        <v>43074</v>
      </c>
      <c r="B774">
        <v>75.650000000000006</v>
      </c>
      <c r="C774">
        <v>47.194000000000003</v>
      </c>
      <c r="D774">
        <v>40.631999999999998</v>
      </c>
      <c r="E774">
        <v>59.122</v>
      </c>
      <c r="F774">
        <v>53.118000000000002</v>
      </c>
    </row>
    <row r="775" spans="1:6" x14ac:dyDescent="0.25">
      <c r="A775" s="2">
        <v>43075</v>
      </c>
      <c r="B775">
        <v>75.983999999999995</v>
      </c>
      <c r="C775">
        <v>47.107999999999997</v>
      </c>
      <c r="D775">
        <v>41.122</v>
      </c>
      <c r="E775">
        <v>59.945</v>
      </c>
      <c r="F775">
        <v>51.430999999999997</v>
      </c>
    </row>
    <row r="776" spans="1:6" x14ac:dyDescent="0.25">
      <c r="A776" s="2">
        <v>43076</v>
      </c>
      <c r="B776">
        <v>75.659000000000006</v>
      </c>
      <c r="C776">
        <v>47.307000000000002</v>
      </c>
      <c r="D776">
        <v>43.228000000000002</v>
      </c>
      <c r="E776">
        <v>59.154000000000003</v>
      </c>
      <c r="F776">
        <v>52.137999999999998</v>
      </c>
    </row>
    <row r="777" spans="1:6" x14ac:dyDescent="0.25">
      <c r="A777" s="2">
        <v>43077</v>
      </c>
      <c r="B777">
        <v>75.182000000000002</v>
      </c>
      <c r="C777">
        <v>46.502000000000002</v>
      </c>
      <c r="D777">
        <v>43.759</v>
      </c>
      <c r="E777">
        <v>58.9</v>
      </c>
      <c r="F777">
        <v>51.581000000000003</v>
      </c>
    </row>
    <row r="778" spans="1:6" x14ac:dyDescent="0.25">
      <c r="A778" s="2">
        <v>43080</v>
      </c>
      <c r="B778">
        <v>75.66</v>
      </c>
      <c r="C778">
        <v>45.752000000000002</v>
      </c>
      <c r="D778">
        <v>42.856999999999999</v>
      </c>
      <c r="E778">
        <v>58.598999999999997</v>
      </c>
      <c r="F778">
        <v>49.521000000000001</v>
      </c>
    </row>
    <row r="779" spans="1:6" x14ac:dyDescent="0.25">
      <c r="A779" s="2">
        <v>43081</v>
      </c>
      <c r="B779">
        <v>75.203999999999994</v>
      </c>
      <c r="C779">
        <v>45.607999999999997</v>
      </c>
      <c r="D779">
        <v>42.371000000000002</v>
      </c>
      <c r="E779">
        <v>58.334000000000003</v>
      </c>
      <c r="F779">
        <v>49.119</v>
      </c>
    </row>
    <row r="780" spans="1:6" x14ac:dyDescent="0.25">
      <c r="A780" s="2">
        <v>43082</v>
      </c>
      <c r="B780">
        <v>75.853999999999999</v>
      </c>
      <c r="C780">
        <v>45.845999999999997</v>
      </c>
      <c r="D780">
        <v>42.561999999999998</v>
      </c>
      <c r="E780">
        <v>58.12</v>
      </c>
      <c r="F780">
        <v>49.433</v>
      </c>
    </row>
    <row r="781" spans="1:6" x14ac:dyDescent="0.25">
      <c r="A781" s="2">
        <v>43083</v>
      </c>
      <c r="B781">
        <v>73.349000000000004</v>
      </c>
      <c r="C781">
        <v>43.613999999999997</v>
      </c>
      <c r="D781">
        <v>39.820999999999998</v>
      </c>
      <c r="E781">
        <v>54.698</v>
      </c>
      <c r="F781">
        <v>48.753999999999998</v>
      </c>
    </row>
    <row r="782" spans="1:6" x14ac:dyDescent="0.25">
      <c r="A782" s="2">
        <v>43084</v>
      </c>
      <c r="B782">
        <v>76.965999999999994</v>
      </c>
      <c r="C782">
        <v>46.026000000000003</v>
      </c>
      <c r="D782">
        <v>42.576000000000001</v>
      </c>
      <c r="E782">
        <v>57.682000000000002</v>
      </c>
      <c r="F782">
        <v>48.938000000000002</v>
      </c>
    </row>
    <row r="783" spans="1:6" x14ac:dyDescent="0.25">
      <c r="A783" s="2">
        <v>43087</v>
      </c>
      <c r="B783">
        <v>77.5</v>
      </c>
      <c r="C783">
        <v>46.567999999999998</v>
      </c>
      <c r="D783">
        <v>40.319000000000003</v>
      </c>
      <c r="E783">
        <v>55.601999999999997</v>
      </c>
      <c r="F783">
        <v>49.000999999999998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DataFetch</vt:lpstr>
      <vt:lpstr>DataFetchcft</vt:lpstr>
      <vt:lpstr>LiborSpotRates</vt:lpstr>
      <vt:lpstr>TenorCreditSpreads</vt:lpstr>
      <vt:lpstr>DiscountCurves</vt:lpstr>
      <vt:lpstr>HistoricalCreditSpreads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Dwonczyk</dc:creator>
  <cp:lastModifiedBy>Joe Dwonczyk</cp:lastModifiedBy>
  <dcterms:created xsi:type="dcterms:W3CDTF">2017-12-11T09:38:38Z</dcterms:created>
  <dcterms:modified xsi:type="dcterms:W3CDTF">2018-05-03T08:51:47Z</dcterms:modified>
</cp:coreProperties>
</file>