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3024BC66-F5EC-4A3B-AED6-3BB0885748E5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2" i="1"/>
  <c r="B50" i="1"/>
  <c r="D50" i="1"/>
  <c r="E50" i="1"/>
  <c r="F50" i="1"/>
  <c r="D51" i="1"/>
  <c r="E51" i="1"/>
  <c r="F51" i="1"/>
  <c r="D52" i="1"/>
  <c r="E52" i="1"/>
  <c r="F52" i="1"/>
  <c r="C51" i="1"/>
  <c r="C52" i="1"/>
  <c r="C50" i="1"/>
  <c r="M48" i="1"/>
  <c r="L48" i="1"/>
  <c r="K48" i="1"/>
  <c r="J48" i="1"/>
  <c r="M47" i="1"/>
  <c r="L47" i="1"/>
  <c r="K47" i="1"/>
  <c r="J47" i="1"/>
  <c r="M46" i="1"/>
  <c r="L46" i="1"/>
  <c r="K46" i="1"/>
  <c r="J46" i="1"/>
  <c r="E40" i="1"/>
  <c r="F40" i="1"/>
  <c r="E41" i="1"/>
  <c r="F41" i="1"/>
  <c r="E42" i="1"/>
  <c r="F42" i="1"/>
  <c r="M38" i="1"/>
  <c r="M37" i="1"/>
  <c r="M36" i="1"/>
  <c r="L38" i="1"/>
  <c r="L37" i="1"/>
  <c r="L36" i="1"/>
  <c r="J38" i="1"/>
  <c r="J37" i="1"/>
  <c r="J36" i="1"/>
  <c r="K38" i="1"/>
  <c r="K37" i="1"/>
  <c r="K36" i="1"/>
  <c r="C41" i="1"/>
  <c r="D41" i="1"/>
  <c r="C42" i="1"/>
  <c r="D42" i="1"/>
  <c r="D40" i="1"/>
  <c r="C40" i="1"/>
  <c r="M32" i="1"/>
  <c r="M31" i="1"/>
  <c r="M30" i="1"/>
  <c r="J32" i="1"/>
  <c r="J31" i="1"/>
  <c r="J30" i="1"/>
  <c r="L30" i="1"/>
  <c r="M2" i="2"/>
  <c r="M4" i="2"/>
  <c r="M3" i="2"/>
  <c r="J4" i="2"/>
  <c r="J3" i="2"/>
  <c r="J2" i="2"/>
  <c r="L4" i="2"/>
  <c r="L3" i="2"/>
  <c r="L2" i="2"/>
  <c r="K4" i="2"/>
  <c r="K3" i="2"/>
  <c r="K2" i="2"/>
  <c r="L32" i="1"/>
  <c r="K32" i="1"/>
  <c r="L31" i="1"/>
  <c r="K31" i="1"/>
  <c r="K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<sst xmlns="http://schemas.openxmlformats.org/spreadsheetml/2006/main" count="60" uniqueCount="11">
  <si>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</si>
  <si>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</si>
  <si>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</si>
  <si>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</si>
  <si>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</si>
  <si>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</si>
  <si>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</si>
  <si>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</si>
  <si>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</si>
  <si>
    <t>WENO_2pts</t>
    <phoneticPr fontId="1" type="noConversion"/>
  </si>
  <si>
    <t>WENO_3pts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</si>
</sst>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8" workbookViewId="0">
      <selection activeCell="O52" sqref="O52"/>
    </sheetView>
  </sheetViews>
  <sheetFormatPr defaultRowHeight="14.1" x14ac:dyDescent="0.5"/>
  <cols>
    <col min="1" max="1" width="10.1484375" customWidth="1"/>
    <col min="2" max="2" width="9.84765625" bestFit="1" customWidth="1"/>
    <col min="3" max="3" width="10" customWidth="1"/>
    <col min="4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3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3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3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3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3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3" x14ac:dyDescent="0.5">
      <c r="A23" t="s">
        <v>0</v>
      </c>
      <c r="B23" s="1">
        <f>(B18-B7)/B7</f>
        <v>-0.50941914545451039</v>
      </c>
      <c r="C23" s="1"/>
      <c r="D23" s="1"/>
    </row>
    <row r="24" spans="1:13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3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3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G29">
        <v>0.125</v>
      </c>
      <c r="I29" t="s">
        <v>6</v>
      </c>
      <c r="J29">
        <v>2</v>
      </c>
      <c r="K29">
        <v>1</v>
      </c>
      <c r="L29">
        <v>0.5</v>
      </c>
      <c r="M29">
        <v>0.25</v>
      </c>
    </row>
    <row r="30" spans="1:13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F30" s="1">
        <v>7.5823791387339097E-12</v>
      </c>
      <c r="I30" t="s">
        <v>0</v>
      </c>
      <c r="J30" s="1">
        <f>LOG(B30/C30)/LOG(B29/C29)</f>
        <v>5.0019572986932817</v>
      </c>
      <c r="K30" s="1">
        <f>LOG(C30/D30)/LOG(2)</f>
        <v>5.0001899251177537</v>
      </c>
      <c r="L30" s="1">
        <f>LOG(D30/E30)/LOG(2)</f>
        <v>4.9968995905353069</v>
      </c>
      <c r="M30" s="1">
        <f>LOG(E30/F30)/LOG(2)</f>
        <v>4.8695819266585314</v>
      </c>
    </row>
    <row r="31" spans="1:13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F31" s="1">
        <v>1.0063424436277199E-11</v>
      </c>
      <c r="I31" t="s">
        <v>1</v>
      </c>
      <c r="J31" s="1">
        <f>LOG(B31/C31)/LOG(B29/C29)</f>
        <v>4.9873252231915997</v>
      </c>
      <c r="K31" s="1">
        <f>LOG(C31/D31)/LOG(2)</f>
        <v>4.9873343202422795</v>
      </c>
      <c r="L31" s="1">
        <f>LOG(D31/E31)/LOG(2)</f>
        <v>4.9966193879584422</v>
      </c>
      <c r="M31" s="1">
        <f>LOG(E31/F31)/LOG(2)</f>
        <v>4.9696532233440047</v>
      </c>
    </row>
    <row r="32" spans="1:13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F32" s="1">
        <v>1.8711732920273901E-11</v>
      </c>
      <c r="I32" t="s">
        <v>2</v>
      </c>
      <c r="J32" s="1">
        <f>LOG(B32/C32)/LOG(B29/C29)</f>
        <v>5.0011284146879769</v>
      </c>
      <c r="K32" s="1">
        <f>LOG(C32/D32)/LOG(2)</f>
        <v>5.007444255036746</v>
      </c>
      <c r="L32" s="1">
        <f>LOG(D32/E32)/LOG(2)</f>
        <v>5.003557125691878</v>
      </c>
      <c r="M32" s="1">
        <f>LOG(E32/F32)/LOG(2)</f>
        <v>5.0468770249812334</v>
      </c>
    </row>
    <row r="35" spans="1:13" x14ac:dyDescent="0.5">
      <c r="A35" t="s">
        <v>9</v>
      </c>
      <c r="B35">
        <v>4.5</v>
      </c>
      <c r="C35">
        <v>2</v>
      </c>
      <c r="D35">
        <v>1</v>
      </c>
      <c r="E35">
        <v>0.5</v>
      </c>
      <c r="F35">
        <v>0.25</v>
      </c>
      <c r="G35">
        <v>0.125</v>
      </c>
      <c r="I35" t="s">
        <v>6</v>
      </c>
      <c r="J35">
        <v>2</v>
      </c>
      <c r="K35">
        <v>1</v>
      </c>
      <c r="L35">
        <v>0.5</v>
      </c>
      <c r="M35">
        <v>0.25</v>
      </c>
    </row>
    <row r="36" spans="1:13" x14ac:dyDescent="0.5">
      <c r="A36" t="s">
        <v>0</v>
      </c>
      <c r="B36" s="1">
        <v>1.8395354427627502E-5</v>
      </c>
      <c r="C36" s="1">
        <v>2.56870580367492E-7</v>
      </c>
      <c r="D36" s="1">
        <v>8.3737348646878393E-9</v>
      </c>
      <c r="E36" s="1">
        <v>3.3780185279187398E-10</v>
      </c>
      <c r="F36" s="1">
        <v>1.6922879749891402E-11</v>
      </c>
      <c r="I36" t="s">
        <v>0</v>
      </c>
      <c r="J36" s="1">
        <f>LOG(B36/C36)/LOG(B35/C35)</f>
        <v>5.2671376276601682</v>
      </c>
      <c r="K36" s="1">
        <f>LOG(C36/D36)/LOG(2)</f>
        <v>4.9390266170994028</v>
      </c>
      <c r="L36" s="1">
        <f>LOG(D36/E36)/LOG(2)</f>
        <v>4.6316220928998861</v>
      </c>
      <c r="M36" s="1">
        <f>LOG(E36/F36)/LOG(2)</f>
        <v>4.3191302446592452</v>
      </c>
    </row>
    <row r="37" spans="1:13" x14ac:dyDescent="0.5">
      <c r="A37" t="s">
        <v>1</v>
      </c>
      <c r="B37" s="1">
        <v>2.5193704262042399E-5</v>
      </c>
      <c r="C37" s="1">
        <v>3.5031905856389599E-7</v>
      </c>
      <c r="D37" s="1">
        <v>1.1021247949410001E-8</v>
      </c>
      <c r="E37" s="1">
        <v>4.15799069480959E-10</v>
      </c>
      <c r="F37" s="1">
        <v>1.9973668885401899E-11</v>
      </c>
      <c r="I37" t="s">
        <v>1</v>
      </c>
      <c r="J37" s="1">
        <f>LOG(B37/C37)/LOG(B35/C35)</f>
        <v>5.2723464865262626</v>
      </c>
      <c r="K37" s="1">
        <f>LOG(C37/D37)/LOG(2)</f>
        <v>4.9903099814581466</v>
      </c>
      <c r="L37" s="1">
        <f>LOG(D37/E37)/LOG(2)</f>
        <v>4.7282572514757026</v>
      </c>
      <c r="M37" s="1">
        <f>LOG(E37/F37)/LOG(2)</f>
        <v>4.3797152643184774</v>
      </c>
    </row>
    <row r="38" spans="1:13" x14ac:dyDescent="0.5">
      <c r="A38" t="s">
        <v>2</v>
      </c>
      <c r="B38" s="1">
        <v>5.0693607093681598E-5</v>
      </c>
      <c r="C38" s="1">
        <v>6.8596550589829802E-7</v>
      </c>
      <c r="D38" s="1">
        <v>2.0066117301397298E-8</v>
      </c>
      <c r="E38" s="1">
        <v>7.9475384956152402E-10</v>
      </c>
      <c r="F38" s="1">
        <v>3.8887872635649197E-11</v>
      </c>
      <c r="I38" t="s">
        <v>2</v>
      </c>
      <c r="J38" s="1">
        <f>LOG(B38/C38)/LOG(B35/C35)</f>
        <v>5.3059161679329048</v>
      </c>
      <c r="K38" s="1">
        <f>LOG(C38/D38)/LOG(2)</f>
        <v>5.0953026374519013</v>
      </c>
      <c r="L38" s="1">
        <f>LOG(D38/E38)/LOG(2)</f>
        <v>4.6581095794414935</v>
      </c>
      <c r="M38" s="1">
        <f>LOG(E38/F38)/LOG(2)</f>
        <v>4.3531158800948919</v>
      </c>
    </row>
    <row r="40" spans="1:13" x14ac:dyDescent="0.5">
      <c r="C40" s="1">
        <f>(C36-C30)/C30*100</f>
        <v>13.395241597141839</v>
      </c>
      <c r="D40" s="1">
        <f>(D36-D30)/D30*100</f>
        <v>18.306013662561782</v>
      </c>
      <c r="E40" s="1">
        <f t="shared" ref="E40:F40" si="8">(E36-E30)/E30*100</f>
        <v>52.39345121565502</v>
      </c>
      <c r="F40" s="1">
        <f t="shared" si="8"/>
        <v>123.18693697921772</v>
      </c>
    </row>
    <row r="41" spans="1:13" x14ac:dyDescent="0.5">
      <c r="C41" s="1">
        <f t="shared" ref="C41:D41" si="9">(C37-C31)/C31*100</f>
        <v>9.7068499967831006</v>
      </c>
      <c r="D41" s="1">
        <f t="shared" si="9"/>
        <v>9.4808050065809972</v>
      </c>
      <c r="E41" s="1">
        <f t="shared" ref="E41:F41" si="10">(E37-E31)/E31*100</f>
        <v>31.863025131697718</v>
      </c>
      <c r="F41" s="1">
        <f t="shared" si="10"/>
        <v>98.477854252074394</v>
      </c>
    </row>
    <row r="42" spans="1:13" x14ac:dyDescent="0.5">
      <c r="C42" s="1">
        <f t="shared" ref="C42:D42" si="11">(C38-C32)/C32*100</f>
        <v>7.4769160780695092</v>
      </c>
      <c r="D42" s="1">
        <f t="shared" si="11"/>
        <v>1.127014926927562</v>
      </c>
      <c r="E42" s="1">
        <f t="shared" ref="E42:F42" si="12">(E38-E32)/E32*100</f>
        <v>28.486429660885054</v>
      </c>
      <c r="F42" s="1">
        <f t="shared" si="12"/>
        <v>107.82614203259995</v>
      </c>
    </row>
    <row r="45" spans="1:13" x14ac:dyDescent="0.5">
      <c r="A45" t="s">
        <v>10</v>
      </c>
      <c r="B45">
        <v>4.5</v>
      </c>
      <c r="C45">
        <v>2</v>
      </c>
      <c r="D45">
        <v>1</v>
      </c>
      <c r="E45">
        <v>0.5</v>
      </c>
      <c r="F45">
        <v>0.25</v>
      </c>
      <c r="G45">
        <v>0.125</v>
      </c>
      <c r="I45" t="s">
        <v>6</v>
      </c>
      <c r="J45">
        <v>2</v>
      </c>
      <c r="K45">
        <v>1</v>
      </c>
      <c r="L45">
        <v>0.5</v>
      </c>
      <c r="M45">
        <v>0.25</v>
      </c>
    </row>
    <row r="46" spans="1:13" x14ac:dyDescent="0.5">
      <c r="A46" t="s">
        <v>0</v>
      </c>
      <c r="B46" s="1">
        <v>1.2322184565774601E-3</v>
      </c>
      <c r="C46" s="1">
        <v>2.2668174563872901E-7</v>
      </c>
      <c r="D46" s="1">
        <v>7.0792586025599501E-9</v>
      </c>
      <c r="E46" s="1">
        <v>2.2153925210637801E-10</v>
      </c>
      <c r="F46" s="1">
        <v>6.9295273826759897E-12</v>
      </c>
      <c r="G46" s="1">
        <v>2.4010553939751E-12</v>
      </c>
      <c r="I46" t="s">
        <v>0</v>
      </c>
      <c r="J46" s="1">
        <f>LOG(B46/C46)/LOG(B45/C45)</f>
        <v>10.606066369028404</v>
      </c>
      <c r="K46" s="1">
        <f>LOG(C46/D46)/LOG(2)</f>
        <v>5.0009261298531236</v>
      </c>
      <c r="L46" s="1">
        <f>LOG(D46/E46)/LOG(2)</f>
        <v>4.9979640356548574</v>
      </c>
      <c r="M46" s="1">
        <f>LOG(E46/F46)/LOG(2)</f>
        <v>4.9986615674765149</v>
      </c>
    </row>
    <row r="47" spans="1:13" x14ac:dyDescent="0.5">
      <c r="A47" t="s">
        <v>1</v>
      </c>
      <c r="B47" s="1">
        <v>1.6252563740655E-3</v>
      </c>
      <c r="C47" s="1">
        <v>3.1936128738466999E-7</v>
      </c>
      <c r="D47" s="1">
        <v>1.00671652278376E-8</v>
      </c>
      <c r="E47" s="1">
        <v>3.15275817179607E-10</v>
      </c>
      <c r="F47" s="1">
        <v>9.8564350322772102E-12</v>
      </c>
      <c r="G47" s="1">
        <v>2.4158227291464602E-12</v>
      </c>
      <c r="I47" t="s">
        <v>1</v>
      </c>
      <c r="J47" s="1">
        <f>LOG(B47/C47)/LOG(B45/C45)</f>
        <v>10.524768882734966</v>
      </c>
      <c r="K47" s="1">
        <f>LOG(C47/D47)/LOG(2)</f>
        <v>4.9874600384743166</v>
      </c>
      <c r="L47" s="1">
        <f>LOG(D47/E47)/LOG(2)</f>
        <v>4.9968991734452297</v>
      </c>
      <c r="M47" s="1">
        <f>LOG(E47/F47)/LOG(2)</f>
        <v>4.9994047705040616</v>
      </c>
    </row>
    <row r="48" spans="1:13" x14ac:dyDescent="0.5">
      <c r="A48" t="s">
        <v>2</v>
      </c>
      <c r="B48" s="1">
        <v>3.4230317853628902E-3</v>
      </c>
      <c r="C48" s="1">
        <v>6.38545034370937E-7</v>
      </c>
      <c r="D48" s="1">
        <v>1.98464827448489E-8</v>
      </c>
      <c r="E48" s="1">
        <v>6.18770409358344E-10</v>
      </c>
      <c r="F48" s="1">
        <v>1.9326948874098199E-11</v>
      </c>
      <c r="G48" s="1">
        <v>2.1808071260788598E-12</v>
      </c>
      <c r="I48" t="s">
        <v>2</v>
      </c>
      <c r="J48" s="1">
        <f>LOG(B48/C48)/LOG(B45/C45)</f>
        <v>10.588882775704395</v>
      </c>
      <c r="K48" s="1">
        <f>LOG(C48/D48)/LOG(2)</f>
        <v>5.0078331155533906</v>
      </c>
      <c r="L48" s="1">
        <f>LOG(D48/E48)/LOG(2)</f>
        <v>5.003335334578856</v>
      </c>
      <c r="M48" s="1">
        <f>LOG(E48/F48)/LOG(2)</f>
        <v>5.0007184025047637</v>
      </c>
    </row>
    <row r="50" spans="2:7" x14ac:dyDescent="0.5">
      <c r="B50" s="1">
        <f>(B46-B30)/B30</f>
        <v>93.181641660016211</v>
      </c>
      <c r="C50" s="1">
        <f>(C46-C30)/C30</f>
        <v>6.8412955626088209E-4</v>
      </c>
      <c r="D50" s="1">
        <f t="shared" ref="D50:G50" si="13">(D46-D30)/D30</f>
        <v>1.7361247857824555E-4</v>
      </c>
      <c r="E50" s="1">
        <f t="shared" si="13"/>
        <v>-5.6406058178499596E-4</v>
      </c>
      <c r="F50" s="1">
        <f t="shared" si="13"/>
        <v>-8.6101175384766096E-2</v>
      </c>
      <c r="G50" s="1"/>
    </row>
    <row r="51" spans="2:7" x14ac:dyDescent="0.5">
      <c r="B51" s="1">
        <f t="shared" ref="B51:B52" si="14">(B47-B31)/B31</f>
        <v>88.174996820041557</v>
      </c>
      <c r="C51" s="1">
        <f t="shared" ref="C51:G52" si="15">(C47-C31)/C31</f>
        <v>1.2031870367571668E-4</v>
      </c>
      <c r="D51" s="1">
        <f t="shared" si="15"/>
        <v>3.317077801773581E-5</v>
      </c>
      <c r="E51" s="1">
        <f t="shared" si="15"/>
        <v>-1.6074937188267365E-4</v>
      </c>
      <c r="F51" s="1">
        <f t="shared" si="15"/>
        <v>-2.0568485937433195E-2</v>
      </c>
      <c r="G51" s="1"/>
    </row>
    <row r="52" spans="2:7" x14ac:dyDescent="0.5">
      <c r="B52" s="1">
        <f t="shared" si="14"/>
        <v>91.920995140212284</v>
      </c>
      <c r="C52" s="1">
        <f t="shared" si="15"/>
        <v>4.7087617446749385E-4</v>
      </c>
      <c r="D52" s="1">
        <f t="shared" si="15"/>
        <v>2.0124802399468505E-4</v>
      </c>
      <c r="E52" s="1">
        <f t="shared" si="15"/>
        <v>3.5502466733669259E-4</v>
      </c>
      <c r="F52" s="1">
        <f t="shared" si="15"/>
        <v>3.2878619871584421E-2</v>
      </c>
      <c r="G5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F10" sqref="F10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2021-05-13T09:35:06Z</dcterms:modified>
</cp:coreProperties>
</file>