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7c5d5fa14d809/Job Prep/Betfair - Performance Exec/"/>
    </mc:Choice>
  </mc:AlternateContent>
  <xr:revisionPtr revIDLastSave="28" documentId="13_ncr:1_{54B4052E-8280-4C6D-8F11-F3ED7A6818DB}" xr6:coauthVersionLast="47" xr6:coauthVersionMax="47" xr10:uidLastSave="{C66F317E-0B74-9C49-8B38-370E6ECEB7E3}"/>
  <bookViews>
    <workbookView xWindow="0" yWindow="500" windowWidth="28800" windowHeight="17500" xr2:uid="{F156FEE8-79D8-4CA1-8761-252D3EE1C44B}"/>
  </bookViews>
  <sheets>
    <sheet name="TASK" sheetId="3" r:id="rId1"/>
    <sheet name="DATA " sheetId="6" r:id="rId2"/>
    <sheet name="SBK SQL" sheetId="5" state="hidden" r:id="rId3"/>
    <sheet name="EXC SQL" sheetId="8" state="hidden" r:id="rId4"/>
  </sheets>
  <definedNames>
    <definedName name="_xlnm._FilterDatabase" localSheetId="1" hidden="1">'DATA '!$A$1:$O$681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6" l="1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2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3" i="6"/>
  <c r="J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2" i="6"/>
  <c r="A41" i="8" a="1"/>
  <c r="A4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<sst xmlns="http://schemas.openxmlformats.org/spreadsheetml/2006/main" count="2834" uniqueCount="105">
  <si>
    <t>month</t>
  </si>
  <si>
    <t>product</t>
  </si>
  <si>
    <t>valuegroup</t>
  </si>
  <si>
    <t>sport</t>
  </si>
  <si>
    <t>bettype</t>
  </si>
  <si>
    <t>stakes</t>
  </si>
  <si>
    <t>revenue</t>
  </si>
  <si>
    <t>freebets</t>
  </si>
  <si>
    <t>Sportsbook</t>
  </si>
  <si>
    <t>Low Value</t>
  </si>
  <si>
    <t>Racing</t>
  </si>
  <si>
    <t>Multi</t>
  </si>
  <si>
    <t>Other Sports</t>
  </si>
  <si>
    <t>High Value</t>
  </si>
  <si>
    <t>Football</t>
  </si>
  <si>
    <t>Bet Builder</t>
  </si>
  <si>
    <t>Single</t>
  </si>
  <si>
    <t>Exchange</t>
  </si>
  <si>
    <t xml:space="preserve">WITH  </t>
  </si>
  <si>
    <t>value_tier AS ( select distinct   calendar_month,</t>
  </si>
  <si>
    <t xml:space="preserve">                            mseg.account_id, </t>
  </si>
  <si>
    <t xml:space="preserve">                            mseg.vertical_segment,</t>
  </si>
  <si>
    <t xml:space="preserve">                            bf_value_tier bf_value_tier</t>
  </si>
  <si>
    <t xml:space="preserve">            from  omni_account.vw_monthly_segmentations mseg </t>
  </si>
  <si>
    <t xml:space="preserve">            JOIN    omni.dim_account da   ON da.account_id = mseg.account_id</t>
  </si>
  <si>
    <t xml:space="preserve">            where calendar_month &gt;= '01-jan-2019'</t>
  </si>
  <si>
    <t xml:space="preserve">            AND mseg.brand = 'BF'),</t>
  </si>
  <si>
    <t>-----ACCOUNTS-------------------------------------------------------------------------------------------------------------------------------------</t>
  </si>
  <si>
    <t xml:space="preserve">ACCOUNT_INFO AS (        </t>
  </si>
  <si>
    <t>SELECT da.account_sk,</t>
  </si>
  <si>
    <t xml:space="preserve">       da.account_id,</t>
  </si>
  <si>
    <t xml:space="preserve">       da.registration_country,</t>
  </si>
  <si>
    <t xml:space="preserve">       da.account_status</t>
  </si>
  <si>
    <t xml:space="preserve">       </t>
  </si>
  <si>
    <t>FROM omni.dim_account da</t>
  </si>
  <si>
    <t>where da.brand_nk = 'BF'</t>
  </si>
  <si>
    <t>GROUP BY da.account_sk,</t>
  </si>
  <si>
    <t xml:space="preserve">da.account_id,     </t>
  </si>
  <si>
    <t>da.registration_country,</t>
  </si>
  <si>
    <t xml:space="preserve">    da.account_status)</t>
  </si>
  <si>
    <t>SELECT</t>
  </si>
  <si>
    <t xml:space="preserve"> </t>
  </si>
  <si>
    <t>date_trunc('mon', sportsbook.settled_datetime) as month,</t>
  </si>
  <si>
    <t xml:space="preserve">   case when vertical = null then 'Sportsbook' else 'Sportsbook' end as Product, </t>
  </si>
  <si>
    <t xml:space="preserve">case when bf_value_tier in (1,2,3,4) then 'High Value' else 'Low Value' end as Valuegroup, </t>
  </si>
  <si>
    <t xml:space="preserve">   case when  vertical = 'SAS' then 'Other Sports'</t>
  </si>
  <si>
    <t xml:space="preserve">   else vertical end as Sport,</t>
  </si>
  <si>
    <t xml:space="preserve">    case when same_game_multiple_yn = 'Y' and vertical = 'Football' then 'Bet Builder'</t>
  </si>
  <si>
    <t xml:space="preserve">    when bet_type = 'Single' then 'Single'</t>
  </si>
  <si>
    <t xml:space="preserve">    else 'Multi'</t>
  </si>
  <si>
    <t xml:space="preserve">    end as Bettype,</t>
  </si>
  <si>
    <t xml:space="preserve">    </t>
  </si>
  <si>
    <t xml:space="preserve">    SUM(sportsbook.volume_gbp) AS Stakes,</t>
  </si>
  <si>
    <t xml:space="preserve">            count (distinct(sportsbook.account_id)) AS accounts,</t>
  </si>
  <si>
    <t xml:space="preserve">        SUM(sportsbook.revenue_gbp) AS revenue,</t>
  </si>
  <si>
    <t xml:space="preserve">    SUM(ticket_stake_gbp)      AS FreeBets</t>
  </si>
  <si>
    <t xml:space="preserve">  </t>
  </si>
  <si>
    <t xml:space="preserve">    FROM</t>
  </si>
  <si>
    <t xml:space="preserve">    "omni_sportsbook"."vw_bet_summary_reporting_all_verticals" AS "sportsbook"</t>
  </si>
  <si>
    <t>left join value_tier vt ON vt.account_id = sportsbook.account_id and vt.calendar_month = date_trunc('mon',sportsbook.settled_datetime)</t>
  </si>
  <si>
    <t>Left join ACCOUNT_INFO ai on sportsbook.account_id = ai.account_id</t>
  </si>
  <si>
    <t>WHERE</t>
  </si>
  <si>
    <t xml:space="preserve">   </t>
  </si>
  <si>
    <t xml:space="preserve"> sportsbook.settled_datetime &gt;= '2020-01-01' </t>
  </si>
  <si>
    <t xml:space="preserve">    AND sportsbook.brand = 'BF'</t>
  </si>
  <si>
    <t>and account_type &lt;&gt; 'Internal - Test_Acct'</t>
  </si>
  <si>
    <t>AND elite = 'N'</t>
  </si>
  <si>
    <t>--AND sport_id in (7,4339)</t>
  </si>
  <si>
    <t xml:space="preserve">    AND country_of_residence_name IN ('Ireland',</t>
  </si>
  <si>
    <t xml:space="preserve">    'United Kingdom')</t>
  </si>
  <si>
    <t>AND volume_gbp &gt; 0</t>
  </si>
  <si>
    <t xml:space="preserve">    --AND settled_datetime &gt;= '2021-06-11'</t>
  </si>
  <si>
    <t>GROUP BY</t>
  </si>
  <si>
    <t xml:space="preserve">    1,2,3,4,5</t>
  </si>
  <si>
    <t xml:space="preserve">            AND mseg.brand = 'BF')</t>
  </si>
  <si>
    <t>select</t>
  </si>
  <si>
    <t>date_trunc('mon',placed_datetime) as mon,</t>
  </si>
  <si>
    <t xml:space="preserve">   case when vertical = null then 'Exchange' else 'Exchange' end as Product, </t>
  </si>
  <si>
    <t xml:space="preserve">   case when  vertical = 'SAS' then 'Other Sports'   else vertical end as Sport,</t>
  </si>
  <si>
    <t xml:space="preserve">   case when  vertical = 'SAS' then 'Single'   else 'Single' end as bettype,</t>
  </si>
  <si>
    <t xml:space="preserve"> nvl(sum(bet_amount_gbp),0) as stakes,</t>
  </si>
  <si>
    <t xml:space="preserve">            count (distinct(bm.account_id)) AS accounts,</t>
  </si>
  <si>
    <t>nvl(sum(commission_apportioned_amount_gbp),0)  AS revenue,</t>
  </si>
  <si>
    <t>sum(case when profit_loss_amt_gbp &lt;= 0.00 then nvl(free_bet_amount_gbp,0.00) else 0.00 end) as freebets</t>
  </si>
  <si>
    <t>FROM omni_exchange.bf_vw_exchange_bet_matched bm</t>
  </si>
  <si>
    <t>left join value_tier vt ON vt.account_id = bm.account_id and vt.calendar_month = date_trunc('mon',placed_datetime)</t>
  </si>
  <si>
    <t>left join omni.dim_account da on bm.account_id = da.account_id</t>
  </si>
  <si>
    <t xml:space="preserve">where </t>
  </si>
  <si>
    <t>placed_datetime &gt;= '2020-01-01'</t>
  </si>
  <si>
    <t>and bm.country_of_residence_name in ('United Kingdom','Ireland')</t>
  </si>
  <si>
    <t>and bet_amount_gbp &gt; 0</t>
  </si>
  <si>
    <t>and da.account_type &lt;&gt; 'Internal - Test_Acct'</t>
  </si>
  <si>
    <t>group by 1,2,3,4,5</t>
  </si>
  <si>
    <t>Revenue per account</t>
  </si>
  <si>
    <t>Freebet % of Stakes</t>
  </si>
  <si>
    <t xml:space="preserve">accounts </t>
  </si>
  <si>
    <t>Accounts per month</t>
  </si>
  <si>
    <t xml:space="preserve">You will have 25 minutes to present slides reviewing the attached data set and outlining the following (Max 10 Slides): </t>
  </si>
  <si>
    <t>Please present an overview identifying significant trends and key call outs on performance and the return to spend, highlighting any key drivers.</t>
  </si>
  <si>
    <t xml:space="preserve">Please include one final slide presenting your answer to the following Q: Based on the trends or areas of concern, what would you like to look into more? What other data would you like to see to further analyze the situation? </t>
  </si>
  <si>
    <t>Total Revenue Per Month</t>
  </si>
  <si>
    <t>Total Revenue Per Month By Sport</t>
  </si>
  <si>
    <t>Gross Revenue</t>
  </si>
  <si>
    <t>Attached is a dataset relating to performance from 2020-Present</t>
  </si>
  <si>
    <t xml:space="preserve">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</si>
</sst>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/>
    <xf numFmtId="22" fontId="0" fillId="0" borderId="0" xfId="0" applyNumberFormat="1"/>
    <xf numFmtId="0" fontId="2" fillId="2" borderId="0" xfId="0" applyFont="1" applyFill="1" applyAlignment="1">
      <alignment vertical="center" wrapText="1"/>
    </xf>
    <xf numFmtId="165" fontId="0" fillId="0" borderId="0" xfId="1" applyNumberFormat="1" applyFont="1"/>
    <xf numFmtId="165" fontId="0" fillId="0" borderId="0" xfId="1" applyNumberFormat="1" applyFont="1" applyFill="1"/>
    <xf numFmtId="11" fontId="0" fillId="0" borderId="0" xfId="0" applyNumberFormat="1"/>
    <xf numFmtId="0" fontId="0" fillId="3" borderId="0" xfId="0" applyFill="1"/>
    <xf numFmtId="165" fontId="0" fillId="0" borderId="0" xfId="0" applyNumberFormat="1"/>
    <xf numFmtId="164" fontId="0" fillId="0" borderId="0" xfId="0" applyNumberFormat="1"/>
    <xf numFmtId="10" fontId="0" fillId="0" borderId="0" xfId="2" applyNumberFormat="1" applyFont="1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B027-FE5E-4A0A-A5BC-BA25AAB685CC}">
  <dimension ref="A1:I8"/>
  <sheetViews>
    <sheetView showGridLines="0" tabSelected="1" workbookViewId="0">
      <selection activeCell="B17" sqref="B17"/>
    </sheetView>
  </sheetViews>
  <sheetFormatPr baseColWidth="10" defaultColWidth="8.83203125" defaultRowHeight="15" x14ac:dyDescent="0.2"/>
  <cols>
    <col min="9" max="9" width="124.1640625" customWidth="1"/>
  </cols>
  <sheetData>
    <row r="1" spans="1:9" x14ac:dyDescent="0.2">
      <c r="A1" s="13" t="s">
        <v>104</v>
      </c>
      <c r="B1" s="13"/>
      <c r="C1" s="13"/>
      <c r="D1" s="13"/>
      <c r="E1" s="5"/>
      <c r="F1" s="5"/>
      <c r="G1" s="5"/>
      <c r="H1" s="5"/>
      <c r="I1" s="5"/>
    </row>
    <row r="2" spans="1:9" x14ac:dyDescent="0.2">
      <c r="A2" s="5"/>
      <c r="B2" s="5"/>
      <c r="C2" s="5"/>
      <c r="D2" s="5"/>
      <c r="E2" s="5"/>
      <c r="F2" s="5"/>
      <c r="G2" s="5"/>
      <c r="H2" s="5"/>
      <c r="I2" s="5"/>
    </row>
    <row r="3" spans="1:9" x14ac:dyDescent="0.2">
      <c r="A3" s="14" t="s">
        <v>103</v>
      </c>
      <c r="B3" s="14"/>
      <c r="C3" s="14"/>
      <c r="D3" s="14"/>
      <c r="E3" s="14"/>
      <c r="F3" s="14"/>
      <c r="G3" s="14"/>
      <c r="H3" s="14"/>
      <c r="I3" s="14"/>
    </row>
    <row r="4" spans="1:9" x14ac:dyDescent="0.2">
      <c r="A4" s="14" t="s">
        <v>97</v>
      </c>
      <c r="B4" s="14"/>
      <c r="C4" s="14"/>
      <c r="D4" s="14"/>
      <c r="E4" s="14"/>
      <c r="F4" s="14"/>
      <c r="G4" s="14"/>
      <c r="H4" s="14"/>
      <c r="I4" s="14"/>
    </row>
    <row r="5" spans="1:9" x14ac:dyDescent="0.2">
      <c r="A5" s="2"/>
      <c r="B5" s="5"/>
      <c r="C5" s="5"/>
      <c r="D5" s="5"/>
      <c r="E5" s="5"/>
      <c r="F5" s="5"/>
      <c r="G5" s="5"/>
      <c r="H5" s="5"/>
      <c r="I5" s="5"/>
    </row>
    <row r="6" spans="1:9" x14ac:dyDescent="0.2">
      <c r="A6" s="14" t="s">
        <v>98</v>
      </c>
      <c r="B6" s="14"/>
      <c r="C6" s="14"/>
      <c r="D6" s="14"/>
      <c r="E6" s="14"/>
      <c r="F6" s="14"/>
      <c r="G6" s="14"/>
      <c r="H6" s="14"/>
      <c r="I6" s="14"/>
    </row>
    <row r="7" spans="1:9" x14ac:dyDescent="0.2">
      <c r="A7" s="5"/>
      <c r="B7" s="5"/>
      <c r="C7" s="5"/>
      <c r="D7" s="5"/>
      <c r="E7" s="5"/>
      <c r="F7" s="5"/>
      <c r="G7" s="5"/>
      <c r="H7" s="5"/>
      <c r="I7" s="5"/>
    </row>
    <row r="8" spans="1:9" ht="45" customHeight="1" x14ac:dyDescent="0.2">
      <c r="A8" s="14" t="s">
        <v>99</v>
      </c>
      <c r="B8" s="14"/>
      <c r="C8" s="14"/>
      <c r="D8" s="14"/>
      <c r="E8" s="14"/>
      <c r="F8" s="14"/>
      <c r="G8" s="14"/>
      <c r="H8" s="14"/>
      <c r="I8" s="14"/>
    </row>
  </sheetData>
  <mergeCells count="5">
    <mergeCell ref="A1:D1"/>
    <mergeCell ref="A3:I3"/>
    <mergeCell ref="A4:I4"/>
    <mergeCell ref="A8:I8"/>
    <mergeCell ref="A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9C1A-B242-49FF-B783-536CECE372E6}">
  <dimension ref="A1:Q681"/>
  <sheetViews>
    <sheetView topLeftCell="E1" zoomScale="90" zoomScaleNormal="90" workbookViewId="0">
      <selection activeCell="M2" sqref="M2"/>
    </sheetView>
  </sheetViews>
  <sheetFormatPr baseColWidth="10" defaultColWidth="8.83203125" defaultRowHeight="15" x14ac:dyDescent="0.2"/>
  <cols>
    <col min="1" max="1" width="21.33203125" style="1" customWidth="1"/>
    <col min="2" max="6" width="21.33203125" customWidth="1"/>
    <col min="7" max="7" width="38.1640625" style="6" bestFit="1" customWidth="1"/>
    <col min="8" max="8" width="38.1640625" style="6" customWidth="1"/>
    <col min="9" max="9" width="21.33203125" customWidth="1"/>
    <col min="10" max="10" width="23.1640625" bestFit="1" customWidth="1"/>
    <col min="11" max="11" width="29.83203125" bestFit="1" customWidth="1"/>
    <col min="12" max="12" width="11.83203125" bestFit="1" customWidth="1"/>
    <col min="13" max="13" width="17.6640625" bestFit="1" customWidth="1"/>
    <col min="14" max="14" width="18.83203125" bestFit="1" customWidth="1"/>
    <col min="15" max="15" width="26.6640625" customWidth="1"/>
    <col min="16" max="16" width="16.33203125" customWidth="1"/>
    <col min="17" max="17" width="12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95</v>
      </c>
      <c r="H1" s="6" t="s">
        <v>96</v>
      </c>
      <c r="I1" t="s">
        <v>6</v>
      </c>
      <c r="J1" t="s">
        <v>100</v>
      </c>
      <c r="K1" t="s">
        <v>101</v>
      </c>
      <c r="L1" t="s">
        <v>7</v>
      </c>
      <c r="M1" s="9" t="s">
        <v>102</v>
      </c>
      <c r="N1" s="9" t="s">
        <v>93</v>
      </c>
      <c r="O1" t="s">
        <v>94</v>
      </c>
    </row>
    <row r="2" spans="1:17" x14ac:dyDescent="0.2">
      <c r="A2" s="4">
        <v>43831</v>
      </c>
      <c r="B2" t="s">
        <v>8</v>
      </c>
      <c r="C2" t="s">
        <v>9</v>
      </c>
      <c r="D2" t="s">
        <v>10</v>
      </c>
      <c r="E2" t="s">
        <v>11</v>
      </c>
      <c r="F2">
        <v>4215443.0701000001</v>
      </c>
      <c r="G2" s="7">
        <v>44431</v>
      </c>
      <c r="H2" s="7">
        <f>SUMIFS(G:G, A:A, A2)</f>
        <v>739180</v>
      </c>
      <c r="I2">
        <v>721412.71799999999</v>
      </c>
      <c r="J2">
        <f>SUMIFS(I:I, A:A, A2)</f>
        <v>26890569.162818715</v>
      </c>
      <c r="K2">
        <f>SUMIFS(I:I, A:A, A2, D:D, D2)</f>
        <v>8553532.8466999996</v>
      </c>
      <c r="L2">
        <v>60073.703999999998</v>
      </c>
      <c r="M2">
        <f>I2-L2</f>
        <v>661339.01399999997</v>
      </c>
      <c r="N2" s="11">
        <f>I2/G2</f>
        <v>16.236697756071212</v>
      </c>
      <c r="O2" s="12">
        <f>L2/F2</f>
        <v>1.4250863551236361E-2</v>
      </c>
    </row>
    <row r="3" spans="1:17" x14ac:dyDescent="0.2">
      <c r="A3" s="4">
        <v>43831</v>
      </c>
      <c r="B3" t="s">
        <v>8</v>
      </c>
      <c r="C3" t="s">
        <v>9</v>
      </c>
      <c r="D3" t="s">
        <v>12</v>
      </c>
      <c r="E3" t="s">
        <v>11</v>
      </c>
      <c r="F3">
        <v>1921692.5763999999</v>
      </c>
      <c r="G3" s="7">
        <v>25956</v>
      </c>
      <c r="H3" s="7">
        <f t="shared" ref="H3:H66" si="0">SUMIFS(G:G, A:A, A3)</f>
        <v>739180</v>
      </c>
      <c r="I3">
        <v>258837.52129999999</v>
      </c>
      <c r="J3">
        <f>SUMIFS(I:I, A:A, A3)</f>
        <v>26890569.162818715</v>
      </c>
      <c r="K3">
        <f t="shared" ref="K3:K66" si="1">SUMIFS(I:I, A:A, A3, D:D, D3)</f>
        <v>4041313.4599187127</v>
      </c>
      <c r="L3">
        <v>25080.382099999999</v>
      </c>
      <c r="M3">
        <f t="shared" ref="M3:M66" si="2">I3-L3</f>
        <v>233757.13920000001</v>
      </c>
      <c r="N3" s="11">
        <f t="shared" ref="N3:N66" si="3">I3/G3</f>
        <v>9.9721652527353974</v>
      </c>
      <c r="O3" s="12">
        <f t="shared" ref="O3:O66" si="4">L3/F3</f>
        <v>1.3051193727866867E-2</v>
      </c>
    </row>
    <row r="4" spans="1:17" x14ac:dyDescent="0.2">
      <c r="A4" s="4">
        <v>43831</v>
      </c>
      <c r="B4" t="s">
        <v>8</v>
      </c>
      <c r="C4" t="s">
        <v>13</v>
      </c>
      <c r="D4" t="s">
        <v>14</v>
      </c>
      <c r="E4" t="s">
        <v>15</v>
      </c>
      <c r="F4">
        <v>823326.02170000004</v>
      </c>
      <c r="G4" s="7">
        <v>2418</v>
      </c>
      <c r="H4" s="7">
        <f t="shared" si="0"/>
        <v>739180</v>
      </c>
      <c r="I4">
        <v>286650.1349</v>
      </c>
      <c r="J4">
        <f t="shared" ref="J4:J67" si="5">SUMIFS(I:I, A:A, A4)</f>
        <v>26890569.162818715</v>
      </c>
      <c r="K4">
        <f t="shared" si="1"/>
        <v>14295722.8562</v>
      </c>
      <c r="L4">
        <v>11141.5587</v>
      </c>
      <c r="M4">
        <f t="shared" si="2"/>
        <v>275508.57620000001</v>
      </c>
      <c r="N4" s="11">
        <f t="shared" si="3"/>
        <v>118.5484428866832</v>
      </c>
      <c r="O4" s="12">
        <f t="shared" si="4"/>
        <v>1.3532377705000695E-2</v>
      </c>
    </row>
    <row r="5" spans="1:17" x14ac:dyDescent="0.2">
      <c r="A5" s="4">
        <v>43831</v>
      </c>
      <c r="B5" t="s">
        <v>8</v>
      </c>
      <c r="C5" t="s">
        <v>13</v>
      </c>
      <c r="D5" t="s">
        <v>14</v>
      </c>
      <c r="E5" t="s">
        <v>16</v>
      </c>
      <c r="F5">
        <v>18079125.441599999</v>
      </c>
      <c r="G5" s="7">
        <v>7938</v>
      </c>
      <c r="H5" s="7">
        <f t="shared" si="0"/>
        <v>739180</v>
      </c>
      <c r="I5">
        <v>1701271.8097999999</v>
      </c>
      <c r="J5">
        <f t="shared" si="5"/>
        <v>26890569.162818715</v>
      </c>
      <c r="K5">
        <f t="shared" si="1"/>
        <v>14295722.8562</v>
      </c>
      <c r="L5">
        <v>64112.053800000002</v>
      </c>
      <c r="M5">
        <f t="shared" si="2"/>
        <v>1637159.7559999998</v>
      </c>
      <c r="N5" s="11">
        <f t="shared" si="3"/>
        <v>214.31995588309397</v>
      </c>
      <c r="O5" s="12">
        <f t="shared" si="4"/>
        <v>3.5461922097447486E-3</v>
      </c>
      <c r="Q5" s="10"/>
    </row>
    <row r="6" spans="1:17" x14ac:dyDescent="0.2">
      <c r="A6" s="4">
        <v>43831</v>
      </c>
      <c r="B6" t="s">
        <v>8</v>
      </c>
      <c r="C6" t="s">
        <v>9</v>
      </c>
      <c r="D6" t="s">
        <v>14</v>
      </c>
      <c r="E6" t="s">
        <v>15</v>
      </c>
      <c r="F6">
        <v>975776.05449999997</v>
      </c>
      <c r="G6" s="7">
        <v>29408</v>
      </c>
      <c r="H6" s="7">
        <f t="shared" si="0"/>
        <v>739180</v>
      </c>
      <c r="I6">
        <v>396681.57199999999</v>
      </c>
      <c r="J6">
        <f t="shared" si="5"/>
        <v>26890569.162818715</v>
      </c>
      <c r="K6">
        <f t="shared" si="1"/>
        <v>14295722.8562</v>
      </c>
      <c r="L6">
        <v>17261.372299999999</v>
      </c>
      <c r="M6">
        <f t="shared" si="2"/>
        <v>379420.1997</v>
      </c>
      <c r="N6" s="11">
        <f t="shared" si="3"/>
        <v>13.488900027203481</v>
      </c>
      <c r="O6" s="12">
        <f t="shared" si="4"/>
        <v>1.7689891261827434E-2</v>
      </c>
      <c r="Q6" s="11"/>
    </row>
    <row r="7" spans="1:17" x14ac:dyDescent="0.2">
      <c r="A7" s="4">
        <v>43831</v>
      </c>
      <c r="B7" t="s">
        <v>8</v>
      </c>
      <c r="C7" t="s">
        <v>9</v>
      </c>
      <c r="D7" t="s">
        <v>10</v>
      </c>
      <c r="E7" t="s">
        <v>16</v>
      </c>
      <c r="F7">
        <v>15164307.0603</v>
      </c>
      <c r="G7" s="7">
        <v>68327</v>
      </c>
      <c r="H7" s="7">
        <f t="shared" si="0"/>
        <v>739180</v>
      </c>
      <c r="I7">
        <v>555650.16139999998</v>
      </c>
      <c r="J7">
        <f t="shared" si="5"/>
        <v>26890569.162818715</v>
      </c>
      <c r="K7">
        <f t="shared" si="1"/>
        <v>8553532.8466999996</v>
      </c>
      <c r="L7">
        <v>191036.03469999999</v>
      </c>
      <c r="M7">
        <f t="shared" si="2"/>
        <v>364614.12670000002</v>
      </c>
      <c r="N7" s="11">
        <f t="shared" si="3"/>
        <v>8.1322194944897337</v>
      </c>
      <c r="O7" s="12">
        <f t="shared" si="4"/>
        <v>1.2597742444831545E-2</v>
      </c>
    </row>
    <row r="8" spans="1:17" x14ac:dyDescent="0.2">
      <c r="A8" s="4">
        <v>43831</v>
      </c>
      <c r="B8" t="s">
        <v>8</v>
      </c>
      <c r="C8" t="s">
        <v>13</v>
      </c>
      <c r="D8" t="s">
        <v>14</v>
      </c>
      <c r="E8" t="s">
        <v>11</v>
      </c>
      <c r="F8">
        <v>10486574.8058</v>
      </c>
      <c r="G8" s="7">
        <v>10113</v>
      </c>
      <c r="H8" s="7">
        <f t="shared" si="0"/>
        <v>739180</v>
      </c>
      <c r="I8">
        <v>3402205.5397000001</v>
      </c>
      <c r="J8">
        <f t="shared" si="5"/>
        <v>26890569.162818715</v>
      </c>
      <c r="K8">
        <f t="shared" si="1"/>
        <v>14295722.8562</v>
      </c>
      <c r="L8">
        <v>217322.07620000001</v>
      </c>
      <c r="M8">
        <f t="shared" si="2"/>
        <v>3184883.4635000001</v>
      </c>
      <c r="N8" s="11">
        <f t="shared" si="3"/>
        <v>336.41901905468211</v>
      </c>
      <c r="O8" s="12">
        <f t="shared" si="4"/>
        <v>2.072383788077321E-2</v>
      </c>
    </row>
    <row r="9" spans="1:17" x14ac:dyDescent="0.2">
      <c r="A9" s="4">
        <v>43831</v>
      </c>
      <c r="B9" t="s">
        <v>8</v>
      </c>
      <c r="C9" t="s">
        <v>13</v>
      </c>
      <c r="D9" t="s">
        <v>10</v>
      </c>
      <c r="E9" t="s">
        <v>16</v>
      </c>
      <c r="F9">
        <v>16084644.467</v>
      </c>
      <c r="G9" s="7">
        <v>5976</v>
      </c>
      <c r="H9" s="7">
        <f t="shared" si="0"/>
        <v>739180</v>
      </c>
      <c r="I9">
        <v>1281195.7657000001</v>
      </c>
      <c r="J9">
        <f t="shared" si="5"/>
        <v>26890569.162818715</v>
      </c>
      <c r="K9">
        <f t="shared" si="1"/>
        <v>8553532.8466999996</v>
      </c>
      <c r="L9">
        <v>65442.157200000001</v>
      </c>
      <c r="M9">
        <f t="shared" si="2"/>
        <v>1215753.6085000001</v>
      </c>
      <c r="N9" s="11">
        <f t="shared" si="3"/>
        <v>214.39018837014729</v>
      </c>
      <c r="O9" s="12">
        <f t="shared" si="4"/>
        <v>4.0686107382891896E-3</v>
      </c>
    </row>
    <row r="10" spans="1:17" x14ac:dyDescent="0.2">
      <c r="A10" s="4">
        <v>43831</v>
      </c>
      <c r="B10" t="s">
        <v>8</v>
      </c>
      <c r="C10" t="s">
        <v>13</v>
      </c>
      <c r="D10" t="s">
        <v>12</v>
      </c>
      <c r="E10" t="s">
        <v>11</v>
      </c>
      <c r="F10">
        <v>3548404.2278999998</v>
      </c>
      <c r="G10" s="7">
        <v>4109</v>
      </c>
      <c r="H10" s="7">
        <f t="shared" si="0"/>
        <v>739180</v>
      </c>
      <c r="I10">
        <v>537341.46259999997</v>
      </c>
      <c r="J10">
        <f t="shared" si="5"/>
        <v>26890569.162818715</v>
      </c>
      <c r="K10">
        <f t="shared" si="1"/>
        <v>4041313.4599187127</v>
      </c>
      <c r="L10">
        <v>49222.052499999998</v>
      </c>
      <c r="M10">
        <f t="shared" si="2"/>
        <v>488119.41009999998</v>
      </c>
      <c r="N10" s="11">
        <f t="shared" si="3"/>
        <v>130.77183319542468</v>
      </c>
      <c r="O10" s="12">
        <f t="shared" si="4"/>
        <v>1.3871602370717037E-2</v>
      </c>
    </row>
    <row r="11" spans="1:17" x14ac:dyDescent="0.2">
      <c r="A11" s="4">
        <v>43831</v>
      </c>
      <c r="B11" t="s">
        <v>8</v>
      </c>
      <c r="C11" t="s">
        <v>13</v>
      </c>
      <c r="D11" t="s">
        <v>12</v>
      </c>
      <c r="E11" t="s">
        <v>16</v>
      </c>
      <c r="F11">
        <v>14695230.725199999</v>
      </c>
      <c r="G11" s="7">
        <v>4326</v>
      </c>
      <c r="H11" s="7">
        <f t="shared" si="0"/>
        <v>739180</v>
      </c>
      <c r="I11">
        <v>932368.64339999994</v>
      </c>
      <c r="J11">
        <f t="shared" si="5"/>
        <v>26890569.162818715</v>
      </c>
      <c r="K11">
        <f t="shared" si="1"/>
        <v>4041313.4599187127</v>
      </c>
      <c r="L11">
        <v>33820.006099999999</v>
      </c>
      <c r="M11">
        <f t="shared" si="2"/>
        <v>898548.63729999994</v>
      </c>
      <c r="N11" s="11">
        <f t="shared" si="3"/>
        <v>215.52673217753119</v>
      </c>
      <c r="O11" s="12">
        <f t="shared" si="4"/>
        <v>2.3014273632331632E-3</v>
      </c>
    </row>
    <row r="12" spans="1:17" x14ac:dyDescent="0.2">
      <c r="A12" s="4">
        <v>43831</v>
      </c>
      <c r="B12" t="s">
        <v>8</v>
      </c>
      <c r="C12" t="s">
        <v>9</v>
      </c>
      <c r="D12" t="s">
        <v>14</v>
      </c>
      <c r="E12" t="s">
        <v>11</v>
      </c>
      <c r="F12">
        <v>9888678.3092</v>
      </c>
      <c r="G12" s="7">
        <v>146593</v>
      </c>
      <c r="H12" s="7">
        <f t="shared" si="0"/>
        <v>739180</v>
      </c>
      <c r="I12">
        <v>3793036.4947000002</v>
      </c>
      <c r="J12">
        <f t="shared" si="5"/>
        <v>26890569.162818715</v>
      </c>
      <c r="K12">
        <f t="shared" si="1"/>
        <v>14295722.8562</v>
      </c>
      <c r="L12">
        <v>213696.6116</v>
      </c>
      <c r="M12">
        <f t="shared" si="2"/>
        <v>3579339.8831000002</v>
      </c>
      <c r="N12" s="11">
        <f t="shared" si="3"/>
        <v>25.874608574079254</v>
      </c>
      <c r="O12" s="12">
        <f t="shared" si="4"/>
        <v>2.1610229893026845E-2</v>
      </c>
    </row>
    <row r="13" spans="1:17" x14ac:dyDescent="0.2">
      <c r="A13" s="4">
        <v>43831</v>
      </c>
      <c r="B13" t="s">
        <v>8</v>
      </c>
      <c r="C13" t="s">
        <v>9</v>
      </c>
      <c r="D13" t="s">
        <v>12</v>
      </c>
      <c r="E13" t="s">
        <v>16</v>
      </c>
      <c r="F13">
        <v>8108594.2373000002</v>
      </c>
      <c r="G13" s="7">
        <v>41826</v>
      </c>
      <c r="H13" s="7">
        <f t="shared" si="0"/>
        <v>739180</v>
      </c>
      <c r="I13">
        <v>376464.63079999998</v>
      </c>
      <c r="J13">
        <f t="shared" si="5"/>
        <v>26890569.162818715</v>
      </c>
      <c r="K13">
        <f t="shared" si="1"/>
        <v>4041313.4599187127</v>
      </c>
      <c r="L13">
        <v>22204.028699999999</v>
      </c>
      <c r="M13">
        <f t="shared" si="2"/>
        <v>354260.60209999996</v>
      </c>
      <c r="N13" s="11">
        <f t="shared" si="3"/>
        <v>9.00073233873667</v>
      </c>
      <c r="O13" s="12">
        <f t="shared" si="4"/>
        <v>2.7383326937066585E-3</v>
      </c>
    </row>
    <row r="14" spans="1:17" x14ac:dyDescent="0.2">
      <c r="A14" s="4">
        <v>43831</v>
      </c>
      <c r="B14" t="s">
        <v>8</v>
      </c>
      <c r="C14" t="s">
        <v>13</v>
      </c>
      <c r="D14" t="s">
        <v>10</v>
      </c>
      <c r="E14" t="s">
        <v>11</v>
      </c>
      <c r="F14">
        <v>4828953.3485000003</v>
      </c>
      <c r="G14" s="7">
        <v>5280</v>
      </c>
      <c r="H14" s="7">
        <f t="shared" si="0"/>
        <v>739180</v>
      </c>
      <c r="I14">
        <v>732943.8395</v>
      </c>
      <c r="J14">
        <f t="shared" si="5"/>
        <v>26890569.162818715</v>
      </c>
      <c r="K14">
        <f t="shared" si="1"/>
        <v>8553532.8466999996</v>
      </c>
      <c r="L14">
        <v>107839.96980000001</v>
      </c>
      <c r="M14">
        <f t="shared" si="2"/>
        <v>625103.86970000004</v>
      </c>
      <c r="N14" s="11">
        <f t="shared" si="3"/>
        <v>138.81512111742424</v>
      </c>
      <c r="O14" s="12">
        <f t="shared" si="4"/>
        <v>2.2331955191386955E-2</v>
      </c>
    </row>
    <row r="15" spans="1:17" x14ac:dyDescent="0.2">
      <c r="A15" s="4">
        <v>43831</v>
      </c>
      <c r="B15" t="s">
        <v>8</v>
      </c>
      <c r="C15" t="s">
        <v>9</v>
      </c>
      <c r="D15" t="s">
        <v>14</v>
      </c>
      <c r="E15" t="s">
        <v>16</v>
      </c>
      <c r="F15">
        <v>12686988.528100001</v>
      </c>
      <c r="G15" s="7">
        <v>120753</v>
      </c>
      <c r="H15" s="7">
        <f t="shared" si="0"/>
        <v>739180</v>
      </c>
      <c r="I15">
        <v>1703671.8376</v>
      </c>
      <c r="J15">
        <f t="shared" si="5"/>
        <v>26890569.162818715</v>
      </c>
      <c r="K15">
        <f t="shared" si="1"/>
        <v>14295722.8562</v>
      </c>
      <c r="L15">
        <v>130311.223</v>
      </c>
      <c r="M15">
        <f t="shared" si="2"/>
        <v>1573360.6146</v>
      </c>
      <c r="N15" s="11">
        <f t="shared" si="3"/>
        <v>14.108733013672538</v>
      </c>
      <c r="O15" s="12">
        <f t="shared" si="4"/>
        <v>1.0271249375797722E-2</v>
      </c>
    </row>
    <row r="16" spans="1:17" x14ac:dyDescent="0.2">
      <c r="A16" s="4">
        <v>43831</v>
      </c>
      <c r="B16" t="s">
        <v>17</v>
      </c>
      <c r="C16" t="s">
        <v>9</v>
      </c>
      <c r="D16" t="s">
        <v>10</v>
      </c>
      <c r="E16" t="s">
        <v>16</v>
      </c>
      <c r="F16">
        <v>262241840.44</v>
      </c>
      <c r="G16" s="7">
        <v>71438</v>
      </c>
      <c r="H16" s="7">
        <f t="shared" si="0"/>
        <v>739180</v>
      </c>
      <c r="I16">
        <v>1696576.7897000001</v>
      </c>
      <c r="J16">
        <f t="shared" si="5"/>
        <v>26890569.162818715</v>
      </c>
      <c r="K16">
        <f t="shared" si="1"/>
        <v>8553532.8466999996</v>
      </c>
      <c r="L16">
        <v>2.64</v>
      </c>
      <c r="M16">
        <f t="shared" si="2"/>
        <v>1696574.1497000002</v>
      </c>
      <c r="N16" s="11">
        <f t="shared" si="3"/>
        <v>23.748940195694171</v>
      </c>
      <c r="O16" s="12">
        <f t="shared" si="4"/>
        <v>1.0067043441925594E-8</v>
      </c>
    </row>
    <row r="17" spans="1:15" x14ac:dyDescent="0.2">
      <c r="A17" s="4">
        <v>43831</v>
      </c>
      <c r="B17" t="s">
        <v>17</v>
      </c>
      <c r="C17" t="s">
        <v>9</v>
      </c>
      <c r="D17" t="s">
        <v>14</v>
      </c>
      <c r="E17" t="s">
        <v>16</v>
      </c>
      <c r="F17">
        <v>281418829.51999998</v>
      </c>
      <c r="G17" s="7">
        <v>87913</v>
      </c>
      <c r="H17" s="7">
        <f t="shared" si="0"/>
        <v>739180</v>
      </c>
      <c r="I17">
        <v>828811.36860000005</v>
      </c>
      <c r="J17">
        <f t="shared" si="5"/>
        <v>26890569.162818715</v>
      </c>
      <c r="K17">
        <f t="shared" si="1"/>
        <v>14295722.8562</v>
      </c>
      <c r="L17">
        <v>144799.34</v>
      </c>
      <c r="M17">
        <f t="shared" si="2"/>
        <v>684012.02860000008</v>
      </c>
      <c r="N17" s="11">
        <f t="shared" si="3"/>
        <v>9.4276315061481242</v>
      </c>
      <c r="O17" s="12">
        <f t="shared" si="4"/>
        <v>5.1453323236037884E-4</v>
      </c>
    </row>
    <row r="18" spans="1:15" x14ac:dyDescent="0.2">
      <c r="A18" s="4">
        <v>43831</v>
      </c>
      <c r="B18" t="s">
        <v>17</v>
      </c>
      <c r="C18" t="s">
        <v>9</v>
      </c>
      <c r="D18" t="s">
        <v>12</v>
      </c>
      <c r="E18" t="s">
        <v>16</v>
      </c>
      <c r="F18">
        <v>262043826.111</v>
      </c>
      <c r="G18" s="7">
        <v>42896</v>
      </c>
      <c r="H18" s="7">
        <f t="shared" si="0"/>
        <v>739180</v>
      </c>
      <c r="I18">
        <v>418100.78322606301</v>
      </c>
      <c r="J18">
        <f t="shared" si="5"/>
        <v>26890569.162818715</v>
      </c>
      <c r="K18">
        <f t="shared" si="1"/>
        <v>4041313.4599187127</v>
      </c>
      <c r="L18">
        <v>1484.91</v>
      </c>
      <c r="M18">
        <f t="shared" si="2"/>
        <v>416615.87322606303</v>
      </c>
      <c r="N18" s="11">
        <f t="shared" si="3"/>
        <v>9.7468477999361944</v>
      </c>
      <c r="O18" s="12">
        <f t="shared" si="4"/>
        <v>5.666647530062403E-6</v>
      </c>
    </row>
    <row r="19" spans="1:15" x14ac:dyDescent="0.2">
      <c r="A19" s="4">
        <v>43831</v>
      </c>
      <c r="B19" t="s">
        <v>17</v>
      </c>
      <c r="C19" t="s">
        <v>13</v>
      </c>
      <c r="D19" t="s">
        <v>14</v>
      </c>
      <c r="E19" t="s">
        <v>16</v>
      </c>
      <c r="F19">
        <v>1183640499.01</v>
      </c>
      <c r="G19" s="7">
        <v>6919</v>
      </c>
      <c r="H19" s="7">
        <f t="shared" si="0"/>
        <v>739180</v>
      </c>
      <c r="I19">
        <v>2183394.0989000001</v>
      </c>
      <c r="J19">
        <f t="shared" si="5"/>
        <v>26890569.162818715</v>
      </c>
      <c r="K19">
        <f t="shared" si="1"/>
        <v>14295722.8562</v>
      </c>
      <c r="L19">
        <v>4353.4399999999996</v>
      </c>
      <c r="M19">
        <f t="shared" si="2"/>
        <v>2179040.6589000002</v>
      </c>
      <c r="N19" s="11">
        <f t="shared" si="3"/>
        <v>315.56498032952743</v>
      </c>
      <c r="O19" s="12">
        <f t="shared" si="4"/>
        <v>3.6780086551965975E-6</v>
      </c>
    </row>
    <row r="20" spans="1:15" x14ac:dyDescent="0.2">
      <c r="A20" s="4">
        <v>43831</v>
      </c>
      <c r="B20" t="s">
        <v>17</v>
      </c>
      <c r="C20" t="s">
        <v>13</v>
      </c>
      <c r="D20" t="s">
        <v>12</v>
      </c>
      <c r="E20" t="s">
        <v>16</v>
      </c>
      <c r="F20">
        <v>2052638497.4377999</v>
      </c>
      <c r="G20" s="7">
        <v>4905</v>
      </c>
      <c r="H20" s="7">
        <f t="shared" si="0"/>
        <v>739180</v>
      </c>
      <c r="I20">
        <v>1518200.41859265</v>
      </c>
      <c r="J20">
        <f t="shared" si="5"/>
        <v>26890569.162818715</v>
      </c>
      <c r="K20">
        <f t="shared" si="1"/>
        <v>4041313.4599187127</v>
      </c>
      <c r="L20">
        <v>588.54999999999995</v>
      </c>
      <c r="M20">
        <f t="shared" si="2"/>
        <v>1517611.8685926499</v>
      </c>
      <c r="N20" s="11">
        <f t="shared" si="3"/>
        <v>309.52098238382263</v>
      </c>
      <c r="O20" s="12">
        <f t="shared" si="4"/>
        <v>2.8672852074764057E-7</v>
      </c>
    </row>
    <row r="21" spans="1:15" x14ac:dyDescent="0.2">
      <c r="A21" s="4">
        <v>43831</v>
      </c>
      <c r="B21" t="s">
        <v>17</v>
      </c>
      <c r="C21" t="s">
        <v>13</v>
      </c>
      <c r="D21" t="s">
        <v>10</v>
      </c>
      <c r="E21" t="s">
        <v>16</v>
      </c>
      <c r="F21">
        <v>556792791.20000005</v>
      </c>
      <c r="G21" s="7">
        <v>7655</v>
      </c>
      <c r="H21" s="7">
        <f t="shared" si="0"/>
        <v>739180</v>
      </c>
      <c r="I21">
        <v>3565753.5723999999</v>
      </c>
      <c r="J21">
        <f t="shared" si="5"/>
        <v>26890569.162818715</v>
      </c>
      <c r="K21">
        <f t="shared" si="1"/>
        <v>8553532.8466999996</v>
      </c>
      <c r="L21" s="8">
        <v>0</v>
      </c>
      <c r="M21">
        <f t="shared" si="2"/>
        <v>3565753.5723999999</v>
      </c>
      <c r="N21" s="11">
        <f t="shared" si="3"/>
        <v>465.80712898758981</v>
      </c>
      <c r="O21" s="12">
        <f t="shared" si="4"/>
        <v>0</v>
      </c>
    </row>
    <row r="22" spans="1:15" x14ac:dyDescent="0.2">
      <c r="A22" s="4">
        <v>43862</v>
      </c>
      <c r="B22" t="s">
        <v>8</v>
      </c>
      <c r="C22" t="s">
        <v>9</v>
      </c>
      <c r="D22" t="s">
        <v>10</v>
      </c>
      <c r="E22" t="s">
        <v>16</v>
      </c>
      <c r="F22">
        <v>14449875.538799999</v>
      </c>
      <c r="G22" s="6">
        <v>66557</v>
      </c>
      <c r="H22" s="7">
        <f t="shared" si="0"/>
        <v>764941</v>
      </c>
      <c r="I22">
        <v>797984.85309999995</v>
      </c>
      <c r="J22">
        <f t="shared" si="5"/>
        <v>21688000.450517602</v>
      </c>
      <c r="K22">
        <f t="shared" si="1"/>
        <v>6982647.3882999998</v>
      </c>
      <c r="L22">
        <v>142014.6</v>
      </c>
      <c r="M22">
        <f t="shared" si="2"/>
        <v>655970.25309999997</v>
      </c>
      <c r="N22" s="11">
        <f t="shared" si="3"/>
        <v>11.989495516624848</v>
      </c>
      <c r="O22" s="12">
        <f t="shared" si="4"/>
        <v>9.8280846515715874E-3</v>
      </c>
    </row>
    <row r="23" spans="1:15" x14ac:dyDescent="0.2">
      <c r="A23" s="4">
        <v>43862</v>
      </c>
      <c r="B23" t="s">
        <v>8</v>
      </c>
      <c r="C23" t="s">
        <v>9</v>
      </c>
      <c r="D23" t="s">
        <v>14</v>
      </c>
      <c r="E23" t="s">
        <v>16</v>
      </c>
      <c r="F23">
        <v>13197304.7084</v>
      </c>
      <c r="G23" s="6">
        <v>115473</v>
      </c>
      <c r="H23" s="7">
        <f t="shared" si="0"/>
        <v>764941</v>
      </c>
      <c r="I23">
        <v>950911.63419999997</v>
      </c>
      <c r="J23">
        <f t="shared" si="5"/>
        <v>21688000.450517602</v>
      </c>
      <c r="K23">
        <f t="shared" si="1"/>
        <v>11216316.8004</v>
      </c>
      <c r="L23">
        <v>102807.92849999999</v>
      </c>
      <c r="M23">
        <f t="shared" si="2"/>
        <v>848103.70569999993</v>
      </c>
      <c r="N23" s="11">
        <f t="shared" si="3"/>
        <v>8.234926209590121</v>
      </c>
      <c r="O23" s="12">
        <f t="shared" si="4"/>
        <v>7.7900700765485397E-3</v>
      </c>
    </row>
    <row r="24" spans="1:15" x14ac:dyDescent="0.2">
      <c r="A24" s="4">
        <v>43862</v>
      </c>
      <c r="B24" t="s">
        <v>8</v>
      </c>
      <c r="C24" t="s">
        <v>13</v>
      </c>
      <c r="D24" t="s">
        <v>10</v>
      </c>
      <c r="E24" t="s">
        <v>11</v>
      </c>
      <c r="F24">
        <v>4771882.4919999996</v>
      </c>
      <c r="G24" s="6">
        <v>5054</v>
      </c>
      <c r="H24" s="7">
        <f t="shared" si="0"/>
        <v>764941</v>
      </c>
      <c r="I24">
        <v>-23405.990699999998</v>
      </c>
      <c r="J24">
        <f t="shared" si="5"/>
        <v>21688000.450517602</v>
      </c>
      <c r="K24">
        <f t="shared" si="1"/>
        <v>6982647.3882999998</v>
      </c>
      <c r="L24">
        <v>89073.044800000003</v>
      </c>
      <c r="M24">
        <f t="shared" si="2"/>
        <v>-112479.0355</v>
      </c>
      <c r="N24" s="11">
        <f t="shared" si="3"/>
        <v>-4.6311813810842892</v>
      </c>
      <c r="O24" s="12">
        <f t="shared" si="4"/>
        <v>1.8666227625958903E-2</v>
      </c>
    </row>
    <row r="25" spans="1:15" x14ac:dyDescent="0.2">
      <c r="A25" s="4">
        <v>43862</v>
      </c>
      <c r="B25" t="s">
        <v>8</v>
      </c>
      <c r="C25" t="s">
        <v>9</v>
      </c>
      <c r="D25" t="s">
        <v>10</v>
      </c>
      <c r="E25" t="s">
        <v>11</v>
      </c>
      <c r="F25">
        <v>4612742.8426999999</v>
      </c>
      <c r="G25" s="6">
        <v>45135</v>
      </c>
      <c r="H25" s="7">
        <f t="shared" si="0"/>
        <v>764941</v>
      </c>
      <c r="I25">
        <v>463604.23959999997</v>
      </c>
      <c r="J25">
        <f t="shared" si="5"/>
        <v>21688000.450517602</v>
      </c>
      <c r="K25">
        <f t="shared" si="1"/>
        <v>6982647.3882999998</v>
      </c>
      <c r="L25">
        <v>55732.264600000002</v>
      </c>
      <c r="M25">
        <f t="shared" si="2"/>
        <v>407871.97499999998</v>
      </c>
      <c r="N25" s="11">
        <f t="shared" si="3"/>
        <v>10.271501929766256</v>
      </c>
      <c r="O25" s="12">
        <f t="shared" si="4"/>
        <v>1.2082239678329424E-2</v>
      </c>
    </row>
    <row r="26" spans="1:15" x14ac:dyDescent="0.2">
      <c r="A26" s="4">
        <v>43862</v>
      </c>
      <c r="B26" t="s">
        <v>8</v>
      </c>
      <c r="C26" t="s">
        <v>13</v>
      </c>
      <c r="D26" t="s">
        <v>14</v>
      </c>
      <c r="E26" t="s">
        <v>11</v>
      </c>
      <c r="F26">
        <v>11019108.6514</v>
      </c>
      <c r="G26" s="6">
        <v>9511</v>
      </c>
      <c r="H26" s="7">
        <f t="shared" si="0"/>
        <v>764941</v>
      </c>
      <c r="I26">
        <v>2680735.5852999999</v>
      </c>
      <c r="J26">
        <f t="shared" si="5"/>
        <v>21688000.450517602</v>
      </c>
      <c r="K26">
        <f t="shared" si="1"/>
        <v>11216316.8004</v>
      </c>
      <c r="L26">
        <v>182075.87289999999</v>
      </c>
      <c r="M26">
        <f t="shared" si="2"/>
        <v>2498659.7124000001</v>
      </c>
      <c r="N26" s="11">
        <f t="shared" si="3"/>
        <v>281.85633322468721</v>
      </c>
      <c r="O26" s="12">
        <f t="shared" si="4"/>
        <v>1.6523648024549326E-2</v>
      </c>
    </row>
    <row r="27" spans="1:15" x14ac:dyDescent="0.2">
      <c r="A27" s="4">
        <v>43862</v>
      </c>
      <c r="B27" t="s">
        <v>8</v>
      </c>
      <c r="C27" t="s">
        <v>13</v>
      </c>
      <c r="D27" t="s">
        <v>12</v>
      </c>
      <c r="E27" t="s">
        <v>16</v>
      </c>
      <c r="F27">
        <v>13983026.476600001</v>
      </c>
      <c r="G27" s="6">
        <v>4688</v>
      </c>
      <c r="H27" s="7">
        <f t="shared" si="0"/>
        <v>764941</v>
      </c>
      <c r="I27">
        <v>694923.77489999996</v>
      </c>
      <c r="J27">
        <f t="shared" si="5"/>
        <v>21688000.450517602</v>
      </c>
      <c r="K27">
        <f t="shared" si="1"/>
        <v>3489036.2618176015</v>
      </c>
      <c r="L27">
        <v>25336.359400000001</v>
      </c>
      <c r="M27">
        <f t="shared" si="2"/>
        <v>669587.4155</v>
      </c>
      <c r="N27" s="11">
        <f t="shared" si="3"/>
        <v>148.23459362201365</v>
      </c>
      <c r="O27" s="12">
        <f t="shared" si="4"/>
        <v>1.8119367393317405E-3</v>
      </c>
    </row>
    <row r="28" spans="1:15" x14ac:dyDescent="0.2">
      <c r="A28" s="4">
        <v>43862</v>
      </c>
      <c r="B28" t="s">
        <v>8</v>
      </c>
      <c r="C28" t="s">
        <v>13</v>
      </c>
      <c r="D28" t="s">
        <v>10</v>
      </c>
      <c r="E28" t="s">
        <v>16</v>
      </c>
      <c r="F28">
        <v>15646546.321599999</v>
      </c>
      <c r="G28" s="6">
        <v>5612</v>
      </c>
      <c r="H28" s="7">
        <f t="shared" si="0"/>
        <v>764941</v>
      </c>
      <c r="I28">
        <v>863830.75120000006</v>
      </c>
      <c r="J28">
        <f t="shared" si="5"/>
        <v>21688000.450517602</v>
      </c>
      <c r="K28">
        <f t="shared" si="1"/>
        <v>6982647.3882999998</v>
      </c>
      <c r="L28">
        <v>49197.999799999998</v>
      </c>
      <c r="M28">
        <f t="shared" si="2"/>
        <v>814632.75140000007</v>
      </c>
      <c r="N28" s="11">
        <f t="shared" si="3"/>
        <v>153.92565060584462</v>
      </c>
      <c r="O28" s="12">
        <f t="shared" si="4"/>
        <v>3.1443360591392835E-3</v>
      </c>
    </row>
    <row r="29" spans="1:15" x14ac:dyDescent="0.2">
      <c r="A29" s="4">
        <v>43862</v>
      </c>
      <c r="B29" t="s">
        <v>8</v>
      </c>
      <c r="C29" t="s">
        <v>13</v>
      </c>
      <c r="D29" t="s">
        <v>14</v>
      </c>
      <c r="E29" t="s">
        <v>15</v>
      </c>
      <c r="F29">
        <v>575467.24320000003</v>
      </c>
      <c r="G29" s="6">
        <v>1999</v>
      </c>
      <c r="H29" s="7">
        <f t="shared" si="0"/>
        <v>764941</v>
      </c>
      <c r="I29">
        <v>126502.2972</v>
      </c>
      <c r="J29">
        <f t="shared" si="5"/>
        <v>21688000.450517602</v>
      </c>
      <c r="K29">
        <f t="shared" si="1"/>
        <v>11216316.8004</v>
      </c>
      <c r="L29">
        <v>6623.0213000000003</v>
      </c>
      <c r="M29">
        <f t="shared" si="2"/>
        <v>119879.27590000001</v>
      </c>
      <c r="N29" s="11">
        <f t="shared" si="3"/>
        <v>63.282789994997501</v>
      </c>
      <c r="O29" s="12">
        <f t="shared" si="4"/>
        <v>1.1508945779730873E-2</v>
      </c>
    </row>
    <row r="30" spans="1:15" x14ac:dyDescent="0.2">
      <c r="A30" s="4">
        <v>43862</v>
      </c>
      <c r="B30" t="s">
        <v>8</v>
      </c>
      <c r="C30" t="s">
        <v>9</v>
      </c>
      <c r="D30" t="s">
        <v>12</v>
      </c>
      <c r="E30" t="s">
        <v>16</v>
      </c>
      <c r="F30">
        <v>7657971.1715000002</v>
      </c>
      <c r="G30" s="6">
        <v>64260</v>
      </c>
      <c r="H30" s="7">
        <f t="shared" si="0"/>
        <v>764941</v>
      </c>
      <c r="I30">
        <v>210234.18280000001</v>
      </c>
      <c r="J30">
        <f t="shared" si="5"/>
        <v>21688000.450517602</v>
      </c>
      <c r="K30">
        <f t="shared" si="1"/>
        <v>3489036.2618176015</v>
      </c>
      <c r="L30">
        <v>25196.751199999999</v>
      </c>
      <c r="M30">
        <f t="shared" si="2"/>
        <v>185037.43160000001</v>
      </c>
      <c r="N30" s="11">
        <f t="shared" si="3"/>
        <v>3.2716181574852166</v>
      </c>
      <c r="O30" s="12">
        <f t="shared" si="4"/>
        <v>3.2902645669093842E-3</v>
      </c>
    </row>
    <row r="31" spans="1:15" x14ac:dyDescent="0.2">
      <c r="A31" s="4">
        <v>43862</v>
      </c>
      <c r="B31" t="s">
        <v>8</v>
      </c>
      <c r="C31" t="s">
        <v>13</v>
      </c>
      <c r="D31" t="s">
        <v>12</v>
      </c>
      <c r="E31" t="s">
        <v>11</v>
      </c>
      <c r="F31">
        <v>3180440.4007000001</v>
      </c>
      <c r="G31" s="6">
        <v>4174</v>
      </c>
      <c r="H31" s="7">
        <f t="shared" si="0"/>
        <v>764941</v>
      </c>
      <c r="I31">
        <v>561057.86230000004</v>
      </c>
      <c r="J31">
        <f t="shared" si="5"/>
        <v>21688000.450517602</v>
      </c>
      <c r="K31">
        <f t="shared" si="1"/>
        <v>3489036.2618176015</v>
      </c>
      <c r="L31">
        <v>43081.673799999997</v>
      </c>
      <c r="M31">
        <f t="shared" si="2"/>
        <v>517976.18850000005</v>
      </c>
      <c r="N31" s="11">
        <f t="shared" si="3"/>
        <v>134.41731248203163</v>
      </c>
      <c r="O31" s="12">
        <f t="shared" si="4"/>
        <v>1.3545820192234359E-2</v>
      </c>
    </row>
    <row r="32" spans="1:15" x14ac:dyDescent="0.2">
      <c r="A32" s="4">
        <v>43862</v>
      </c>
      <c r="B32" t="s">
        <v>8</v>
      </c>
      <c r="C32" t="s">
        <v>13</v>
      </c>
      <c r="D32" t="s">
        <v>14</v>
      </c>
      <c r="E32" t="s">
        <v>16</v>
      </c>
      <c r="F32">
        <v>19496618.068100002</v>
      </c>
      <c r="G32" s="6">
        <v>7233</v>
      </c>
      <c r="H32" s="7">
        <f t="shared" si="0"/>
        <v>764941</v>
      </c>
      <c r="I32">
        <v>969180.9841</v>
      </c>
      <c r="J32">
        <f t="shared" si="5"/>
        <v>21688000.450517602</v>
      </c>
      <c r="K32">
        <f t="shared" si="1"/>
        <v>11216316.8004</v>
      </c>
      <c r="L32">
        <v>42223.8894</v>
      </c>
      <c r="M32">
        <f t="shared" si="2"/>
        <v>926957.09470000002</v>
      </c>
      <c r="N32" s="11">
        <f t="shared" si="3"/>
        <v>133.99432933775751</v>
      </c>
      <c r="O32" s="12">
        <f t="shared" si="4"/>
        <v>2.1657032646644459E-3</v>
      </c>
    </row>
    <row r="33" spans="1:15" x14ac:dyDescent="0.2">
      <c r="A33" s="4">
        <v>43862</v>
      </c>
      <c r="B33" t="s">
        <v>8</v>
      </c>
      <c r="C33" t="s">
        <v>9</v>
      </c>
      <c r="D33" t="s">
        <v>12</v>
      </c>
      <c r="E33" t="s">
        <v>11</v>
      </c>
      <c r="F33">
        <v>1715248.9534</v>
      </c>
      <c r="G33" s="6">
        <v>31706</v>
      </c>
      <c r="H33" s="7">
        <f t="shared" si="0"/>
        <v>764941</v>
      </c>
      <c r="I33">
        <v>353900.61200000002</v>
      </c>
      <c r="J33">
        <f t="shared" si="5"/>
        <v>21688000.450517602</v>
      </c>
      <c r="K33">
        <f t="shared" si="1"/>
        <v>3489036.2618176015</v>
      </c>
      <c r="L33">
        <v>22348.311799999999</v>
      </c>
      <c r="M33">
        <f t="shared" si="2"/>
        <v>331552.3002</v>
      </c>
      <c r="N33" s="11">
        <f t="shared" si="3"/>
        <v>11.161944490001893</v>
      </c>
      <c r="O33" s="12">
        <f t="shared" si="4"/>
        <v>1.3029194249441598E-2</v>
      </c>
    </row>
    <row r="34" spans="1:15" x14ac:dyDescent="0.2">
      <c r="A34" s="4">
        <v>43862</v>
      </c>
      <c r="B34" t="s">
        <v>8</v>
      </c>
      <c r="C34" t="s">
        <v>9</v>
      </c>
      <c r="D34" t="s">
        <v>14</v>
      </c>
      <c r="E34" t="s">
        <v>15</v>
      </c>
      <c r="F34">
        <v>804272.34349999996</v>
      </c>
      <c r="G34" s="6">
        <v>25396</v>
      </c>
      <c r="H34" s="7">
        <f t="shared" si="0"/>
        <v>764941</v>
      </c>
      <c r="I34">
        <v>244999.40460000001</v>
      </c>
      <c r="J34">
        <f t="shared" si="5"/>
        <v>21688000.450517602</v>
      </c>
      <c r="K34">
        <f t="shared" si="1"/>
        <v>11216316.8004</v>
      </c>
      <c r="L34">
        <v>11997.216200000001</v>
      </c>
      <c r="M34">
        <f t="shared" si="2"/>
        <v>233002.18840000001</v>
      </c>
      <c r="N34" s="11">
        <f t="shared" si="3"/>
        <v>9.647165088990393</v>
      </c>
      <c r="O34" s="12">
        <f t="shared" si="4"/>
        <v>1.4916857824292452E-2</v>
      </c>
    </row>
    <row r="35" spans="1:15" x14ac:dyDescent="0.2">
      <c r="A35" s="4">
        <v>43862</v>
      </c>
      <c r="B35" t="s">
        <v>8</v>
      </c>
      <c r="C35" t="s">
        <v>9</v>
      </c>
      <c r="D35" t="s">
        <v>14</v>
      </c>
      <c r="E35" t="s">
        <v>11</v>
      </c>
      <c r="F35">
        <v>10946781.956700001</v>
      </c>
      <c r="G35" s="6">
        <v>144506</v>
      </c>
      <c r="H35" s="7">
        <f t="shared" si="0"/>
        <v>764941</v>
      </c>
      <c r="I35">
        <v>2817746.1090000002</v>
      </c>
      <c r="J35">
        <f t="shared" si="5"/>
        <v>21688000.450517602</v>
      </c>
      <c r="K35">
        <f t="shared" si="1"/>
        <v>11216316.8004</v>
      </c>
      <c r="L35">
        <v>178953.90030000001</v>
      </c>
      <c r="M35">
        <f t="shared" si="2"/>
        <v>2638792.2087000003</v>
      </c>
      <c r="N35" s="11">
        <f t="shared" si="3"/>
        <v>19.499163418819982</v>
      </c>
      <c r="O35" s="12">
        <f t="shared" si="4"/>
        <v>1.6347626271159162E-2</v>
      </c>
    </row>
    <row r="36" spans="1:15" x14ac:dyDescent="0.2">
      <c r="A36" s="4">
        <v>43862</v>
      </c>
      <c r="B36" t="s">
        <v>17</v>
      </c>
      <c r="C36" t="s">
        <v>9</v>
      </c>
      <c r="D36" t="s">
        <v>10</v>
      </c>
      <c r="E36" t="s">
        <v>16</v>
      </c>
      <c r="F36">
        <v>247798235.44</v>
      </c>
      <c r="G36" s="6">
        <v>75085</v>
      </c>
      <c r="H36" s="7">
        <f t="shared" si="0"/>
        <v>764941</v>
      </c>
      <c r="I36">
        <v>1657687.8743</v>
      </c>
      <c r="J36">
        <f t="shared" si="5"/>
        <v>21688000.450517602</v>
      </c>
      <c r="K36">
        <f t="shared" si="1"/>
        <v>6982647.3882999998</v>
      </c>
      <c r="L36">
        <v>31782.78</v>
      </c>
      <c r="M36">
        <f t="shared" si="2"/>
        <v>1625905.0943</v>
      </c>
      <c r="N36" s="11">
        <f t="shared" si="3"/>
        <v>22.077483842312045</v>
      </c>
      <c r="O36" s="12">
        <f t="shared" si="4"/>
        <v>1.2826071962766515E-4</v>
      </c>
    </row>
    <row r="37" spans="1:15" x14ac:dyDescent="0.2">
      <c r="A37" s="4">
        <v>43862</v>
      </c>
      <c r="B37" t="s">
        <v>17</v>
      </c>
      <c r="C37" t="s">
        <v>13</v>
      </c>
      <c r="D37" t="s">
        <v>14</v>
      </c>
      <c r="E37" t="s">
        <v>16</v>
      </c>
      <c r="F37">
        <v>1312225548.3499999</v>
      </c>
      <c r="G37" s="6">
        <v>6556</v>
      </c>
      <c r="H37" s="7">
        <f t="shared" si="0"/>
        <v>764941</v>
      </c>
      <c r="I37">
        <v>2574179.8081999999</v>
      </c>
      <c r="J37">
        <f t="shared" si="5"/>
        <v>21688000.450517602</v>
      </c>
      <c r="K37">
        <f t="shared" si="1"/>
        <v>11216316.8004</v>
      </c>
      <c r="L37">
        <v>6669.97</v>
      </c>
      <c r="M37">
        <f t="shared" si="2"/>
        <v>2567509.8381999996</v>
      </c>
      <c r="N37" s="11">
        <f t="shared" si="3"/>
        <v>392.64487617449663</v>
      </c>
      <c r="O37" s="12">
        <f t="shared" si="4"/>
        <v>5.0829447791097035E-6</v>
      </c>
    </row>
    <row r="38" spans="1:15" x14ac:dyDescent="0.2">
      <c r="A38" s="4">
        <v>43862</v>
      </c>
      <c r="B38" t="s">
        <v>17</v>
      </c>
      <c r="C38" t="s">
        <v>13</v>
      </c>
      <c r="D38" t="s">
        <v>10</v>
      </c>
      <c r="E38" t="s">
        <v>16</v>
      </c>
      <c r="F38">
        <v>490008378.63</v>
      </c>
      <c r="G38" s="6">
        <v>7235</v>
      </c>
      <c r="H38" s="7">
        <f t="shared" si="0"/>
        <v>764941</v>
      </c>
      <c r="I38">
        <v>3222945.6608000002</v>
      </c>
      <c r="J38">
        <f t="shared" si="5"/>
        <v>21688000.450517602</v>
      </c>
      <c r="K38">
        <f t="shared" si="1"/>
        <v>6982647.3882999998</v>
      </c>
      <c r="L38">
        <v>1977.47</v>
      </c>
      <c r="M38">
        <f t="shared" si="2"/>
        <v>3220968.1908</v>
      </c>
      <c r="N38" s="11">
        <f t="shared" si="3"/>
        <v>445.46588262612306</v>
      </c>
      <c r="O38" s="12">
        <f t="shared" si="4"/>
        <v>4.0355840557844137E-6</v>
      </c>
    </row>
    <row r="39" spans="1:15" x14ac:dyDescent="0.2">
      <c r="A39" s="4">
        <v>43862</v>
      </c>
      <c r="B39" t="s">
        <v>17</v>
      </c>
      <c r="C39" t="s">
        <v>13</v>
      </c>
      <c r="D39" t="s">
        <v>12</v>
      </c>
      <c r="E39" t="s">
        <v>16</v>
      </c>
      <c r="F39">
        <v>1247637401.6756001</v>
      </c>
      <c r="G39" s="6">
        <v>5190</v>
      </c>
      <c r="H39" s="7">
        <f t="shared" si="0"/>
        <v>764941</v>
      </c>
      <c r="I39">
        <v>1221872.5845578599</v>
      </c>
      <c r="J39">
        <f t="shared" si="5"/>
        <v>21688000.450517602</v>
      </c>
      <c r="K39">
        <f t="shared" si="1"/>
        <v>3489036.2618176015</v>
      </c>
      <c r="L39">
        <v>1134.94</v>
      </c>
      <c r="M39">
        <f t="shared" si="2"/>
        <v>1220737.64455786</v>
      </c>
      <c r="N39" s="11">
        <f t="shared" si="3"/>
        <v>235.42824365276684</v>
      </c>
      <c r="O39" s="12">
        <f t="shared" si="4"/>
        <v>9.0967135040658025E-7</v>
      </c>
    </row>
    <row r="40" spans="1:15" x14ac:dyDescent="0.2">
      <c r="A40" s="4">
        <v>43862</v>
      </c>
      <c r="B40" t="s">
        <v>17</v>
      </c>
      <c r="C40" t="s">
        <v>9</v>
      </c>
      <c r="D40" t="s">
        <v>12</v>
      </c>
      <c r="E40" t="s">
        <v>16</v>
      </c>
      <c r="F40">
        <v>233305708.52000001</v>
      </c>
      <c r="G40" s="6">
        <v>53654</v>
      </c>
      <c r="H40" s="7">
        <f t="shared" si="0"/>
        <v>764941</v>
      </c>
      <c r="I40">
        <v>447047.24525974202</v>
      </c>
      <c r="J40">
        <f t="shared" si="5"/>
        <v>21688000.450517602</v>
      </c>
      <c r="K40">
        <f t="shared" si="1"/>
        <v>3489036.2618176015</v>
      </c>
      <c r="L40">
        <v>1887.57</v>
      </c>
      <c r="M40">
        <f t="shared" si="2"/>
        <v>445159.67525974201</v>
      </c>
      <c r="N40" s="11">
        <f t="shared" si="3"/>
        <v>8.3320394613587432</v>
      </c>
      <c r="O40" s="12">
        <f t="shared" si="4"/>
        <v>8.0905435703824144E-6</v>
      </c>
    </row>
    <row r="41" spans="1:15" x14ac:dyDescent="0.2">
      <c r="A41" s="4">
        <v>43862</v>
      </c>
      <c r="B41" t="s">
        <v>17</v>
      </c>
      <c r="C41" t="s">
        <v>9</v>
      </c>
      <c r="D41" t="s">
        <v>14</v>
      </c>
      <c r="E41" t="s">
        <v>16</v>
      </c>
      <c r="F41">
        <v>282813161.5</v>
      </c>
      <c r="G41" s="6">
        <v>85917</v>
      </c>
      <c r="H41" s="7">
        <f t="shared" si="0"/>
        <v>764941</v>
      </c>
      <c r="I41">
        <v>852060.97779999999</v>
      </c>
      <c r="J41">
        <f t="shared" si="5"/>
        <v>21688000.450517602</v>
      </c>
      <c r="K41">
        <f t="shared" si="1"/>
        <v>11216316.8004</v>
      </c>
      <c r="L41">
        <v>152785.64000000001</v>
      </c>
      <c r="M41">
        <f t="shared" si="2"/>
        <v>699275.33779999998</v>
      </c>
      <c r="N41" s="11">
        <f t="shared" si="3"/>
        <v>9.9172570946378489</v>
      </c>
      <c r="O41" s="12">
        <f t="shared" si="4"/>
        <v>5.402352535138292E-4</v>
      </c>
    </row>
    <row r="42" spans="1:15" x14ac:dyDescent="0.2">
      <c r="A42" s="4">
        <v>43891</v>
      </c>
      <c r="B42" t="s">
        <v>8</v>
      </c>
      <c r="C42" t="s">
        <v>13</v>
      </c>
      <c r="D42" t="s">
        <v>10</v>
      </c>
      <c r="E42" t="s">
        <v>16</v>
      </c>
      <c r="F42">
        <v>14505629.1303</v>
      </c>
      <c r="G42" s="6">
        <v>7573</v>
      </c>
      <c r="H42" s="7">
        <f t="shared" si="0"/>
        <v>770773</v>
      </c>
      <c r="I42">
        <v>1622582.3287</v>
      </c>
      <c r="J42">
        <f t="shared" si="5"/>
        <v>19953307.255162202</v>
      </c>
      <c r="K42">
        <f t="shared" si="1"/>
        <v>11957936.958799999</v>
      </c>
      <c r="L42">
        <v>93690.451700000005</v>
      </c>
      <c r="M42">
        <f t="shared" si="2"/>
        <v>1528891.8769999999</v>
      </c>
      <c r="N42" s="11">
        <f t="shared" si="3"/>
        <v>214.25885761257098</v>
      </c>
      <c r="O42" s="12">
        <f t="shared" si="4"/>
        <v>6.4589030133339921E-3</v>
      </c>
    </row>
    <row r="43" spans="1:15" x14ac:dyDescent="0.2">
      <c r="A43" s="4">
        <v>43891</v>
      </c>
      <c r="B43" t="s">
        <v>8</v>
      </c>
      <c r="C43" t="s">
        <v>9</v>
      </c>
      <c r="D43" t="s">
        <v>14</v>
      </c>
      <c r="E43" t="s">
        <v>15</v>
      </c>
      <c r="F43">
        <v>515715.29200000002</v>
      </c>
      <c r="G43" s="6">
        <v>20567</v>
      </c>
      <c r="H43" s="7">
        <f t="shared" si="0"/>
        <v>770773</v>
      </c>
      <c r="I43">
        <v>174676.93609999999</v>
      </c>
      <c r="J43">
        <f t="shared" si="5"/>
        <v>19953307.255162202</v>
      </c>
      <c r="K43">
        <f t="shared" si="1"/>
        <v>6235719.5205999995</v>
      </c>
      <c r="L43">
        <v>19139.412499999999</v>
      </c>
      <c r="M43">
        <f t="shared" si="2"/>
        <v>155537.52359999999</v>
      </c>
      <c r="N43" s="11">
        <f t="shared" si="3"/>
        <v>8.4930683181796081</v>
      </c>
      <c r="O43" s="12">
        <f t="shared" si="4"/>
        <v>3.7112361795158866E-2</v>
      </c>
    </row>
    <row r="44" spans="1:15" x14ac:dyDescent="0.2">
      <c r="A44" s="4">
        <v>43891</v>
      </c>
      <c r="B44" t="s">
        <v>8</v>
      </c>
      <c r="C44" t="s">
        <v>13</v>
      </c>
      <c r="D44" t="s">
        <v>12</v>
      </c>
      <c r="E44" t="s">
        <v>11</v>
      </c>
      <c r="F44">
        <v>1751189.4990999999</v>
      </c>
      <c r="G44" s="6">
        <v>3301</v>
      </c>
      <c r="H44" s="7">
        <f t="shared" si="0"/>
        <v>770773</v>
      </c>
      <c r="I44">
        <v>314137.9265</v>
      </c>
      <c r="J44">
        <f t="shared" si="5"/>
        <v>19953307.255162202</v>
      </c>
      <c r="K44">
        <f t="shared" si="1"/>
        <v>1759650.7757622011</v>
      </c>
      <c r="L44">
        <v>37795.013200000001</v>
      </c>
      <c r="M44">
        <f t="shared" si="2"/>
        <v>276342.91330000001</v>
      </c>
      <c r="N44" s="11">
        <f t="shared" si="3"/>
        <v>95.164473341411693</v>
      </c>
      <c r="O44" s="12">
        <f t="shared" si="4"/>
        <v>2.1582480490788824E-2</v>
      </c>
    </row>
    <row r="45" spans="1:15" x14ac:dyDescent="0.2">
      <c r="A45" s="4">
        <v>43891</v>
      </c>
      <c r="B45" t="s">
        <v>8</v>
      </c>
      <c r="C45" t="s">
        <v>9</v>
      </c>
      <c r="D45" t="s">
        <v>12</v>
      </c>
      <c r="E45" t="s">
        <v>11</v>
      </c>
      <c r="F45">
        <v>785831.18400000001</v>
      </c>
      <c r="G45" s="6">
        <v>19515</v>
      </c>
      <c r="H45" s="7">
        <f t="shared" si="0"/>
        <v>770773</v>
      </c>
      <c r="I45">
        <v>172713.94140000001</v>
      </c>
      <c r="J45">
        <f t="shared" si="5"/>
        <v>19953307.255162202</v>
      </c>
      <c r="K45">
        <f t="shared" si="1"/>
        <v>1759650.7757622011</v>
      </c>
      <c r="L45">
        <v>13529.903200000001</v>
      </c>
      <c r="M45">
        <f t="shared" si="2"/>
        <v>159184.03820000001</v>
      </c>
      <c r="N45" s="11">
        <f t="shared" si="3"/>
        <v>8.8503172636433511</v>
      </c>
      <c r="O45" s="12">
        <f t="shared" si="4"/>
        <v>1.7217315214103288E-2</v>
      </c>
    </row>
    <row r="46" spans="1:15" x14ac:dyDescent="0.2">
      <c r="A46" s="4">
        <v>43891</v>
      </c>
      <c r="B46" t="s">
        <v>8</v>
      </c>
      <c r="C46" t="s">
        <v>13</v>
      </c>
      <c r="D46" t="s">
        <v>14</v>
      </c>
      <c r="E46" t="s">
        <v>16</v>
      </c>
      <c r="F46">
        <v>11289867.9351</v>
      </c>
      <c r="G46" s="6">
        <v>6422</v>
      </c>
      <c r="H46" s="7">
        <f t="shared" si="0"/>
        <v>770773</v>
      </c>
      <c r="I46">
        <v>791329.78130000003</v>
      </c>
      <c r="J46">
        <f t="shared" si="5"/>
        <v>19953307.255162202</v>
      </c>
      <c r="K46">
        <f t="shared" si="1"/>
        <v>6235719.5205999995</v>
      </c>
      <c r="L46">
        <v>36394.532500000001</v>
      </c>
      <c r="M46">
        <f t="shared" si="2"/>
        <v>754935.24880000006</v>
      </c>
      <c r="N46" s="11">
        <f t="shared" si="3"/>
        <v>123.22170372158206</v>
      </c>
      <c r="O46" s="12">
        <f t="shared" si="4"/>
        <v>3.2236455474248765E-3</v>
      </c>
    </row>
    <row r="47" spans="1:15" x14ac:dyDescent="0.2">
      <c r="A47" s="4">
        <v>43891</v>
      </c>
      <c r="B47" t="s">
        <v>8</v>
      </c>
      <c r="C47" t="s">
        <v>9</v>
      </c>
      <c r="D47" t="s">
        <v>12</v>
      </c>
      <c r="E47" t="s">
        <v>16</v>
      </c>
      <c r="F47">
        <v>5457070.7110000001</v>
      </c>
      <c r="G47" s="6">
        <v>29120</v>
      </c>
      <c r="H47" s="7">
        <f t="shared" si="0"/>
        <v>770773</v>
      </c>
      <c r="I47">
        <v>98760.911500000002</v>
      </c>
      <c r="J47">
        <f t="shared" si="5"/>
        <v>19953307.255162202</v>
      </c>
      <c r="K47">
        <f t="shared" si="1"/>
        <v>1759650.7757622011</v>
      </c>
      <c r="L47">
        <v>10926.349</v>
      </c>
      <c r="M47">
        <f t="shared" si="2"/>
        <v>87834.5625</v>
      </c>
      <c r="N47" s="11">
        <f t="shared" si="3"/>
        <v>3.3915148179945054</v>
      </c>
      <c r="O47" s="12">
        <f t="shared" si="4"/>
        <v>2.0022370203075053E-3</v>
      </c>
    </row>
    <row r="48" spans="1:15" x14ac:dyDescent="0.2">
      <c r="A48" s="4">
        <v>43891</v>
      </c>
      <c r="B48" t="s">
        <v>8</v>
      </c>
      <c r="C48" t="s">
        <v>13</v>
      </c>
      <c r="D48" t="s">
        <v>10</v>
      </c>
      <c r="E48" t="s">
        <v>11</v>
      </c>
      <c r="F48">
        <v>4776664.9293</v>
      </c>
      <c r="G48" s="6">
        <v>6631</v>
      </c>
      <c r="H48" s="7">
        <f t="shared" si="0"/>
        <v>770773</v>
      </c>
      <c r="I48">
        <v>1440419.1429999999</v>
      </c>
      <c r="J48">
        <f t="shared" si="5"/>
        <v>19953307.255162202</v>
      </c>
      <c r="K48">
        <f t="shared" si="1"/>
        <v>11957936.958799999</v>
      </c>
      <c r="L48">
        <v>119887.29519999999</v>
      </c>
      <c r="M48">
        <f t="shared" si="2"/>
        <v>1320531.8477999999</v>
      </c>
      <c r="N48" s="11">
        <f t="shared" si="3"/>
        <v>217.22502533554515</v>
      </c>
      <c r="O48" s="12">
        <f t="shared" si="4"/>
        <v>2.5098535688491127E-2</v>
      </c>
    </row>
    <row r="49" spans="1:15" x14ac:dyDescent="0.2">
      <c r="A49" s="4">
        <v>43891</v>
      </c>
      <c r="B49" t="s">
        <v>8</v>
      </c>
      <c r="C49" t="s">
        <v>9</v>
      </c>
      <c r="D49" t="s">
        <v>10</v>
      </c>
      <c r="E49" t="s">
        <v>11</v>
      </c>
      <c r="F49">
        <v>7173820.3154999996</v>
      </c>
      <c r="G49" s="6">
        <v>90378</v>
      </c>
      <c r="H49" s="7">
        <f t="shared" si="0"/>
        <v>770773</v>
      </c>
      <c r="I49">
        <v>1759690.4180999999</v>
      </c>
      <c r="J49">
        <f t="shared" si="5"/>
        <v>19953307.255162202</v>
      </c>
      <c r="K49">
        <f t="shared" si="1"/>
        <v>11957936.958799999</v>
      </c>
      <c r="L49">
        <v>91297.077099999995</v>
      </c>
      <c r="M49">
        <f t="shared" si="2"/>
        <v>1668393.341</v>
      </c>
      <c r="N49" s="11">
        <f t="shared" si="3"/>
        <v>19.470340327292039</v>
      </c>
      <c r="O49" s="12">
        <f t="shared" si="4"/>
        <v>1.2726423730287812E-2</v>
      </c>
    </row>
    <row r="50" spans="1:15" x14ac:dyDescent="0.2">
      <c r="A50" s="4">
        <v>43891</v>
      </c>
      <c r="B50" t="s">
        <v>8</v>
      </c>
      <c r="C50" t="s">
        <v>9</v>
      </c>
      <c r="D50" t="s">
        <v>10</v>
      </c>
      <c r="E50" t="s">
        <v>16</v>
      </c>
      <c r="F50">
        <v>21378608.919300001</v>
      </c>
      <c r="G50" s="6">
        <v>140626</v>
      </c>
      <c r="H50" s="7">
        <f t="shared" si="0"/>
        <v>770773</v>
      </c>
      <c r="I50">
        <v>2007237.7245</v>
      </c>
      <c r="J50">
        <f t="shared" si="5"/>
        <v>19953307.255162202</v>
      </c>
      <c r="K50">
        <f t="shared" si="1"/>
        <v>11957936.958799999</v>
      </c>
      <c r="L50">
        <v>202571.87899999999</v>
      </c>
      <c r="M50">
        <f t="shared" si="2"/>
        <v>1804665.8455000001</v>
      </c>
      <c r="N50" s="11">
        <f t="shared" si="3"/>
        <v>14.273588984256111</v>
      </c>
      <c r="O50" s="12">
        <f t="shared" si="4"/>
        <v>9.4754471520887337E-3</v>
      </c>
    </row>
    <row r="51" spans="1:15" x14ac:dyDescent="0.2">
      <c r="A51" s="4">
        <v>43891</v>
      </c>
      <c r="B51" t="s">
        <v>8</v>
      </c>
      <c r="C51" t="s">
        <v>9</v>
      </c>
      <c r="D51" t="s">
        <v>14</v>
      </c>
      <c r="E51" t="s">
        <v>11</v>
      </c>
      <c r="F51">
        <v>4631494.1370000001</v>
      </c>
      <c r="G51" s="6">
        <v>106042</v>
      </c>
      <c r="H51" s="7">
        <f t="shared" si="0"/>
        <v>770773</v>
      </c>
      <c r="I51">
        <v>1482196.2054999999</v>
      </c>
      <c r="J51">
        <f t="shared" si="5"/>
        <v>19953307.255162202</v>
      </c>
      <c r="K51">
        <f t="shared" si="1"/>
        <v>6235719.5205999995</v>
      </c>
      <c r="L51">
        <v>107274.4903</v>
      </c>
      <c r="M51">
        <f t="shared" si="2"/>
        <v>1374921.7152</v>
      </c>
      <c r="N51" s="11">
        <f t="shared" si="3"/>
        <v>13.977444837894419</v>
      </c>
      <c r="O51" s="12">
        <f t="shared" si="4"/>
        <v>2.3161961804724619E-2</v>
      </c>
    </row>
    <row r="52" spans="1:15" x14ac:dyDescent="0.2">
      <c r="A52" s="4">
        <v>43891</v>
      </c>
      <c r="B52" t="s">
        <v>8</v>
      </c>
      <c r="C52" t="s">
        <v>13</v>
      </c>
      <c r="D52" t="s">
        <v>14</v>
      </c>
      <c r="E52" t="s">
        <v>15</v>
      </c>
      <c r="F52">
        <v>391854.81939999998</v>
      </c>
      <c r="G52" s="6">
        <v>1729</v>
      </c>
      <c r="H52" s="7">
        <f t="shared" si="0"/>
        <v>770773</v>
      </c>
      <c r="I52">
        <v>99499.973800000007</v>
      </c>
      <c r="J52">
        <f t="shared" si="5"/>
        <v>19953307.255162202</v>
      </c>
      <c r="K52">
        <f t="shared" si="1"/>
        <v>6235719.5205999995</v>
      </c>
      <c r="L52">
        <v>7540.1692000000003</v>
      </c>
      <c r="M52">
        <f t="shared" si="2"/>
        <v>91959.804600000003</v>
      </c>
      <c r="N52" s="11">
        <f t="shared" si="3"/>
        <v>57.547700289184505</v>
      </c>
      <c r="O52" s="12">
        <f t="shared" si="4"/>
        <v>1.9242252045146086E-2</v>
      </c>
    </row>
    <row r="53" spans="1:15" x14ac:dyDescent="0.2">
      <c r="A53" s="4">
        <v>43891</v>
      </c>
      <c r="B53" t="s">
        <v>8</v>
      </c>
      <c r="C53" t="s">
        <v>9</v>
      </c>
      <c r="D53" t="s">
        <v>14</v>
      </c>
      <c r="E53" t="s">
        <v>16</v>
      </c>
      <c r="F53">
        <v>7271945.1831</v>
      </c>
      <c r="G53" s="6">
        <v>85286</v>
      </c>
      <c r="H53" s="7">
        <f t="shared" si="0"/>
        <v>770773</v>
      </c>
      <c r="I53">
        <v>686035.64749999996</v>
      </c>
      <c r="J53">
        <f t="shared" si="5"/>
        <v>19953307.255162202</v>
      </c>
      <c r="K53">
        <f t="shared" si="1"/>
        <v>6235719.5205999995</v>
      </c>
      <c r="L53">
        <v>55225.995699999999</v>
      </c>
      <c r="M53">
        <f t="shared" si="2"/>
        <v>630809.65179999999</v>
      </c>
      <c r="N53" s="11">
        <f t="shared" si="3"/>
        <v>8.0439421182843596</v>
      </c>
      <c r="O53" s="12">
        <f t="shared" si="4"/>
        <v>7.594391089243248E-3</v>
      </c>
    </row>
    <row r="54" spans="1:15" x14ac:dyDescent="0.2">
      <c r="A54" s="4">
        <v>43891</v>
      </c>
      <c r="B54" t="s">
        <v>8</v>
      </c>
      <c r="C54" t="s">
        <v>13</v>
      </c>
      <c r="D54" t="s">
        <v>14</v>
      </c>
      <c r="E54" t="s">
        <v>11</v>
      </c>
      <c r="F54">
        <v>5567834.9111000001</v>
      </c>
      <c r="G54" s="6">
        <v>8462</v>
      </c>
      <c r="H54" s="7">
        <f t="shared" si="0"/>
        <v>770773</v>
      </c>
      <c r="I54">
        <v>1334086.6135</v>
      </c>
      <c r="J54">
        <f t="shared" si="5"/>
        <v>19953307.255162202</v>
      </c>
      <c r="K54">
        <f t="shared" si="1"/>
        <v>6235719.5205999995</v>
      </c>
      <c r="L54">
        <v>133705.04689999999</v>
      </c>
      <c r="M54">
        <f t="shared" si="2"/>
        <v>1200381.5666</v>
      </c>
      <c r="N54" s="11">
        <f t="shared" si="3"/>
        <v>157.65618216733631</v>
      </c>
      <c r="O54" s="12">
        <f t="shared" si="4"/>
        <v>2.4013831055487378E-2</v>
      </c>
    </row>
    <row r="55" spans="1:15" x14ac:dyDescent="0.2">
      <c r="A55" s="4">
        <v>43891</v>
      </c>
      <c r="B55" t="s">
        <v>8</v>
      </c>
      <c r="C55" t="s">
        <v>13</v>
      </c>
      <c r="D55" t="s">
        <v>12</v>
      </c>
      <c r="E55" t="s">
        <v>16</v>
      </c>
      <c r="F55">
        <v>9000998.9737</v>
      </c>
      <c r="G55" s="6">
        <v>3562</v>
      </c>
      <c r="H55" s="7">
        <f t="shared" si="0"/>
        <v>770773</v>
      </c>
      <c r="I55">
        <v>621686.2598</v>
      </c>
      <c r="J55">
        <f t="shared" si="5"/>
        <v>19953307.255162202</v>
      </c>
      <c r="K55">
        <f t="shared" si="1"/>
        <v>1759650.7757622011</v>
      </c>
      <c r="L55">
        <v>25926.506099999999</v>
      </c>
      <c r="M55">
        <f t="shared" si="2"/>
        <v>595759.7537</v>
      </c>
      <c r="N55" s="11">
        <f t="shared" si="3"/>
        <v>174.53291965188097</v>
      </c>
      <c r="O55" s="12">
        <f t="shared" si="4"/>
        <v>2.8804031836637913E-3</v>
      </c>
    </row>
    <row r="56" spans="1:15" x14ac:dyDescent="0.2">
      <c r="A56" s="4">
        <v>43891</v>
      </c>
      <c r="B56" t="s">
        <v>17</v>
      </c>
      <c r="C56" t="s">
        <v>9</v>
      </c>
      <c r="D56" t="s">
        <v>12</v>
      </c>
      <c r="E56" t="s">
        <v>16</v>
      </c>
      <c r="F56">
        <v>97841085.685299993</v>
      </c>
      <c r="G56" s="6">
        <v>30409</v>
      </c>
      <c r="H56" s="7">
        <f t="shared" si="0"/>
        <v>770773</v>
      </c>
      <c r="I56">
        <v>156910.19040602201</v>
      </c>
      <c r="J56">
        <f t="shared" si="5"/>
        <v>19953307.255162202</v>
      </c>
      <c r="K56">
        <f t="shared" si="1"/>
        <v>1759650.7757622011</v>
      </c>
      <c r="L56">
        <v>3584.72</v>
      </c>
      <c r="M56">
        <f t="shared" si="2"/>
        <v>153325.47040602201</v>
      </c>
      <c r="N56" s="11">
        <f t="shared" si="3"/>
        <v>5.1599917921017466</v>
      </c>
      <c r="O56" s="12">
        <f t="shared" si="4"/>
        <v>3.6638187065197104E-5</v>
      </c>
    </row>
    <row r="57" spans="1:15" x14ac:dyDescent="0.2">
      <c r="A57" s="4">
        <v>43891</v>
      </c>
      <c r="B57" t="s">
        <v>17</v>
      </c>
      <c r="C57" t="s">
        <v>13</v>
      </c>
      <c r="D57" t="s">
        <v>10</v>
      </c>
      <c r="E57" t="s">
        <v>16</v>
      </c>
      <c r="F57">
        <v>480068894.08999997</v>
      </c>
      <c r="G57" s="6">
        <v>8408</v>
      </c>
      <c r="H57" s="7">
        <f t="shared" si="0"/>
        <v>770773</v>
      </c>
      <c r="I57">
        <v>3054884.4572000001</v>
      </c>
      <c r="J57">
        <f t="shared" si="5"/>
        <v>19953307.255162202</v>
      </c>
      <c r="K57">
        <f t="shared" si="1"/>
        <v>11957936.958799999</v>
      </c>
      <c r="L57">
        <v>74463.75</v>
      </c>
      <c r="M57">
        <f t="shared" si="2"/>
        <v>2980420.7072000001</v>
      </c>
      <c r="N57" s="11">
        <f t="shared" si="3"/>
        <v>363.33069186489058</v>
      </c>
      <c r="O57" s="12">
        <f t="shared" si="4"/>
        <v>1.5511054958299391E-4</v>
      </c>
    </row>
    <row r="58" spans="1:15" x14ac:dyDescent="0.2">
      <c r="A58" s="4">
        <v>43891</v>
      </c>
      <c r="B58" t="s">
        <v>17</v>
      </c>
      <c r="C58" t="s">
        <v>9</v>
      </c>
      <c r="D58" t="s">
        <v>10</v>
      </c>
      <c r="E58" t="s">
        <v>16</v>
      </c>
      <c r="F58">
        <v>257703254.31999999</v>
      </c>
      <c r="G58" s="6">
        <v>124033</v>
      </c>
      <c r="H58" s="7">
        <f t="shared" si="0"/>
        <v>770773</v>
      </c>
      <c r="I58">
        <v>2073122.8873000001</v>
      </c>
      <c r="J58">
        <f t="shared" si="5"/>
        <v>19953307.255162202</v>
      </c>
      <c r="K58">
        <f t="shared" si="1"/>
        <v>11957936.958799999</v>
      </c>
      <c r="L58">
        <v>920984.36</v>
      </c>
      <c r="M58">
        <f t="shared" si="2"/>
        <v>1152138.5273000002</v>
      </c>
      <c r="N58" s="11">
        <f t="shared" si="3"/>
        <v>16.714284805656561</v>
      </c>
      <c r="O58" s="12">
        <f t="shared" si="4"/>
        <v>3.5738173444110973E-3</v>
      </c>
    </row>
    <row r="59" spans="1:15" x14ac:dyDescent="0.2">
      <c r="A59" s="4">
        <v>43891</v>
      </c>
      <c r="B59" t="s">
        <v>17</v>
      </c>
      <c r="C59" t="s">
        <v>13</v>
      </c>
      <c r="D59" t="s">
        <v>12</v>
      </c>
      <c r="E59" t="s">
        <v>16</v>
      </c>
      <c r="F59">
        <v>477837079.07599998</v>
      </c>
      <c r="G59" s="6">
        <v>4043</v>
      </c>
      <c r="H59" s="7">
        <f t="shared" si="0"/>
        <v>770773</v>
      </c>
      <c r="I59">
        <v>395441.54615617899</v>
      </c>
      <c r="J59">
        <f t="shared" si="5"/>
        <v>19953307.255162202</v>
      </c>
      <c r="K59">
        <f t="shared" si="1"/>
        <v>1759650.7757622011</v>
      </c>
      <c r="L59">
        <v>705.81</v>
      </c>
      <c r="M59">
        <f t="shared" si="2"/>
        <v>394735.73615617899</v>
      </c>
      <c r="N59" s="11">
        <f t="shared" si="3"/>
        <v>97.80894042942839</v>
      </c>
      <c r="O59" s="12">
        <f t="shared" si="4"/>
        <v>1.4770934088347315E-6</v>
      </c>
    </row>
    <row r="60" spans="1:15" x14ac:dyDescent="0.2">
      <c r="A60" s="4">
        <v>43891</v>
      </c>
      <c r="B60" t="s">
        <v>17</v>
      </c>
      <c r="C60" t="s">
        <v>13</v>
      </c>
      <c r="D60" t="s">
        <v>14</v>
      </c>
      <c r="E60" t="s">
        <v>16</v>
      </c>
      <c r="F60">
        <v>631115469.88</v>
      </c>
      <c r="G60" s="6">
        <v>6264</v>
      </c>
      <c r="H60" s="7">
        <f t="shared" si="0"/>
        <v>770773</v>
      </c>
      <c r="I60">
        <v>1223939.0548</v>
      </c>
      <c r="J60">
        <f t="shared" si="5"/>
        <v>19953307.255162202</v>
      </c>
      <c r="K60">
        <f t="shared" si="1"/>
        <v>6235719.5205999995</v>
      </c>
      <c r="L60">
        <v>3549.47</v>
      </c>
      <c r="M60">
        <f t="shared" si="2"/>
        <v>1220389.5848000001</v>
      </c>
      <c r="N60" s="11">
        <f t="shared" si="3"/>
        <v>195.39256941251597</v>
      </c>
      <c r="O60" s="12">
        <f t="shared" si="4"/>
        <v>5.6241213682733753E-6</v>
      </c>
    </row>
    <row r="61" spans="1:15" x14ac:dyDescent="0.2">
      <c r="A61" s="4">
        <v>43891</v>
      </c>
      <c r="B61" t="s">
        <v>17</v>
      </c>
      <c r="C61" t="s">
        <v>9</v>
      </c>
      <c r="D61" t="s">
        <v>14</v>
      </c>
      <c r="E61" t="s">
        <v>16</v>
      </c>
      <c r="F61">
        <v>162642918.84</v>
      </c>
      <c r="G61" s="6">
        <v>68402</v>
      </c>
      <c r="H61" s="7">
        <f t="shared" si="0"/>
        <v>770773</v>
      </c>
      <c r="I61">
        <v>443955.30810000002</v>
      </c>
      <c r="J61">
        <f t="shared" si="5"/>
        <v>19953307.255162202</v>
      </c>
      <c r="K61">
        <f t="shared" si="1"/>
        <v>6235719.5205999995</v>
      </c>
      <c r="L61">
        <v>22146.34</v>
      </c>
      <c r="M61">
        <f t="shared" si="2"/>
        <v>421808.9681</v>
      </c>
      <c r="N61" s="11">
        <f t="shared" si="3"/>
        <v>6.4903849024882314</v>
      </c>
      <c r="O61" s="12">
        <f t="shared" si="4"/>
        <v>1.3616541167578569E-4</v>
      </c>
    </row>
    <row r="62" spans="1:15" x14ac:dyDescent="0.2">
      <c r="A62" s="4">
        <v>43922</v>
      </c>
      <c r="B62" t="s">
        <v>8</v>
      </c>
      <c r="C62" t="s">
        <v>9</v>
      </c>
      <c r="D62" t="s">
        <v>14</v>
      </c>
      <c r="E62" t="s">
        <v>16</v>
      </c>
      <c r="F62">
        <v>1888362.2612000001</v>
      </c>
      <c r="G62" s="6">
        <v>14794</v>
      </c>
      <c r="H62" s="7">
        <f t="shared" si="0"/>
        <v>252804</v>
      </c>
      <c r="I62">
        <v>96208.781900000002</v>
      </c>
      <c r="J62">
        <f t="shared" si="5"/>
        <v>6732727.9067055956</v>
      </c>
      <c r="K62">
        <f t="shared" si="1"/>
        <v>1407215.5508000003</v>
      </c>
      <c r="L62">
        <v>12944.137199999999</v>
      </c>
      <c r="M62">
        <f t="shared" si="2"/>
        <v>83264.644700000004</v>
      </c>
      <c r="N62" s="11">
        <f t="shared" si="3"/>
        <v>6.5032298161416788</v>
      </c>
      <c r="O62" s="12">
        <f t="shared" si="4"/>
        <v>6.8546896249527733E-3</v>
      </c>
    </row>
    <row r="63" spans="1:15" x14ac:dyDescent="0.2">
      <c r="A63" s="4">
        <v>43922</v>
      </c>
      <c r="B63" t="s">
        <v>8</v>
      </c>
      <c r="C63" t="s">
        <v>9</v>
      </c>
      <c r="D63" t="s">
        <v>12</v>
      </c>
      <c r="E63" t="s">
        <v>16</v>
      </c>
      <c r="F63">
        <v>3594883.6660000002</v>
      </c>
      <c r="G63" s="6">
        <v>12551</v>
      </c>
      <c r="H63" s="7">
        <f t="shared" si="0"/>
        <v>252804</v>
      </c>
      <c r="I63">
        <v>76411.455700000006</v>
      </c>
      <c r="J63">
        <f t="shared" si="5"/>
        <v>6732727.9067055956</v>
      </c>
      <c r="K63">
        <f t="shared" si="1"/>
        <v>867805.25010559405</v>
      </c>
      <c r="L63">
        <v>8465.0480000000007</v>
      </c>
      <c r="M63">
        <f t="shared" si="2"/>
        <v>67946.407700000011</v>
      </c>
      <c r="N63" s="11">
        <f t="shared" si="3"/>
        <v>6.0880771014261814</v>
      </c>
      <c r="O63" s="12">
        <f t="shared" si="4"/>
        <v>2.3547488003746713E-3</v>
      </c>
    </row>
    <row r="64" spans="1:15" x14ac:dyDescent="0.2">
      <c r="A64" s="4">
        <v>43922</v>
      </c>
      <c r="B64" t="s">
        <v>8</v>
      </c>
      <c r="C64" t="s">
        <v>13</v>
      </c>
      <c r="D64" t="s">
        <v>10</v>
      </c>
      <c r="E64" t="s">
        <v>16</v>
      </c>
      <c r="F64">
        <v>5282840.2417000001</v>
      </c>
      <c r="G64" s="6">
        <v>5455</v>
      </c>
      <c r="H64" s="7">
        <f t="shared" si="0"/>
        <v>252804</v>
      </c>
      <c r="I64">
        <v>908633.11</v>
      </c>
      <c r="J64">
        <f t="shared" si="5"/>
        <v>6732727.9067055956</v>
      </c>
      <c r="K64">
        <f t="shared" si="1"/>
        <v>4457707.1058</v>
      </c>
      <c r="L64">
        <v>37376.639999999999</v>
      </c>
      <c r="M64">
        <f t="shared" si="2"/>
        <v>871256.47</v>
      </c>
      <c r="N64" s="11">
        <f t="shared" si="3"/>
        <v>166.5688560953254</v>
      </c>
      <c r="O64" s="12">
        <f t="shared" si="4"/>
        <v>7.0751032190919183E-3</v>
      </c>
    </row>
    <row r="65" spans="1:15" x14ac:dyDescent="0.2">
      <c r="A65" s="4">
        <v>43922</v>
      </c>
      <c r="B65" t="s">
        <v>8</v>
      </c>
      <c r="C65" t="s">
        <v>13</v>
      </c>
      <c r="D65" t="s">
        <v>14</v>
      </c>
      <c r="E65" t="s">
        <v>16</v>
      </c>
      <c r="F65">
        <v>3119380.1442</v>
      </c>
      <c r="G65" s="6">
        <v>2513</v>
      </c>
      <c r="H65" s="7">
        <f t="shared" si="0"/>
        <v>252804</v>
      </c>
      <c r="I65">
        <v>251336.8572</v>
      </c>
      <c r="J65">
        <f t="shared" si="5"/>
        <v>6732727.9067055956</v>
      </c>
      <c r="K65">
        <f t="shared" si="1"/>
        <v>1407215.5508000003</v>
      </c>
      <c r="L65">
        <v>18041.061699999998</v>
      </c>
      <c r="M65">
        <f t="shared" si="2"/>
        <v>233295.79550000001</v>
      </c>
      <c r="N65" s="11">
        <f t="shared" si="3"/>
        <v>100.01466661360924</v>
      </c>
      <c r="O65" s="12">
        <f t="shared" si="4"/>
        <v>5.783540596533107E-3</v>
      </c>
    </row>
    <row r="66" spans="1:15" x14ac:dyDescent="0.2">
      <c r="A66" s="4">
        <v>43922</v>
      </c>
      <c r="B66" t="s">
        <v>8</v>
      </c>
      <c r="C66" t="s">
        <v>13</v>
      </c>
      <c r="D66" t="s">
        <v>14</v>
      </c>
      <c r="E66" t="s">
        <v>15</v>
      </c>
      <c r="F66">
        <v>152292.6421</v>
      </c>
      <c r="G66" s="6">
        <v>529</v>
      </c>
      <c r="H66" s="7">
        <f t="shared" si="0"/>
        <v>252804</v>
      </c>
      <c r="I66">
        <v>27246.994900000002</v>
      </c>
      <c r="J66">
        <f t="shared" si="5"/>
        <v>6732727.9067055956</v>
      </c>
      <c r="K66">
        <f t="shared" si="1"/>
        <v>1407215.5508000003</v>
      </c>
      <c r="L66">
        <v>6155.5663999999997</v>
      </c>
      <c r="M66">
        <f t="shared" si="2"/>
        <v>21091.428500000002</v>
      </c>
      <c r="N66" s="11">
        <f t="shared" si="3"/>
        <v>51.506606616257095</v>
      </c>
      <c r="O66" s="12">
        <f t="shared" si="4"/>
        <v>4.0419328965072832E-2</v>
      </c>
    </row>
    <row r="67" spans="1:15" x14ac:dyDescent="0.2">
      <c r="A67" s="4">
        <v>43922</v>
      </c>
      <c r="B67" t="s">
        <v>8</v>
      </c>
      <c r="C67" t="s">
        <v>13</v>
      </c>
      <c r="D67" t="s">
        <v>10</v>
      </c>
      <c r="E67" t="s">
        <v>11</v>
      </c>
      <c r="F67">
        <v>1339815.2045</v>
      </c>
      <c r="G67" s="6">
        <v>2923</v>
      </c>
      <c r="H67" s="7">
        <f t="shared" ref="H67:H130" si="6">SUMIFS(G:G, A:A, A67)</f>
        <v>252804</v>
      </c>
      <c r="I67">
        <v>546835.9902</v>
      </c>
      <c r="J67">
        <f t="shared" si="5"/>
        <v>6732727.9067055956</v>
      </c>
      <c r="K67">
        <f t="shared" ref="K67:K130" si="7">SUMIFS(I:I, A:A, A67, D:D, D67)</f>
        <v>4457707.1058</v>
      </c>
      <c r="L67">
        <v>93924.543799999999</v>
      </c>
      <c r="M67">
        <f t="shared" ref="M67:M130" si="8">I67-L67</f>
        <v>452911.44640000002</v>
      </c>
      <c r="N67" s="11">
        <f t="shared" ref="N67:N130" si="9">I67/G67</f>
        <v>187.08039349982894</v>
      </c>
      <c r="O67" s="12">
        <f t="shared" ref="O67:O130" si="10">L67/F67</f>
        <v>7.0102610781351229E-2</v>
      </c>
    </row>
    <row r="68" spans="1:15" x14ac:dyDescent="0.2">
      <c r="A68" s="4">
        <v>43922</v>
      </c>
      <c r="B68" t="s">
        <v>8</v>
      </c>
      <c r="C68" t="s">
        <v>9</v>
      </c>
      <c r="D68" t="s">
        <v>14</v>
      </c>
      <c r="E68" t="s">
        <v>15</v>
      </c>
      <c r="F68">
        <v>335400.87339999998</v>
      </c>
      <c r="G68" s="6">
        <v>4525</v>
      </c>
      <c r="H68" s="7">
        <f t="shared" si="6"/>
        <v>252804</v>
      </c>
      <c r="I68">
        <v>136216.8015</v>
      </c>
      <c r="J68">
        <f t="shared" ref="J68:J131" si="11">SUMIFS(I:I, A:A, A68)</f>
        <v>6732727.9067055956</v>
      </c>
      <c r="K68">
        <f t="shared" si="7"/>
        <v>1407215.5508000003</v>
      </c>
      <c r="L68">
        <v>4741.7394999999997</v>
      </c>
      <c r="M68">
        <f t="shared" si="8"/>
        <v>131475.06200000001</v>
      </c>
      <c r="N68" s="11">
        <f t="shared" si="9"/>
        <v>30.103160552486187</v>
      </c>
      <c r="O68" s="12">
        <f t="shared" si="10"/>
        <v>1.4137528778420885E-2</v>
      </c>
    </row>
    <row r="69" spans="1:15" x14ac:dyDescent="0.2">
      <c r="A69" s="4">
        <v>43922</v>
      </c>
      <c r="B69" t="s">
        <v>8</v>
      </c>
      <c r="C69" t="s">
        <v>13</v>
      </c>
      <c r="D69" t="s">
        <v>12</v>
      </c>
      <c r="E69" t="s">
        <v>16</v>
      </c>
      <c r="F69">
        <v>9302542.1226000004</v>
      </c>
      <c r="G69" s="6">
        <v>2024</v>
      </c>
      <c r="H69" s="7">
        <f t="shared" si="6"/>
        <v>252804</v>
      </c>
      <c r="I69">
        <v>307937.26130000001</v>
      </c>
      <c r="J69">
        <f t="shared" si="11"/>
        <v>6732727.9067055956</v>
      </c>
      <c r="K69">
        <f t="shared" si="7"/>
        <v>867805.25010559405</v>
      </c>
      <c r="L69">
        <v>17949.464</v>
      </c>
      <c r="M69">
        <f t="shared" si="8"/>
        <v>289987.79730000003</v>
      </c>
      <c r="N69" s="11">
        <f t="shared" si="9"/>
        <v>152.14291566205534</v>
      </c>
      <c r="O69" s="12">
        <f t="shared" si="10"/>
        <v>1.9295224642297284E-3</v>
      </c>
    </row>
    <row r="70" spans="1:15" x14ac:dyDescent="0.2">
      <c r="A70" s="4">
        <v>43922</v>
      </c>
      <c r="B70" t="s">
        <v>8</v>
      </c>
      <c r="C70" t="s">
        <v>13</v>
      </c>
      <c r="D70" t="s">
        <v>14</v>
      </c>
      <c r="E70" t="s">
        <v>11</v>
      </c>
      <c r="F70">
        <v>888876.59019999998</v>
      </c>
      <c r="G70" s="6">
        <v>3056</v>
      </c>
      <c r="H70" s="7">
        <f t="shared" si="6"/>
        <v>252804</v>
      </c>
      <c r="I70">
        <v>296250.75170000002</v>
      </c>
      <c r="J70">
        <f t="shared" si="11"/>
        <v>6732727.9067055956</v>
      </c>
      <c r="K70">
        <f t="shared" si="7"/>
        <v>1407215.5508000003</v>
      </c>
      <c r="L70">
        <v>64156.3079</v>
      </c>
      <c r="M70">
        <f t="shared" si="8"/>
        <v>232094.44380000001</v>
      </c>
      <c r="N70" s="11">
        <f t="shared" si="9"/>
        <v>96.940691001308906</v>
      </c>
      <c r="O70" s="12">
        <f t="shared" si="10"/>
        <v>7.2176845028132236E-2</v>
      </c>
    </row>
    <row r="71" spans="1:15" x14ac:dyDescent="0.2">
      <c r="A71" s="4">
        <v>43922</v>
      </c>
      <c r="B71" t="s">
        <v>8</v>
      </c>
      <c r="C71" t="s">
        <v>9</v>
      </c>
      <c r="D71" t="s">
        <v>12</v>
      </c>
      <c r="E71" t="s">
        <v>11</v>
      </c>
      <c r="F71">
        <v>699978.04200000002</v>
      </c>
      <c r="G71" s="6">
        <v>7920</v>
      </c>
      <c r="H71" s="7">
        <f t="shared" si="6"/>
        <v>252804</v>
      </c>
      <c r="I71">
        <v>100871.56269999999</v>
      </c>
      <c r="J71">
        <f t="shared" si="11"/>
        <v>6732727.9067055956</v>
      </c>
      <c r="K71">
        <f t="shared" si="7"/>
        <v>867805.25010559405</v>
      </c>
      <c r="L71">
        <v>9657.0720999999994</v>
      </c>
      <c r="M71">
        <f t="shared" si="8"/>
        <v>91214.49059999999</v>
      </c>
      <c r="N71" s="11">
        <f t="shared" si="9"/>
        <v>12.736308421717171</v>
      </c>
      <c r="O71" s="12">
        <f t="shared" si="10"/>
        <v>1.3796250054369562E-2</v>
      </c>
    </row>
    <row r="72" spans="1:15" x14ac:dyDescent="0.2">
      <c r="A72" s="4">
        <v>43922</v>
      </c>
      <c r="B72" t="s">
        <v>8</v>
      </c>
      <c r="C72" t="s">
        <v>9</v>
      </c>
      <c r="D72" t="s">
        <v>10</v>
      </c>
      <c r="E72" t="s">
        <v>11</v>
      </c>
      <c r="F72">
        <v>1532528.1281000001</v>
      </c>
      <c r="G72" s="6">
        <v>20612</v>
      </c>
      <c r="H72" s="7">
        <f t="shared" si="6"/>
        <v>252804</v>
      </c>
      <c r="I72">
        <v>569480.13829999999</v>
      </c>
      <c r="J72">
        <f t="shared" si="11"/>
        <v>6732727.9067055956</v>
      </c>
      <c r="K72">
        <f t="shared" si="7"/>
        <v>4457707.1058</v>
      </c>
      <c r="L72">
        <v>51306.582300000002</v>
      </c>
      <c r="M72">
        <f t="shared" si="8"/>
        <v>518173.55599999998</v>
      </c>
      <c r="N72" s="11">
        <f t="shared" si="9"/>
        <v>27.628572593634775</v>
      </c>
      <c r="O72" s="12">
        <f t="shared" si="10"/>
        <v>3.3478395181959206E-2</v>
      </c>
    </row>
    <row r="73" spans="1:15" x14ac:dyDescent="0.2">
      <c r="A73" s="4">
        <v>43922</v>
      </c>
      <c r="B73" t="s">
        <v>8</v>
      </c>
      <c r="C73" t="s">
        <v>9</v>
      </c>
      <c r="D73" t="s">
        <v>10</v>
      </c>
      <c r="E73" t="s">
        <v>16</v>
      </c>
      <c r="F73">
        <v>5666968.4812000003</v>
      </c>
      <c r="G73" s="6">
        <v>86460</v>
      </c>
      <c r="H73" s="7">
        <f t="shared" si="6"/>
        <v>252804</v>
      </c>
      <c r="I73">
        <v>752895.81570000004</v>
      </c>
      <c r="J73">
        <f t="shared" si="11"/>
        <v>6732727.9067055956</v>
      </c>
      <c r="K73">
        <f t="shared" si="7"/>
        <v>4457707.1058</v>
      </c>
      <c r="L73">
        <v>56950.035600000003</v>
      </c>
      <c r="M73">
        <f t="shared" si="8"/>
        <v>695945.78010000009</v>
      </c>
      <c r="N73" s="11">
        <f t="shared" si="9"/>
        <v>8.7080247015961145</v>
      </c>
      <c r="O73" s="12">
        <f t="shared" si="10"/>
        <v>1.0049471033574663E-2</v>
      </c>
    </row>
    <row r="74" spans="1:15" x14ac:dyDescent="0.2">
      <c r="A74" s="4">
        <v>43922</v>
      </c>
      <c r="B74" t="s">
        <v>8</v>
      </c>
      <c r="C74" t="s">
        <v>13</v>
      </c>
      <c r="D74" t="s">
        <v>12</v>
      </c>
      <c r="E74" t="s">
        <v>11</v>
      </c>
      <c r="F74">
        <v>1416542.6879</v>
      </c>
      <c r="G74" s="6">
        <v>1713</v>
      </c>
      <c r="H74" s="7">
        <f t="shared" si="6"/>
        <v>252804</v>
      </c>
      <c r="I74">
        <v>204351.929</v>
      </c>
      <c r="J74">
        <f t="shared" si="11"/>
        <v>6732727.9067055956</v>
      </c>
      <c r="K74">
        <f t="shared" si="7"/>
        <v>867805.25010559405</v>
      </c>
      <c r="L74">
        <v>44469.824000000001</v>
      </c>
      <c r="M74">
        <f t="shared" si="8"/>
        <v>159882.10500000001</v>
      </c>
      <c r="N74" s="11">
        <f t="shared" si="9"/>
        <v>119.29476298890835</v>
      </c>
      <c r="O74" s="12">
        <f t="shared" si="10"/>
        <v>3.1393211358794804E-2</v>
      </c>
    </row>
    <row r="75" spans="1:15" x14ac:dyDescent="0.2">
      <c r="A75" s="4">
        <v>43922</v>
      </c>
      <c r="B75" t="s">
        <v>8</v>
      </c>
      <c r="C75" t="s">
        <v>9</v>
      </c>
      <c r="D75" t="s">
        <v>14</v>
      </c>
      <c r="E75" t="s">
        <v>11</v>
      </c>
      <c r="F75">
        <v>647739.50089999998</v>
      </c>
      <c r="G75" s="6">
        <v>19594</v>
      </c>
      <c r="H75" s="7">
        <f t="shared" si="6"/>
        <v>252804</v>
      </c>
      <c r="I75">
        <v>255797.23019999999</v>
      </c>
      <c r="J75">
        <f t="shared" si="11"/>
        <v>6732727.9067055956</v>
      </c>
      <c r="K75">
        <f t="shared" si="7"/>
        <v>1407215.5508000003</v>
      </c>
      <c r="L75">
        <v>39661.144399999997</v>
      </c>
      <c r="M75">
        <f t="shared" si="8"/>
        <v>216136.0858</v>
      </c>
      <c r="N75" s="11">
        <f t="shared" si="9"/>
        <v>13.054875482290496</v>
      </c>
      <c r="O75" s="12">
        <f t="shared" si="10"/>
        <v>6.1230084539993193E-2</v>
      </c>
    </row>
    <row r="76" spans="1:15" x14ac:dyDescent="0.2">
      <c r="A76" s="4">
        <v>43922</v>
      </c>
      <c r="B76" t="s">
        <v>17</v>
      </c>
      <c r="C76" t="s">
        <v>13</v>
      </c>
      <c r="D76" t="s">
        <v>10</v>
      </c>
      <c r="E76" t="s">
        <v>16</v>
      </c>
      <c r="F76">
        <v>166887380.66999999</v>
      </c>
      <c r="G76" s="6">
        <v>4260</v>
      </c>
      <c r="H76" s="7">
        <f t="shared" si="6"/>
        <v>252804</v>
      </c>
      <c r="I76">
        <v>1088897.4489</v>
      </c>
      <c r="J76">
        <f t="shared" si="11"/>
        <v>6732727.9067055956</v>
      </c>
      <c r="K76">
        <f t="shared" si="7"/>
        <v>4457707.1058</v>
      </c>
      <c r="L76">
        <v>7158.43</v>
      </c>
      <c r="M76">
        <f t="shared" si="8"/>
        <v>1081739.0189</v>
      </c>
      <c r="N76" s="11">
        <f t="shared" si="9"/>
        <v>255.60972978873238</v>
      </c>
      <c r="O76" s="12">
        <f t="shared" si="10"/>
        <v>4.2893776457280176E-5</v>
      </c>
    </row>
    <row r="77" spans="1:15" x14ac:dyDescent="0.2">
      <c r="A77" s="4">
        <v>43922</v>
      </c>
      <c r="B77" t="s">
        <v>17</v>
      </c>
      <c r="C77" t="s">
        <v>13</v>
      </c>
      <c r="D77" t="s">
        <v>12</v>
      </c>
      <c r="E77" t="s">
        <v>16</v>
      </c>
      <c r="F77">
        <v>40643513.401699997</v>
      </c>
      <c r="G77" s="6">
        <v>1861</v>
      </c>
      <c r="H77" s="7">
        <f t="shared" si="6"/>
        <v>252804</v>
      </c>
      <c r="I77">
        <v>94009.228886242301</v>
      </c>
      <c r="J77">
        <f t="shared" si="11"/>
        <v>6732727.9067055956</v>
      </c>
      <c r="K77">
        <f t="shared" si="7"/>
        <v>867805.25010559405</v>
      </c>
      <c r="L77">
        <v>1131.94</v>
      </c>
      <c r="M77">
        <f t="shared" si="8"/>
        <v>92877.288886242299</v>
      </c>
      <c r="N77" s="11">
        <f t="shared" si="9"/>
        <v>50.515437338120527</v>
      </c>
      <c r="O77" s="12">
        <f t="shared" si="10"/>
        <v>2.7850446609092962E-5</v>
      </c>
    </row>
    <row r="78" spans="1:15" x14ac:dyDescent="0.2">
      <c r="A78" s="4">
        <v>43922</v>
      </c>
      <c r="B78" t="s">
        <v>17</v>
      </c>
      <c r="C78" t="s">
        <v>9</v>
      </c>
      <c r="D78" t="s">
        <v>10</v>
      </c>
      <c r="E78" t="s">
        <v>16</v>
      </c>
      <c r="F78">
        <v>87596137.129999995</v>
      </c>
      <c r="G78" s="6">
        <v>27632</v>
      </c>
      <c r="H78" s="7">
        <f t="shared" si="6"/>
        <v>252804</v>
      </c>
      <c r="I78">
        <v>590964.60270000005</v>
      </c>
      <c r="J78">
        <f t="shared" si="11"/>
        <v>6732727.9067055956</v>
      </c>
      <c r="K78">
        <f t="shared" si="7"/>
        <v>4457707.1058</v>
      </c>
      <c r="L78">
        <v>1211.55</v>
      </c>
      <c r="M78">
        <f t="shared" si="8"/>
        <v>589753.0527</v>
      </c>
      <c r="N78" s="11">
        <f t="shared" si="9"/>
        <v>21.386964486826869</v>
      </c>
      <c r="O78" s="12">
        <f t="shared" si="10"/>
        <v>1.38310893573076E-5</v>
      </c>
    </row>
    <row r="79" spans="1:15" x14ac:dyDescent="0.2">
      <c r="A79" s="4">
        <v>43922</v>
      </c>
      <c r="B79" t="s">
        <v>17</v>
      </c>
      <c r="C79" t="s">
        <v>13</v>
      </c>
      <c r="D79" t="s">
        <v>14</v>
      </c>
      <c r="E79" t="s">
        <v>16</v>
      </c>
      <c r="F79">
        <v>138442908.55000001</v>
      </c>
      <c r="G79" s="6">
        <v>2700</v>
      </c>
      <c r="H79" s="7">
        <f t="shared" si="6"/>
        <v>252804</v>
      </c>
      <c r="I79">
        <v>228833.14290000001</v>
      </c>
      <c r="J79">
        <f t="shared" si="11"/>
        <v>6732727.9067055956</v>
      </c>
      <c r="K79">
        <f t="shared" si="7"/>
        <v>1407215.5508000003</v>
      </c>
      <c r="L79">
        <v>3975.66</v>
      </c>
      <c r="M79">
        <f t="shared" si="8"/>
        <v>224857.4829</v>
      </c>
      <c r="N79" s="11">
        <f t="shared" si="9"/>
        <v>84.753015888888896</v>
      </c>
      <c r="O79" s="12">
        <f t="shared" si="10"/>
        <v>2.8716963849138947E-5</v>
      </c>
    </row>
    <row r="80" spans="1:15" x14ac:dyDescent="0.2">
      <c r="A80" s="4">
        <v>43922</v>
      </c>
      <c r="B80" t="s">
        <v>17</v>
      </c>
      <c r="C80" t="s">
        <v>9</v>
      </c>
      <c r="D80" t="s">
        <v>14</v>
      </c>
      <c r="E80" t="s">
        <v>16</v>
      </c>
      <c r="F80">
        <v>41017281.390000001</v>
      </c>
      <c r="G80" s="6">
        <v>18272</v>
      </c>
      <c r="H80" s="7">
        <f t="shared" si="6"/>
        <v>252804</v>
      </c>
      <c r="I80">
        <v>115324.9905</v>
      </c>
      <c r="J80">
        <f t="shared" si="11"/>
        <v>6732727.9067055956</v>
      </c>
      <c r="K80">
        <f t="shared" si="7"/>
        <v>1407215.5508000003</v>
      </c>
      <c r="L80">
        <v>574.80999999999995</v>
      </c>
      <c r="M80">
        <f t="shared" si="8"/>
        <v>114750.1805</v>
      </c>
      <c r="N80" s="11">
        <f t="shared" si="9"/>
        <v>6.3115690947898422</v>
      </c>
      <c r="O80" s="12">
        <f t="shared" si="10"/>
        <v>1.4013849297680134E-5</v>
      </c>
    </row>
    <row r="81" spans="1:15" x14ac:dyDescent="0.2">
      <c r="A81" s="4">
        <v>43922</v>
      </c>
      <c r="B81" t="s">
        <v>17</v>
      </c>
      <c r="C81" t="s">
        <v>9</v>
      </c>
      <c r="D81" t="s">
        <v>12</v>
      </c>
      <c r="E81" t="s">
        <v>16</v>
      </c>
      <c r="F81">
        <v>19175085.206300002</v>
      </c>
      <c r="G81" s="6">
        <v>13410</v>
      </c>
      <c r="H81" s="7">
        <f t="shared" si="6"/>
        <v>252804</v>
      </c>
      <c r="I81">
        <v>84223.812519351704</v>
      </c>
      <c r="J81">
        <f t="shared" si="11"/>
        <v>6732727.9067055956</v>
      </c>
      <c r="K81">
        <f t="shared" si="7"/>
        <v>867805.25010559405</v>
      </c>
      <c r="L81">
        <v>394.97</v>
      </c>
      <c r="M81">
        <f t="shared" si="8"/>
        <v>83828.842519351703</v>
      </c>
      <c r="N81" s="11">
        <f t="shared" si="9"/>
        <v>6.2806720745228715</v>
      </c>
      <c r="O81" s="12">
        <f t="shared" si="10"/>
        <v>2.0598083176716842E-5</v>
      </c>
    </row>
    <row r="82" spans="1:15" x14ac:dyDescent="0.2">
      <c r="A82" s="4">
        <v>43952</v>
      </c>
      <c r="B82" t="s">
        <v>8</v>
      </c>
      <c r="C82" t="s">
        <v>13</v>
      </c>
      <c r="D82" t="s">
        <v>14</v>
      </c>
      <c r="E82" t="s">
        <v>11</v>
      </c>
      <c r="F82">
        <v>2696753.8662999999</v>
      </c>
      <c r="G82" s="6">
        <v>4503</v>
      </c>
      <c r="H82" s="7">
        <f t="shared" si="6"/>
        <v>354125</v>
      </c>
      <c r="I82">
        <v>798854.63040000002</v>
      </c>
      <c r="J82">
        <f t="shared" si="11"/>
        <v>10357404.997492185</v>
      </c>
      <c r="K82">
        <f t="shared" si="7"/>
        <v>3197250.8676999998</v>
      </c>
      <c r="L82">
        <v>64139.187299999998</v>
      </c>
      <c r="M82">
        <f t="shared" si="8"/>
        <v>734715.44310000003</v>
      </c>
      <c r="N82" s="11">
        <f t="shared" si="9"/>
        <v>177.404981212525</v>
      </c>
      <c r="O82" s="12">
        <f t="shared" si="10"/>
        <v>2.3783849205341177E-2</v>
      </c>
    </row>
    <row r="83" spans="1:15" x14ac:dyDescent="0.2">
      <c r="A83" s="4">
        <v>43952</v>
      </c>
      <c r="B83" t="s">
        <v>8</v>
      </c>
      <c r="C83" t="s">
        <v>13</v>
      </c>
      <c r="D83" t="s">
        <v>10</v>
      </c>
      <c r="E83" t="s">
        <v>16</v>
      </c>
      <c r="F83">
        <v>7766680.2255999995</v>
      </c>
      <c r="G83" s="6">
        <v>3775</v>
      </c>
      <c r="H83" s="7">
        <f t="shared" si="6"/>
        <v>354125</v>
      </c>
      <c r="I83">
        <v>1231027.5155</v>
      </c>
      <c r="J83">
        <f t="shared" si="11"/>
        <v>10357404.997492185</v>
      </c>
      <c r="K83">
        <f t="shared" si="7"/>
        <v>5521528.5751</v>
      </c>
      <c r="L83">
        <v>38681.629500000003</v>
      </c>
      <c r="M83">
        <f t="shared" si="8"/>
        <v>1192345.8859999999</v>
      </c>
      <c r="N83" s="11">
        <f t="shared" si="9"/>
        <v>326.10000410596024</v>
      </c>
      <c r="O83" s="12">
        <f t="shared" si="10"/>
        <v>4.9804586227845801E-3</v>
      </c>
    </row>
    <row r="84" spans="1:15" x14ac:dyDescent="0.2">
      <c r="A84" s="4">
        <v>43952</v>
      </c>
      <c r="B84" t="s">
        <v>8</v>
      </c>
      <c r="C84" t="s">
        <v>13</v>
      </c>
      <c r="D84" t="s">
        <v>12</v>
      </c>
      <c r="E84" t="s">
        <v>11</v>
      </c>
      <c r="F84">
        <v>2061602.0763999999</v>
      </c>
      <c r="G84" s="6">
        <v>1841</v>
      </c>
      <c r="H84" s="7">
        <f t="shared" si="6"/>
        <v>354125</v>
      </c>
      <c r="I84">
        <v>341706.14880000002</v>
      </c>
      <c r="J84">
        <f t="shared" si="11"/>
        <v>10357404.997492185</v>
      </c>
      <c r="K84">
        <f t="shared" si="7"/>
        <v>1638625.5546921841</v>
      </c>
      <c r="L84">
        <v>41975.026100000003</v>
      </c>
      <c r="M84">
        <f t="shared" si="8"/>
        <v>299731.12270000001</v>
      </c>
      <c r="N84" s="11">
        <f t="shared" si="9"/>
        <v>185.60898902770234</v>
      </c>
      <c r="O84" s="12">
        <f t="shared" si="10"/>
        <v>2.0360391843074498E-2</v>
      </c>
    </row>
    <row r="85" spans="1:15" x14ac:dyDescent="0.2">
      <c r="A85" s="4">
        <v>43952</v>
      </c>
      <c r="B85" t="s">
        <v>8</v>
      </c>
      <c r="C85" t="s">
        <v>13</v>
      </c>
      <c r="D85" t="s">
        <v>10</v>
      </c>
      <c r="E85" t="s">
        <v>11</v>
      </c>
      <c r="F85">
        <v>1709553.338</v>
      </c>
      <c r="G85" s="6">
        <v>2680</v>
      </c>
      <c r="H85" s="7">
        <f t="shared" si="6"/>
        <v>354125</v>
      </c>
      <c r="I85">
        <v>649447.92989999999</v>
      </c>
      <c r="J85">
        <f t="shared" si="11"/>
        <v>10357404.997492185</v>
      </c>
      <c r="K85">
        <f t="shared" si="7"/>
        <v>5521528.5751</v>
      </c>
      <c r="L85">
        <v>72525.699800000002</v>
      </c>
      <c r="M85">
        <f t="shared" si="8"/>
        <v>576922.23010000004</v>
      </c>
      <c r="N85" s="11">
        <f t="shared" si="9"/>
        <v>242.33131712686566</v>
      </c>
      <c r="O85" s="12">
        <f t="shared" si="10"/>
        <v>4.242377127867069E-2</v>
      </c>
    </row>
    <row r="86" spans="1:15" x14ac:dyDescent="0.2">
      <c r="A86" s="4">
        <v>43952</v>
      </c>
      <c r="B86" t="s">
        <v>8</v>
      </c>
      <c r="C86" t="s">
        <v>13</v>
      </c>
      <c r="D86" t="s">
        <v>12</v>
      </c>
      <c r="E86" t="s">
        <v>16</v>
      </c>
      <c r="F86">
        <v>11665113.702500001</v>
      </c>
      <c r="G86" s="6">
        <v>2058</v>
      </c>
      <c r="H86" s="7">
        <f t="shared" si="6"/>
        <v>354125</v>
      </c>
      <c r="I86">
        <v>533132.50120000006</v>
      </c>
      <c r="J86">
        <f t="shared" si="11"/>
        <v>10357404.997492185</v>
      </c>
      <c r="K86">
        <f t="shared" si="7"/>
        <v>1638625.5546921841</v>
      </c>
      <c r="L86">
        <v>20322.896799999999</v>
      </c>
      <c r="M86">
        <f t="shared" si="8"/>
        <v>512809.60440000007</v>
      </c>
      <c r="N86" s="11">
        <f t="shared" si="9"/>
        <v>259.05369348882414</v>
      </c>
      <c r="O86" s="12">
        <f t="shared" si="10"/>
        <v>1.7421944884810263E-3</v>
      </c>
    </row>
    <row r="87" spans="1:15" x14ac:dyDescent="0.2">
      <c r="A87" s="4">
        <v>43952</v>
      </c>
      <c r="B87" t="s">
        <v>8</v>
      </c>
      <c r="C87" t="s">
        <v>13</v>
      </c>
      <c r="D87" t="s">
        <v>14</v>
      </c>
      <c r="E87" t="s">
        <v>16</v>
      </c>
      <c r="F87">
        <v>6415003.7555</v>
      </c>
      <c r="G87" s="6">
        <v>3646</v>
      </c>
      <c r="H87" s="7">
        <f t="shared" si="6"/>
        <v>354125</v>
      </c>
      <c r="I87">
        <v>42715.213199999998</v>
      </c>
      <c r="J87">
        <f t="shared" si="11"/>
        <v>10357404.997492185</v>
      </c>
      <c r="K87">
        <f t="shared" si="7"/>
        <v>3197250.8676999998</v>
      </c>
      <c r="L87">
        <v>28655.8639</v>
      </c>
      <c r="M87">
        <f t="shared" si="8"/>
        <v>14059.349299999998</v>
      </c>
      <c r="N87" s="11">
        <f t="shared" si="9"/>
        <v>11.715637191442676</v>
      </c>
      <c r="O87" s="12">
        <f t="shared" si="10"/>
        <v>4.46700656650925E-3</v>
      </c>
    </row>
    <row r="88" spans="1:15" x14ac:dyDescent="0.2">
      <c r="A88" s="4">
        <v>43952</v>
      </c>
      <c r="B88" t="s">
        <v>8</v>
      </c>
      <c r="C88" t="s">
        <v>9</v>
      </c>
      <c r="D88" t="s">
        <v>12</v>
      </c>
      <c r="E88" t="s">
        <v>11</v>
      </c>
      <c r="F88">
        <v>1248052.7634999999</v>
      </c>
      <c r="G88" s="6">
        <v>15248</v>
      </c>
      <c r="H88" s="7">
        <f t="shared" si="6"/>
        <v>354125</v>
      </c>
      <c r="I88">
        <v>220403.6686</v>
      </c>
      <c r="J88">
        <f t="shared" si="11"/>
        <v>10357404.997492185</v>
      </c>
      <c r="K88">
        <f t="shared" si="7"/>
        <v>1638625.5546921841</v>
      </c>
      <c r="L88">
        <v>28184.9863</v>
      </c>
      <c r="M88">
        <f t="shared" si="8"/>
        <v>192218.68230000001</v>
      </c>
      <c r="N88" s="11">
        <f t="shared" si="9"/>
        <v>14.454595264952781</v>
      </c>
      <c r="O88" s="12">
        <f t="shared" si="10"/>
        <v>2.2583168856546508E-2</v>
      </c>
    </row>
    <row r="89" spans="1:15" x14ac:dyDescent="0.2">
      <c r="A89" s="4">
        <v>43952</v>
      </c>
      <c r="B89" t="s">
        <v>8</v>
      </c>
      <c r="C89" t="s">
        <v>9</v>
      </c>
      <c r="D89" t="s">
        <v>14</v>
      </c>
      <c r="E89" t="s">
        <v>15</v>
      </c>
      <c r="F89">
        <v>617724.54619999998</v>
      </c>
      <c r="G89" s="6">
        <v>13339</v>
      </c>
      <c r="H89" s="7">
        <f t="shared" si="6"/>
        <v>354125</v>
      </c>
      <c r="I89">
        <v>127367.01949999999</v>
      </c>
      <c r="J89">
        <f t="shared" si="11"/>
        <v>10357404.997492185</v>
      </c>
      <c r="K89">
        <f t="shared" si="7"/>
        <v>3197250.8676999998</v>
      </c>
      <c r="L89">
        <v>15919.446900000001</v>
      </c>
      <c r="M89">
        <f t="shared" si="8"/>
        <v>111447.5726</v>
      </c>
      <c r="N89" s="11">
        <f t="shared" si="9"/>
        <v>9.5484683634455347</v>
      </c>
      <c r="O89" s="12">
        <f t="shared" si="10"/>
        <v>2.5771109466072244E-2</v>
      </c>
    </row>
    <row r="90" spans="1:15" x14ac:dyDescent="0.2">
      <c r="A90" s="4">
        <v>43952</v>
      </c>
      <c r="B90" t="s">
        <v>8</v>
      </c>
      <c r="C90" t="s">
        <v>9</v>
      </c>
      <c r="D90" t="s">
        <v>14</v>
      </c>
      <c r="E90" t="s">
        <v>16</v>
      </c>
      <c r="F90">
        <v>6397588.6615000004</v>
      </c>
      <c r="G90" s="6">
        <v>60264</v>
      </c>
      <c r="H90" s="7">
        <f t="shared" si="6"/>
        <v>354125</v>
      </c>
      <c r="I90">
        <v>-50526.554300000003</v>
      </c>
      <c r="J90">
        <f t="shared" si="11"/>
        <v>10357404.997492185</v>
      </c>
      <c r="K90">
        <f t="shared" si="7"/>
        <v>3197250.8676999998</v>
      </c>
      <c r="L90">
        <v>120081.2886</v>
      </c>
      <c r="M90">
        <f t="shared" si="8"/>
        <v>-170607.84289999999</v>
      </c>
      <c r="N90" s="11">
        <f t="shared" si="9"/>
        <v>-0.83842018949953545</v>
      </c>
      <c r="O90" s="12">
        <f t="shared" si="10"/>
        <v>1.8769773262016089E-2</v>
      </c>
    </row>
    <row r="91" spans="1:15" x14ac:dyDescent="0.2">
      <c r="A91" s="4">
        <v>43952</v>
      </c>
      <c r="B91" t="s">
        <v>8</v>
      </c>
      <c r="C91" t="s">
        <v>9</v>
      </c>
      <c r="D91" t="s">
        <v>10</v>
      </c>
      <c r="E91" t="s">
        <v>11</v>
      </c>
      <c r="F91">
        <v>1963833.3060000001</v>
      </c>
      <c r="G91" s="6">
        <v>22153</v>
      </c>
      <c r="H91" s="7">
        <f t="shared" si="6"/>
        <v>354125</v>
      </c>
      <c r="I91">
        <v>644238.01210000005</v>
      </c>
      <c r="J91">
        <f t="shared" si="11"/>
        <v>10357404.997492185</v>
      </c>
      <c r="K91">
        <f t="shared" si="7"/>
        <v>5521528.5751</v>
      </c>
      <c r="L91">
        <v>77462.677200000006</v>
      </c>
      <c r="M91">
        <f t="shared" si="8"/>
        <v>566775.33490000002</v>
      </c>
      <c r="N91" s="11">
        <f t="shared" si="9"/>
        <v>29.081298790231575</v>
      </c>
      <c r="O91" s="12">
        <f t="shared" si="10"/>
        <v>3.9444629522949949E-2</v>
      </c>
    </row>
    <row r="92" spans="1:15" x14ac:dyDescent="0.2">
      <c r="A92" s="4">
        <v>43952</v>
      </c>
      <c r="B92" t="s">
        <v>8</v>
      </c>
      <c r="C92" t="s">
        <v>13</v>
      </c>
      <c r="D92" t="s">
        <v>14</v>
      </c>
      <c r="E92" t="s">
        <v>15</v>
      </c>
      <c r="F92">
        <v>424426.27519999997</v>
      </c>
      <c r="G92" s="6">
        <v>1008</v>
      </c>
      <c r="H92" s="7">
        <f t="shared" si="6"/>
        <v>354125</v>
      </c>
      <c r="I92">
        <v>10744.0388</v>
      </c>
      <c r="J92">
        <f t="shared" si="11"/>
        <v>10357404.997492185</v>
      </c>
      <c r="K92">
        <f t="shared" si="7"/>
        <v>3197250.8676999998</v>
      </c>
      <c r="L92">
        <v>8903.4529000000002</v>
      </c>
      <c r="M92">
        <f t="shared" si="8"/>
        <v>1840.5859</v>
      </c>
      <c r="N92" s="11">
        <f t="shared" si="9"/>
        <v>10.65876865079365</v>
      </c>
      <c r="O92" s="12">
        <f t="shared" si="10"/>
        <v>2.0977619483629934E-2</v>
      </c>
    </row>
    <row r="93" spans="1:15" x14ac:dyDescent="0.2">
      <c r="A93" s="4">
        <v>43952</v>
      </c>
      <c r="B93" t="s">
        <v>8</v>
      </c>
      <c r="C93" t="s">
        <v>9</v>
      </c>
      <c r="D93" t="s">
        <v>10</v>
      </c>
      <c r="E93" t="s">
        <v>16</v>
      </c>
      <c r="F93">
        <v>6651331.6874000002</v>
      </c>
      <c r="G93" s="6">
        <v>34413</v>
      </c>
      <c r="H93" s="7">
        <f t="shared" si="6"/>
        <v>354125</v>
      </c>
      <c r="I93">
        <v>943262.17960000003</v>
      </c>
      <c r="J93">
        <f t="shared" si="11"/>
        <v>10357404.997492185</v>
      </c>
      <c r="K93">
        <f t="shared" si="7"/>
        <v>5521528.5751</v>
      </c>
      <c r="L93">
        <v>55332.340100000001</v>
      </c>
      <c r="M93">
        <f t="shared" si="8"/>
        <v>887929.8395</v>
      </c>
      <c r="N93" s="11">
        <f t="shared" si="9"/>
        <v>27.410053747130444</v>
      </c>
      <c r="O93" s="12">
        <f t="shared" si="10"/>
        <v>8.3189867383728928E-3</v>
      </c>
    </row>
    <row r="94" spans="1:15" x14ac:dyDescent="0.2">
      <c r="A94" s="4">
        <v>43952</v>
      </c>
      <c r="B94" t="s">
        <v>8</v>
      </c>
      <c r="C94" t="s">
        <v>9</v>
      </c>
      <c r="D94" t="s">
        <v>14</v>
      </c>
      <c r="E94" t="s">
        <v>11</v>
      </c>
      <c r="F94">
        <v>3823299.9460999998</v>
      </c>
      <c r="G94" s="6">
        <v>75094</v>
      </c>
      <c r="H94" s="7">
        <f t="shared" si="6"/>
        <v>354125</v>
      </c>
      <c r="I94">
        <v>1143275.6740000001</v>
      </c>
      <c r="J94">
        <f t="shared" si="11"/>
        <v>10357404.997492185</v>
      </c>
      <c r="K94">
        <f t="shared" si="7"/>
        <v>3197250.8676999998</v>
      </c>
      <c r="L94">
        <v>113094.69530000001</v>
      </c>
      <c r="M94">
        <f t="shared" si="8"/>
        <v>1030180.9787000001</v>
      </c>
      <c r="N94" s="11">
        <f t="shared" si="9"/>
        <v>15.224594161983649</v>
      </c>
      <c r="O94" s="12">
        <f t="shared" si="10"/>
        <v>2.9580387857186963E-2</v>
      </c>
    </row>
    <row r="95" spans="1:15" x14ac:dyDescent="0.2">
      <c r="A95" s="4">
        <v>43952</v>
      </c>
      <c r="B95" t="s">
        <v>8</v>
      </c>
      <c r="C95" t="s">
        <v>9</v>
      </c>
      <c r="D95" t="s">
        <v>12</v>
      </c>
      <c r="E95" t="s">
        <v>16</v>
      </c>
      <c r="F95">
        <v>4717505.3541999999</v>
      </c>
      <c r="G95" s="6">
        <v>14274</v>
      </c>
      <c r="H95" s="7">
        <f t="shared" si="6"/>
        <v>354125</v>
      </c>
      <c r="I95">
        <v>175625.6954</v>
      </c>
      <c r="J95">
        <f t="shared" si="11"/>
        <v>10357404.997492185</v>
      </c>
      <c r="K95">
        <f t="shared" si="7"/>
        <v>1638625.5546921841</v>
      </c>
      <c r="L95">
        <v>10172.493899999999</v>
      </c>
      <c r="M95">
        <f t="shared" si="8"/>
        <v>165453.2015</v>
      </c>
      <c r="N95" s="11">
        <f t="shared" si="9"/>
        <v>12.303887866050161</v>
      </c>
      <c r="O95" s="12">
        <f t="shared" si="10"/>
        <v>2.1563290629746539E-3</v>
      </c>
    </row>
    <row r="96" spans="1:15" x14ac:dyDescent="0.2">
      <c r="A96" s="4">
        <v>43952</v>
      </c>
      <c r="B96" t="s">
        <v>17</v>
      </c>
      <c r="C96" t="s">
        <v>9</v>
      </c>
      <c r="D96" t="s">
        <v>12</v>
      </c>
      <c r="E96" t="s">
        <v>16</v>
      </c>
      <c r="F96">
        <v>49023932.144000001</v>
      </c>
      <c r="G96" s="6">
        <v>17840</v>
      </c>
      <c r="H96" s="7">
        <f t="shared" si="6"/>
        <v>354125</v>
      </c>
      <c r="I96">
        <v>146670.000511319</v>
      </c>
      <c r="J96">
        <f t="shared" si="11"/>
        <v>10357404.997492185</v>
      </c>
      <c r="K96">
        <f t="shared" si="7"/>
        <v>1638625.5546921841</v>
      </c>
      <c r="L96">
        <v>395.77</v>
      </c>
      <c r="M96">
        <f t="shared" si="8"/>
        <v>146274.23051131901</v>
      </c>
      <c r="N96" s="11">
        <f t="shared" si="9"/>
        <v>8.2214125847151909</v>
      </c>
      <c r="O96" s="12">
        <f t="shared" si="10"/>
        <v>8.0729958347177981E-6</v>
      </c>
    </row>
    <row r="97" spans="1:15" x14ac:dyDescent="0.2">
      <c r="A97" s="4">
        <v>43952</v>
      </c>
      <c r="B97" t="s">
        <v>17</v>
      </c>
      <c r="C97" t="s">
        <v>13</v>
      </c>
      <c r="D97" t="s">
        <v>12</v>
      </c>
      <c r="E97" t="s">
        <v>16</v>
      </c>
      <c r="F97">
        <v>131612425.1971</v>
      </c>
      <c r="G97" s="6">
        <v>2033</v>
      </c>
      <c r="H97" s="7">
        <f t="shared" si="6"/>
        <v>354125</v>
      </c>
      <c r="I97">
        <v>221087.54018086501</v>
      </c>
      <c r="J97">
        <f t="shared" si="11"/>
        <v>10357404.997492185</v>
      </c>
      <c r="K97">
        <f t="shared" si="7"/>
        <v>1638625.5546921841</v>
      </c>
      <c r="L97">
        <v>2406</v>
      </c>
      <c r="M97">
        <f t="shared" si="8"/>
        <v>218681.54018086501</v>
      </c>
      <c r="N97" s="11">
        <f t="shared" si="9"/>
        <v>108.74940490942696</v>
      </c>
      <c r="O97" s="12">
        <f t="shared" si="10"/>
        <v>1.8280948750825198E-5</v>
      </c>
    </row>
    <row r="98" spans="1:15" x14ac:dyDescent="0.2">
      <c r="A98" s="4">
        <v>43952</v>
      </c>
      <c r="B98" t="s">
        <v>17</v>
      </c>
      <c r="C98" t="s">
        <v>13</v>
      </c>
      <c r="D98" t="s">
        <v>10</v>
      </c>
      <c r="E98" t="s">
        <v>16</v>
      </c>
      <c r="F98">
        <v>209067129.90000001</v>
      </c>
      <c r="G98" s="6">
        <v>4284</v>
      </c>
      <c r="H98" s="7">
        <f t="shared" si="6"/>
        <v>354125</v>
      </c>
      <c r="I98">
        <v>1268063.7095000001</v>
      </c>
      <c r="J98">
        <f t="shared" si="11"/>
        <v>10357404.997492185</v>
      </c>
      <c r="K98">
        <f t="shared" si="7"/>
        <v>5521528.5751</v>
      </c>
      <c r="L98">
        <v>8711.2999999999993</v>
      </c>
      <c r="M98">
        <f t="shared" si="8"/>
        <v>1259352.4095000001</v>
      </c>
      <c r="N98" s="11">
        <f t="shared" si="9"/>
        <v>295.99993218954251</v>
      </c>
      <c r="O98" s="12">
        <f t="shared" si="10"/>
        <v>4.1667477829569605E-5</v>
      </c>
    </row>
    <row r="99" spans="1:15" x14ac:dyDescent="0.2">
      <c r="A99" s="4">
        <v>43952</v>
      </c>
      <c r="B99" t="s">
        <v>17</v>
      </c>
      <c r="C99" t="s">
        <v>9</v>
      </c>
      <c r="D99" t="s">
        <v>14</v>
      </c>
      <c r="E99" t="s">
        <v>16</v>
      </c>
      <c r="F99">
        <v>127310271.22</v>
      </c>
      <c r="G99" s="6">
        <v>37200</v>
      </c>
      <c r="H99" s="7">
        <f t="shared" si="6"/>
        <v>354125</v>
      </c>
      <c r="I99">
        <v>415012.92859999998</v>
      </c>
      <c r="J99">
        <f t="shared" si="11"/>
        <v>10357404.997492185</v>
      </c>
      <c r="K99">
        <f t="shared" si="7"/>
        <v>3197250.8676999998</v>
      </c>
      <c r="L99">
        <v>2517.0100000000002</v>
      </c>
      <c r="M99">
        <f t="shared" si="8"/>
        <v>412495.91859999998</v>
      </c>
      <c r="N99" s="11">
        <f t="shared" si="9"/>
        <v>11.156261521505376</v>
      </c>
      <c r="O99" s="12">
        <f t="shared" si="10"/>
        <v>1.9770675027865204E-5</v>
      </c>
    </row>
    <row r="100" spans="1:15" x14ac:dyDescent="0.2">
      <c r="A100" s="4">
        <v>43952</v>
      </c>
      <c r="B100" t="s">
        <v>17</v>
      </c>
      <c r="C100" t="s">
        <v>13</v>
      </c>
      <c r="D100" t="s">
        <v>14</v>
      </c>
      <c r="E100" t="s">
        <v>16</v>
      </c>
      <c r="F100">
        <v>418379789.38</v>
      </c>
      <c r="G100" s="6">
        <v>3373</v>
      </c>
      <c r="H100" s="7">
        <f t="shared" si="6"/>
        <v>354125</v>
      </c>
      <c r="I100">
        <v>709807.91749999998</v>
      </c>
      <c r="J100">
        <f t="shared" si="11"/>
        <v>10357404.997492185</v>
      </c>
      <c r="K100">
        <f t="shared" si="7"/>
        <v>3197250.8676999998</v>
      </c>
      <c r="L100">
        <v>3429.71</v>
      </c>
      <c r="M100">
        <f t="shared" si="8"/>
        <v>706378.20750000002</v>
      </c>
      <c r="N100" s="11">
        <f t="shared" si="9"/>
        <v>210.43816113252296</v>
      </c>
      <c r="O100" s="12">
        <f t="shared" si="10"/>
        <v>8.1975996141747469E-6</v>
      </c>
    </row>
    <row r="101" spans="1:15" x14ac:dyDescent="0.2">
      <c r="A101" s="4">
        <v>43952</v>
      </c>
      <c r="B101" t="s">
        <v>17</v>
      </c>
      <c r="C101" t="s">
        <v>9</v>
      </c>
      <c r="D101" t="s">
        <v>10</v>
      </c>
      <c r="E101" t="s">
        <v>16</v>
      </c>
      <c r="F101">
        <v>114769203.12</v>
      </c>
      <c r="G101" s="6">
        <v>35099</v>
      </c>
      <c r="H101" s="7">
        <f t="shared" si="6"/>
        <v>354125</v>
      </c>
      <c r="I101">
        <v>785489.22849999997</v>
      </c>
      <c r="J101">
        <f t="shared" si="11"/>
        <v>10357404.997492185</v>
      </c>
      <c r="K101">
        <f t="shared" si="7"/>
        <v>5521528.5751</v>
      </c>
      <c r="L101">
        <v>1470.98</v>
      </c>
      <c r="M101">
        <f t="shared" si="8"/>
        <v>784018.24849999999</v>
      </c>
      <c r="N101" s="11">
        <f t="shared" si="9"/>
        <v>22.379248083990998</v>
      </c>
      <c r="O101" s="12">
        <f t="shared" si="10"/>
        <v>1.2816852953679374E-5</v>
      </c>
    </row>
    <row r="102" spans="1:15" x14ac:dyDescent="0.2">
      <c r="A102" s="4">
        <v>43983</v>
      </c>
      <c r="B102" t="s">
        <v>8</v>
      </c>
      <c r="C102" t="s">
        <v>13</v>
      </c>
      <c r="D102" t="s">
        <v>14</v>
      </c>
      <c r="E102" t="s">
        <v>16</v>
      </c>
      <c r="F102">
        <v>9804418.3445999995</v>
      </c>
      <c r="G102" s="6">
        <v>4341</v>
      </c>
      <c r="H102" s="7">
        <f t="shared" si="6"/>
        <v>767985</v>
      </c>
      <c r="I102">
        <v>1015251.176</v>
      </c>
      <c r="J102">
        <f t="shared" si="11"/>
        <v>28075742.550591838</v>
      </c>
      <c r="K102">
        <f t="shared" si="7"/>
        <v>11439605.800300002</v>
      </c>
      <c r="L102">
        <v>37691.367700000003</v>
      </c>
      <c r="M102">
        <f t="shared" si="8"/>
        <v>977559.80829999992</v>
      </c>
      <c r="N102" s="11">
        <f t="shared" si="9"/>
        <v>233.87495415802809</v>
      </c>
      <c r="O102" s="12">
        <f t="shared" si="10"/>
        <v>3.8443247090490951E-3</v>
      </c>
    </row>
    <row r="103" spans="1:15" x14ac:dyDescent="0.2">
      <c r="A103" s="4">
        <v>43983</v>
      </c>
      <c r="B103" t="s">
        <v>8</v>
      </c>
      <c r="C103" t="s">
        <v>13</v>
      </c>
      <c r="D103" t="s">
        <v>14</v>
      </c>
      <c r="E103" t="s">
        <v>15</v>
      </c>
      <c r="F103">
        <v>720377.25249999994</v>
      </c>
      <c r="G103" s="6">
        <v>1210</v>
      </c>
      <c r="H103" s="7">
        <f t="shared" si="6"/>
        <v>767985</v>
      </c>
      <c r="I103">
        <v>178569.74720000001</v>
      </c>
      <c r="J103">
        <f t="shared" si="11"/>
        <v>28075742.550591838</v>
      </c>
      <c r="K103">
        <f t="shared" si="7"/>
        <v>11439605.800300002</v>
      </c>
      <c r="L103">
        <v>12476.4792</v>
      </c>
      <c r="M103">
        <f t="shared" si="8"/>
        <v>166093.26800000001</v>
      </c>
      <c r="N103" s="11">
        <f t="shared" si="9"/>
        <v>147.57830347107438</v>
      </c>
      <c r="O103" s="12">
        <f t="shared" si="10"/>
        <v>1.7319368645666668E-2</v>
      </c>
    </row>
    <row r="104" spans="1:15" x14ac:dyDescent="0.2">
      <c r="A104" s="4">
        <v>43983</v>
      </c>
      <c r="B104" t="s">
        <v>8</v>
      </c>
      <c r="C104" t="s">
        <v>13</v>
      </c>
      <c r="D104" t="s">
        <v>10</v>
      </c>
      <c r="E104" t="s">
        <v>16</v>
      </c>
      <c r="F104">
        <v>20387032.7082</v>
      </c>
      <c r="G104" s="6">
        <v>5127</v>
      </c>
      <c r="H104" s="7">
        <f t="shared" si="6"/>
        <v>767985</v>
      </c>
      <c r="I104">
        <v>2288172.5805000002</v>
      </c>
      <c r="J104">
        <f t="shared" si="11"/>
        <v>28075742.550591838</v>
      </c>
      <c r="K104">
        <f t="shared" si="7"/>
        <v>15148642.1654</v>
      </c>
      <c r="L104">
        <v>153808.15530000001</v>
      </c>
      <c r="M104">
        <f t="shared" si="8"/>
        <v>2134364.4251999999</v>
      </c>
      <c r="N104" s="11">
        <f t="shared" si="9"/>
        <v>446.29853335283792</v>
      </c>
      <c r="O104" s="12">
        <f t="shared" si="10"/>
        <v>7.5444110725410201E-3</v>
      </c>
    </row>
    <row r="105" spans="1:15" x14ac:dyDescent="0.2">
      <c r="A105" s="4">
        <v>43983</v>
      </c>
      <c r="B105" t="s">
        <v>8</v>
      </c>
      <c r="C105" t="s">
        <v>9</v>
      </c>
      <c r="D105" t="s">
        <v>14</v>
      </c>
      <c r="E105" t="s">
        <v>11</v>
      </c>
      <c r="F105">
        <v>10945000.785800001</v>
      </c>
      <c r="G105" s="6">
        <v>125478</v>
      </c>
      <c r="H105" s="7">
        <f t="shared" si="6"/>
        <v>767985</v>
      </c>
      <c r="I105">
        <v>3399569.6127999998</v>
      </c>
      <c r="J105">
        <f t="shared" si="11"/>
        <v>28075742.550591838</v>
      </c>
      <c r="K105">
        <f t="shared" si="7"/>
        <v>11439605.800300002</v>
      </c>
      <c r="L105">
        <v>516403.50630000001</v>
      </c>
      <c r="M105">
        <f t="shared" si="8"/>
        <v>2883166.1064999998</v>
      </c>
      <c r="N105" s="11">
        <f t="shared" si="9"/>
        <v>27.092953448413265</v>
      </c>
      <c r="O105" s="12">
        <f t="shared" si="10"/>
        <v>4.718167832111806E-2</v>
      </c>
    </row>
    <row r="106" spans="1:15" x14ac:dyDescent="0.2">
      <c r="A106" s="4">
        <v>43983</v>
      </c>
      <c r="B106" t="s">
        <v>8</v>
      </c>
      <c r="C106" t="s">
        <v>9</v>
      </c>
      <c r="D106" t="s">
        <v>14</v>
      </c>
      <c r="E106" t="s">
        <v>15</v>
      </c>
      <c r="F106">
        <v>1155338.0033</v>
      </c>
      <c r="G106" s="6">
        <v>25730</v>
      </c>
      <c r="H106" s="7">
        <f t="shared" si="6"/>
        <v>767985</v>
      </c>
      <c r="I106">
        <v>447944.24119999999</v>
      </c>
      <c r="J106">
        <f t="shared" si="11"/>
        <v>28075742.550591838</v>
      </c>
      <c r="K106">
        <f t="shared" si="7"/>
        <v>11439605.800300002</v>
      </c>
      <c r="L106">
        <v>46210.774599999997</v>
      </c>
      <c r="M106">
        <f t="shared" si="8"/>
        <v>401733.46659999999</v>
      </c>
      <c r="N106" s="11">
        <f t="shared" si="9"/>
        <v>17.409414737660317</v>
      </c>
      <c r="O106" s="12">
        <f t="shared" si="10"/>
        <v>3.9997623611452093E-2</v>
      </c>
    </row>
    <row r="107" spans="1:15" x14ac:dyDescent="0.2">
      <c r="A107" s="4">
        <v>43983</v>
      </c>
      <c r="B107" t="s">
        <v>8</v>
      </c>
      <c r="C107" t="s">
        <v>13</v>
      </c>
      <c r="D107" t="s">
        <v>12</v>
      </c>
      <c r="E107" t="s">
        <v>11</v>
      </c>
      <c r="F107">
        <v>1272749.1405</v>
      </c>
      <c r="G107" s="6">
        <v>1689</v>
      </c>
      <c r="H107" s="7">
        <f t="shared" si="6"/>
        <v>767985</v>
      </c>
      <c r="I107">
        <v>175476.54310000001</v>
      </c>
      <c r="J107">
        <f t="shared" si="11"/>
        <v>28075742.550591838</v>
      </c>
      <c r="K107">
        <f t="shared" si="7"/>
        <v>1487494.5848918459</v>
      </c>
      <c r="L107">
        <v>32725.6751</v>
      </c>
      <c r="M107">
        <f t="shared" si="8"/>
        <v>142750.86800000002</v>
      </c>
      <c r="N107" s="11">
        <f t="shared" si="9"/>
        <v>103.89374961515691</v>
      </c>
      <c r="O107" s="12">
        <f t="shared" si="10"/>
        <v>2.5712588646607692E-2</v>
      </c>
    </row>
    <row r="108" spans="1:15" x14ac:dyDescent="0.2">
      <c r="A108" s="4">
        <v>43983</v>
      </c>
      <c r="B108" t="s">
        <v>8</v>
      </c>
      <c r="C108" t="s">
        <v>13</v>
      </c>
      <c r="D108" t="s">
        <v>10</v>
      </c>
      <c r="E108" t="s">
        <v>11</v>
      </c>
      <c r="F108">
        <v>5151834.9725000001</v>
      </c>
      <c r="G108" s="6">
        <v>4241</v>
      </c>
      <c r="H108" s="7">
        <f t="shared" si="6"/>
        <v>767985</v>
      </c>
      <c r="I108">
        <v>878333.11849999998</v>
      </c>
      <c r="J108">
        <f t="shared" si="11"/>
        <v>28075742.550591838</v>
      </c>
      <c r="K108">
        <f t="shared" si="7"/>
        <v>15148642.1654</v>
      </c>
      <c r="L108">
        <v>131795.01990000001</v>
      </c>
      <c r="M108">
        <f t="shared" si="8"/>
        <v>746538.09859999991</v>
      </c>
      <c r="N108" s="11">
        <f t="shared" si="9"/>
        <v>207.10519181796747</v>
      </c>
      <c r="O108" s="12">
        <f t="shared" si="10"/>
        <v>2.5582150943015285E-2</v>
      </c>
    </row>
    <row r="109" spans="1:15" x14ac:dyDescent="0.2">
      <c r="A109" s="4">
        <v>43983</v>
      </c>
      <c r="B109" t="s">
        <v>8</v>
      </c>
      <c r="C109" t="s">
        <v>9</v>
      </c>
      <c r="D109" t="s">
        <v>14</v>
      </c>
      <c r="E109" t="s">
        <v>16</v>
      </c>
      <c r="F109">
        <v>15713093.2082</v>
      </c>
      <c r="G109" s="6">
        <v>127121</v>
      </c>
      <c r="H109" s="7">
        <f t="shared" si="6"/>
        <v>767985</v>
      </c>
      <c r="I109">
        <v>2169641.2640999998</v>
      </c>
      <c r="J109">
        <f t="shared" si="11"/>
        <v>28075742.550591838</v>
      </c>
      <c r="K109">
        <f t="shared" si="7"/>
        <v>11439605.800300002</v>
      </c>
      <c r="L109">
        <v>419563.55900000001</v>
      </c>
      <c r="M109">
        <f t="shared" si="8"/>
        <v>1750077.7050999999</v>
      </c>
      <c r="N109" s="11">
        <f t="shared" si="9"/>
        <v>17.067528292728973</v>
      </c>
      <c r="O109" s="12">
        <f t="shared" si="10"/>
        <v>2.6701525501105505E-2</v>
      </c>
    </row>
    <row r="110" spans="1:15" x14ac:dyDescent="0.2">
      <c r="A110" s="4">
        <v>43983</v>
      </c>
      <c r="B110" t="s">
        <v>8</v>
      </c>
      <c r="C110" t="s">
        <v>9</v>
      </c>
      <c r="D110" t="s">
        <v>12</v>
      </c>
      <c r="E110" t="s">
        <v>16</v>
      </c>
      <c r="F110">
        <v>5467731.6988000004</v>
      </c>
      <c r="G110" s="6">
        <v>21876</v>
      </c>
      <c r="H110" s="7">
        <f t="shared" si="6"/>
        <v>767985</v>
      </c>
      <c r="I110">
        <v>318542.6349</v>
      </c>
      <c r="J110">
        <f t="shared" si="11"/>
        <v>28075742.550591838</v>
      </c>
      <c r="K110">
        <f t="shared" si="7"/>
        <v>1487494.5848918459</v>
      </c>
      <c r="L110">
        <v>18748.3272</v>
      </c>
      <c r="M110">
        <f t="shared" si="8"/>
        <v>299794.3077</v>
      </c>
      <c r="N110" s="11">
        <f t="shared" si="9"/>
        <v>14.561283365331871</v>
      </c>
      <c r="O110" s="12">
        <f t="shared" si="10"/>
        <v>3.4289040195799444E-3</v>
      </c>
    </row>
    <row r="111" spans="1:15" x14ac:dyDescent="0.2">
      <c r="A111" s="4">
        <v>43983</v>
      </c>
      <c r="B111" t="s">
        <v>8</v>
      </c>
      <c r="C111" t="s">
        <v>13</v>
      </c>
      <c r="D111" t="s">
        <v>14</v>
      </c>
      <c r="E111" t="s">
        <v>11</v>
      </c>
      <c r="F111">
        <v>5170305.8892000001</v>
      </c>
      <c r="G111" s="6">
        <v>5123</v>
      </c>
      <c r="H111" s="7">
        <f t="shared" si="6"/>
        <v>767985</v>
      </c>
      <c r="I111">
        <v>1454393.6532000001</v>
      </c>
      <c r="J111">
        <f t="shared" si="11"/>
        <v>28075742.550591838</v>
      </c>
      <c r="K111">
        <f t="shared" si="7"/>
        <v>11439605.800300002</v>
      </c>
      <c r="L111">
        <v>107039.06849999999</v>
      </c>
      <c r="M111">
        <f t="shared" si="8"/>
        <v>1347354.5847</v>
      </c>
      <c r="N111" s="11">
        <f t="shared" si="9"/>
        <v>283.89491571344917</v>
      </c>
      <c r="O111" s="12">
        <f t="shared" si="10"/>
        <v>2.0702656824152066E-2</v>
      </c>
    </row>
    <row r="112" spans="1:15" x14ac:dyDescent="0.2">
      <c r="A112" s="4">
        <v>43983</v>
      </c>
      <c r="B112" t="s">
        <v>8</v>
      </c>
      <c r="C112" t="s">
        <v>13</v>
      </c>
      <c r="D112" t="s">
        <v>12</v>
      </c>
      <c r="E112" t="s">
        <v>16</v>
      </c>
      <c r="F112">
        <v>7255966.5927999998</v>
      </c>
      <c r="G112" s="6">
        <v>2043</v>
      </c>
      <c r="H112" s="7">
        <f t="shared" si="6"/>
        <v>767985</v>
      </c>
      <c r="I112">
        <v>363782.01309999998</v>
      </c>
      <c r="J112">
        <f t="shared" si="11"/>
        <v>28075742.550591838</v>
      </c>
      <c r="K112">
        <f t="shared" si="7"/>
        <v>1487494.5848918459</v>
      </c>
      <c r="L112">
        <v>17454.645400000001</v>
      </c>
      <c r="M112">
        <f t="shared" si="8"/>
        <v>346327.3677</v>
      </c>
      <c r="N112" s="11">
        <f t="shared" si="9"/>
        <v>178.06265937347038</v>
      </c>
      <c r="O112" s="12">
        <f t="shared" si="10"/>
        <v>2.4055575748267661E-3</v>
      </c>
    </row>
    <row r="113" spans="1:15" x14ac:dyDescent="0.2">
      <c r="A113" s="4">
        <v>43983</v>
      </c>
      <c r="B113" t="s">
        <v>8</v>
      </c>
      <c r="C113" t="s">
        <v>9</v>
      </c>
      <c r="D113" t="s">
        <v>10</v>
      </c>
      <c r="E113" t="s">
        <v>16</v>
      </c>
      <c r="F113">
        <v>34298294.211499996</v>
      </c>
      <c r="G113" s="6">
        <v>117865</v>
      </c>
      <c r="H113" s="7">
        <f t="shared" si="6"/>
        <v>767985</v>
      </c>
      <c r="I113">
        <v>2127871.7272000001</v>
      </c>
      <c r="J113">
        <f t="shared" si="11"/>
        <v>28075742.550591838</v>
      </c>
      <c r="K113">
        <f t="shared" si="7"/>
        <v>15148642.1654</v>
      </c>
      <c r="L113">
        <v>343979.07309999998</v>
      </c>
      <c r="M113">
        <f t="shared" si="8"/>
        <v>1783892.6541000002</v>
      </c>
      <c r="N113" s="11">
        <f t="shared" si="9"/>
        <v>18.053465636109109</v>
      </c>
      <c r="O113" s="12">
        <f t="shared" si="10"/>
        <v>1.0029043164037762E-2</v>
      </c>
    </row>
    <row r="114" spans="1:15" x14ac:dyDescent="0.2">
      <c r="A114" s="4">
        <v>43983</v>
      </c>
      <c r="B114" t="s">
        <v>8</v>
      </c>
      <c r="C114" t="s">
        <v>9</v>
      </c>
      <c r="D114" t="s">
        <v>10</v>
      </c>
      <c r="E114" t="s">
        <v>11</v>
      </c>
      <c r="F114">
        <v>10849583.197000001</v>
      </c>
      <c r="G114" s="6">
        <v>73629</v>
      </c>
      <c r="H114" s="7">
        <f t="shared" si="6"/>
        <v>767985</v>
      </c>
      <c r="I114">
        <v>2296921.4487000001</v>
      </c>
      <c r="J114">
        <f t="shared" si="11"/>
        <v>28075742.550591838</v>
      </c>
      <c r="K114">
        <f t="shared" si="7"/>
        <v>15148642.1654</v>
      </c>
      <c r="L114">
        <v>330969.66800000001</v>
      </c>
      <c r="M114">
        <f t="shared" si="8"/>
        <v>1965951.7807</v>
      </c>
      <c r="N114" s="11">
        <f t="shared" si="9"/>
        <v>31.195880002444689</v>
      </c>
      <c r="O114" s="12">
        <f t="shared" si="10"/>
        <v>3.050528872772881E-2</v>
      </c>
    </row>
    <row r="115" spans="1:15" x14ac:dyDescent="0.2">
      <c r="A115" s="4">
        <v>43983</v>
      </c>
      <c r="B115" t="s">
        <v>8</v>
      </c>
      <c r="C115" t="s">
        <v>9</v>
      </c>
      <c r="D115" t="s">
        <v>12</v>
      </c>
      <c r="E115" t="s">
        <v>11</v>
      </c>
      <c r="F115">
        <v>1263875.1343</v>
      </c>
      <c r="G115" s="6">
        <v>16354</v>
      </c>
      <c r="H115" s="7">
        <f t="shared" si="6"/>
        <v>767985</v>
      </c>
      <c r="I115">
        <v>183511.90119999999</v>
      </c>
      <c r="J115">
        <f t="shared" si="11"/>
        <v>28075742.550591838</v>
      </c>
      <c r="K115">
        <f t="shared" si="7"/>
        <v>1487494.5848918459</v>
      </c>
      <c r="L115">
        <v>34835.457399999999</v>
      </c>
      <c r="M115">
        <f t="shared" si="8"/>
        <v>148676.44380000001</v>
      </c>
      <c r="N115" s="11">
        <f t="shared" si="9"/>
        <v>11.221224238718357</v>
      </c>
      <c r="O115" s="12">
        <f t="shared" si="10"/>
        <v>2.7562420095632069E-2</v>
      </c>
    </row>
    <row r="116" spans="1:15" x14ac:dyDescent="0.2">
      <c r="A116" s="4">
        <v>43983</v>
      </c>
      <c r="B116" t="s">
        <v>17</v>
      </c>
      <c r="C116" t="s">
        <v>13</v>
      </c>
      <c r="D116" t="s">
        <v>14</v>
      </c>
      <c r="E116" t="s">
        <v>16</v>
      </c>
      <c r="F116">
        <v>996673897.02999997</v>
      </c>
      <c r="G116" s="6">
        <v>3920</v>
      </c>
      <c r="H116" s="7">
        <f t="shared" si="6"/>
        <v>767985</v>
      </c>
      <c r="I116">
        <v>1694201.9238</v>
      </c>
      <c r="J116">
        <f t="shared" si="11"/>
        <v>28075742.550591838</v>
      </c>
      <c r="K116">
        <f t="shared" si="7"/>
        <v>11439605.800300002</v>
      </c>
      <c r="L116">
        <v>20056.77</v>
      </c>
      <c r="M116">
        <f t="shared" si="8"/>
        <v>1674145.1538</v>
      </c>
      <c r="N116" s="11">
        <f t="shared" si="9"/>
        <v>432.19436831632652</v>
      </c>
      <c r="O116" s="12">
        <f t="shared" si="10"/>
        <v>2.0123703510012053E-5</v>
      </c>
    </row>
    <row r="117" spans="1:15" x14ac:dyDescent="0.2">
      <c r="A117" s="4">
        <v>43983</v>
      </c>
      <c r="B117" t="s">
        <v>17</v>
      </c>
      <c r="C117" t="s">
        <v>13</v>
      </c>
      <c r="D117" t="s">
        <v>10</v>
      </c>
      <c r="E117" t="s">
        <v>16</v>
      </c>
      <c r="F117">
        <v>602352347.53999996</v>
      </c>
      <c r="G117" s="6">
        <v>5391</v>
      </c>
      <c r="H117" s="7">
        <f t="shared" si="6"/>
        <v>767985</v>
      </c>
      <c r="I117">
        <v>3637500.2201999999</v>
      </c>
      <c r="J117">
        <f t="shared" si="11"/>
        <v>28075742.550591838</v>
      </c>
      <c r="K117">
        <f t="shared" si="7"/>
        <v>15148642.1654</v>
      </c>
      <c r="L117">
        <v>92482.64</v>
      </c>
      <c r="M117">
        <f t="shared" si="8"/>
        <v>3545017.5801999997</v>
      </c>
      <c r="N117" s="11">
        <f t="shared" si="9"/>
        <v>674.73571140790204</v>
      </c>
      <c r="O117" s="12">
        <f t="shared" si="10"/>
        <v>1.5353578412651339E-4</v>
      </c>
    </row>
    <row r="118" spans="1:15" x14ac:dyDescent="0.2">
      <c r="A118" s="4">
        <v>43983</v>
      </c>
      <c r="B118" t="s">
        <v>17</v>
      </c>
      <c r="C118" t="s">
        <v>13</v>
      </c>
      <c r="D118" t="s">
        <v>12</v>
      </c>
      <c r="E118" t="s">
        <v>16</v>
      </c>
      <c r="F118">
        <v>145059623.42699999</v>
      </c>
      <c r="G118" s="6">
        <v>2270</v>
      </c>
      <c r="H118" s="7">
        <f t="shared" si="6"/>
        <v>767985</v>
      </c>
      <c r="I118">
        <v>220285.667536163</v>
      </c>
      <c r="J118">
        <f t="shared" si="11"/>
        <v>28075742.550591838</v>
      </c>
      <c r="K118">
        <f t="shared" si="7"/>
        <v>1487494.5848918459</v>
      </c>
      <c r="L118">
        <v>3813.19</v>
      </c>
      <c r="M118">
        <f t="shared" si="8"/>
        <v>216472.477536163</v>
      </c>
      <c r="N118" s="11">
        <f t="shared" si="9"/>
        <v>97.042144289058598</v>
      </c>
      <c r="O118" s="12">
        <f t="shared" si="10"/>
        <v>2.6287052936677141E-5</v>
      </c>
    </row>
    <row r="119" spans="1:15" x14ac:dyDescent="0.2">
      <c r="A119" s="4">
        <v>43983</v>
      </c>
      <c r="B119" t="s">
        <v>17</v>
      </c>
      <c r="C119" t="s">
        <v>9</v>
      </c>
      <c r="D119" t="s">
        <v>12</v>
      </c>
      <c r="E119" t="s">
        <v>16</v>
      </c>
      <c r="F119">
        <v>80756551.537</v>
      </c>
      <c r="G119" s="6">
        <v>29113</v>
      </c>
      <c r="H119" s="7">
        <f t="shared" si="6"/>
        <v>767985</v>
      </c>
      <c r="I119">
        <v>225895.825055683</v>
      </c>
      <c r="J119">
        <f t="shared" si="11"/>
        <v>28075742.550591838</v>
      </c>
      <c r="K119">
        <f t="shared" si="7"/>
        <v>1487494.5848918459</v>
      </c>
      <c r="L119">
        <v>6989.49</v>
      </c>
      <c r="M119">
        <f t="shared" si="8"/>
        <v>218906.33505568301</v>
      </c>
      <c r="N119" s="11">
        <f t="shared" si="9"/>
        <v>7.7592767854801297</v>
      </c>
      <c r="O119" s="12">
        <f t="shared" si="10"/>
        <v>8.6550129580479244E-5</v>
      </c>
    </row>
    <row r="120" spans="1:15" x14ac:dyDescent="0.2">
      <c r="A120" s="4">
        <v>43983</v>
      </c>
      <c r="B120" t="s">
        <v>17</v>
      </c>
      <c r="C120" t="s">
        <v>9</v>
      </c>
      <c r="D120" t="s">
        <v>10</v>
      </c>
      <c r="E120" t="s">
        <v>16</v>
      </c>
      <c r="F120">
        <v>479389212.82999998</v>
      </c>
      <c r="G120" s="6">
        <v>111362</v>
      </c>
      <c r="H120" s="7">
        <f t="shared" si="6"/>
        <v>767985</v>
      </c>
      <c r="I120">
        <v>3919843.0702999998</v>
      </c>
      <c r="J120">
        <f t="shared" si="11"/>
        <v>28075742.550591838</v>
      </c>
      <c r="K120">
        <f t="shared" si="7"/>
        <v>15148642.1654</v>
      </c>
      <c r="L120">
        <v>1066585.69</v>
      </c>
      <c r="M120">
        <f t="shared" si="8"/>
        <v>2853257.3802999998</v>
      </c>
      <c r="N120" s="11">
        <f t="shared" si="9"/>
        <v>35.19910804673048</v>
      </c>
      <c r="O120" s="12">
        <f t="shared" si="10"/>
        <v>2.224884627051945E-3</v>
      </c>
    </row>
    <row r="121" spans="1:15" x14ac:dyDescent="0.2">
      <c r="A121" s="4">
        <v>43983</v>
      </c>
      <c r="B121" t="s">
        <v>17</v>
      </c>
      <c r="C121" t="s">
        <v>9</v>
      </c>
      <c r="D121" t="s">
        <v>14</v>
      </c>
      <c r="E121" t="s">
        <v>16</v>
      </c>
      <c r="F121">
        <v>417773509.99000001</v>
      </c>
      <c r="G121" s="6">
        <v>84102</v>
      </c>
      <c r="H121" s="7">
        <f t="shared" si="6"/>
        <v>767985</v>
      </c>
      <c r="I121">
        <v>1080034.182</v>
      </c>
      <c r="J121">
        <f t="shared" si="11"/>
        <v>28075742.550591838</v>
      </c>
      <c r="K121">
        <f t="shared" si="7"/>
        <v>11439605.800300002</v>
      </c>
      <c r="L121">
        <v>146132.03</v>
      </c>
      <c r="M121">
        <f t="shared" si="8"/>
        <v>933902.152</v>
      </c>
      <c r="N121" s="11">
        <f t="shared" si="9"/>
        <v>12.841955982021831</v>
      </c>
      <c r="O121" s="12">
        <f t="shared" si="10"/>
        <v>3.4978768760014935E-4</v>
      </c>
    </row>
    <row r="122" spans="1:15" x14ac:dyDescent="0.2">
      <c r="A122" s="4">
        <v>44013</v>
      </c>
      <c r="B122" t="s">
        <v>8</v>
      </c>
      <c r="C122" t="s">
        <v>9</v>
      </c>
      <c r="D122" t="s">
        <v>14</v>
      </c>
      <c r="E122" t="s">
        <v>11</v>
      </c>
      <c r="F122">
        <v>13958401.331800001</v>
      </c>
      <c r="G122" s="6">
        <v>146569</v>
      </c>
      <c r="H122" s="7">
        <f t="shared" si="6"/>
        <v>783157</v>
      </c>
      <c r="I122">
        <v>3016640.5759000001</v>
      </c>
      <c r="J122">
        <f t="shared" si="11"/>
        <v>27057792.86091521</v>
      </c>
      <c r="K122">
        <f t="shared" si="7"/>
        <v>11272884.032600001</v>
      </c>
      <c r="L122">
        <v>635674.27439999999</v>
      </c>
      <c r="M122">
        <f t="shared" si="8"/>
        <v>2380966.3015000001</v>
      </c>
      <c r="N122" s="11">
        <f t="shared" si="9"/>
        <v>20.581709474036121</v>
      </c>
      <c r="O122" s="12">
        <f t="shared" si="10"/>
        <v>4.5540621686511351E-2</v>
      </c>
    </row>
    <row r="123" spans="1:15" x14ac:dyDescent="0.2">
      <c r="A123" s="4">
        <v>44013</v>
      </c>
      <c r="B123" t="s">
        <v>8</v>
      </c>
      <c r="C123" t="s">
        <v>9</v>
      </c>
      <c r="D123" t="s">
        <v>10</v>
      </c>
      <c r="E123" t="s">
        <v>16</v>
      </c>
      <c r="F123">
        <v>30569904.077399999</v>
      </c>
      <c r="G123" s="6">
        <v>95680</v>
      </c>
      <c r="H123" s="7">
        <f t="shared" si="6"/>
        <v>783157</v>
      </c>
      <c r="I123">
        <v>2040821.0567000001</v>
      </c>
      <c r="J123">
        <f t="shared" si="11"/>
        <v>27057792.86091521</v>
      </c>
      <c r="K123">
        <f t="shared" si="7"/>
        <v>14173926.393100001</v>
      </c>
      <c r="L123">
        <v>153902.97260000001</v>
      </c>
      <c r="M123">
        <f t="shared" si="8"/>
        <v>1886918.0841000001</v>
      </c>
      <c r="N123" s="11">
        <f t="shared" si="9"/>
        <v>21.329651512332777</v>
      </c>
      <c r="O123" s="12">
        <f t="shared" si="10"/>
        <v>5.0344604356733595E-3</v>
      </c>
    </row>
    <row r="124" spans="1:15" x14ac:dyDescent="0.2">
      <c r="A124" s="4">
        <v>44013</v>
      </c>
      <c r="B124" t="s">
        <v>8</v>
      </c>
      <c r="C124" t="s">
        <v>13</v>
      </c>
      <c r="D124" t="s">
        <v>10</v>
      </c>
      <c r="E124" t="s">
        <v>11</v>
      </c>
      <c r="F124">
        <v>6223256.7379000001</v>
      </c>
      <c r="G124" s="6">
        <v>4711</v>
      </c>
      <c r="H124" s="7">
        <f t="shared" si="6"/>
        <v>783157</v>
      </c>
      <c r="I124">
        <v>492974.77189999999</v>
      </c>
      <c r="J124">
        <f t="shared" si="11"/>
        <v>27057792.86091521</v>
      </c>
      <c r="K124">
        <f t="shared" si="7"/>
        <v>14173926.393100001</v>
      </c>
      <c r="L124">
        <v>166110.43030000001</v>
      </c>
      <c r="M124">
        <f t="shared" si="8"/>
        <v>326864.34159999999</v>
      </c>
      <c r="N124" s="11">
        <f t="shared" si="9"/>
        <v>104.64333939715559</v>
      </c>
      <c r="O124" s="12">
        <f t="shared" si="10"/>
        <v>2.6691881324512567E-2</v>
      </c>
    </row>
    <row r="125" spans="1:15" x14ac:dyDescent="0.2">
      <c r="A125" s="4">
        <v>44013</v>
      </c>
      <c r="B125" t="s">
        <v>8</v>
      </c>
      <c r="C125" t="s">
        <v>13</v>
      </c>
      <c r="D125" t="s">
        <v>12</v>
      </c>
      <c r="E125" t="s">
        <v>16</v>
      </c>
      <c r="F125">
        <v>6941845.8168000001</v>
      </c>
      <c r="G125" s="6">
        <v>2348</v>
      </c>
      <c r="H125" s="7">
        <f t="shared" si="6"/>
        <v>783157</v>
      </c>
      <c r="I125">
        <v>280467.17430000001</v>
      </c>
      <c r="J125">
        <f t="shared" si="11"/>
        <v>27057792.86091521</v>
      </c>
      <c r="K125">
        <f t="shared" si="7"/>
        <v>1610982.4352152061</v>
      </c>
      <c r="L125">
        <v>23456.549299999999</v>
      </c>
      <c r="M125">
        <f t="shared" si="8"/>
        <v>257010.625</v>
      </c>
      <c r="N125" s="11">
        <f t="shared" si="9"/>
        <v>119.44939280238502</v>
      </c>
      <c r="O125" s="12">
        <f t="shared" si="10"/>
        <v>3.379007531863164E-3</v>
      </c>
    </row>
    <row r="126" spans="1:15" x14ac:dyDescent="0.2">
      <c r="A126" s="4">
        <v>44013</v>
      </c>
      <c r="B126" t="s">
        <v>8</v>
      </c>
      <c r="C126" t="s">
        <v>13</v>
      </c>
      <c r="D126" t="s">
        <v>14</v>
      </c>
      <c r="E126" t="s">
        <v>16</v>
      </c>
      <c r="F126">
        <v>12308075.0561</v>
      </c>
      <c r="G126" s="6">
        <v>5341</v>
      </c>
      <c r="H126" s="7">
        <f t="shared" si="6"/>
        <v>783157</v>
      </c>
      <c r="I126">
        <v>1011527.5556</v>
      </c>
      <c r="J126">
        <f t="shared" si="11"/>
        <v>27057792.86091521</v>
      </c>
      <c r="K126">
        <f t="shared" si="7"/>
        <v>11272884.032600001</v>
      </c>
      <c r="L126">
        <v>48578.975200000001</v>
      </c>
      <c r="M126">
        <f t="shared" si="8"/>
        <v>962948.58039999998</v>
      </c>
      <c r="N126" s="11">
        <f t="shared" si="9"/>
        <v>189.38916974349371</v>
      </c>
      <c r="O126" s="12">
        <f t="shared" si="10"/>
        <v>3.9469189924970271E-3</v>
      </c>
    </row>
    <row r="127" spans="1:15" x14ac:dyDescent="0.2">
      <c r="A127" s="4">
        <v>44013</v>
      </c>
      <c r="B127" t="s">
        <v>8</v>
      </c>
      <c r="C127" t="s">
        <v>9</v>
      </c>
      <c r="D127" t="s">
        <v>14</v>
      </c>
      <c r="E127" t="s">
        <v>16</v>
      </c>
      <c r="F127">
        <v>17738020.2718</v>
      </c>
      <c r="G127" s="6">
        <v>127274</v>
      </c>
      <c r="H127" s="7">
        <f t="shared" si="6"/>
        <v>783157</v>
      </c>
      <c r="I127">
        <v>1590263.0473</v>
      </c>
      <c r="J127">
        <f t="shared" si="11"/>
        <v>27057792.86091521</v>
      </c>
      <c r="K127">
        <f t="shared" si="7"/>
        <v>11272884.032600001</v>
      </c>
      <c r="L127">
        <v>161322.32209999999</v>
      </c>
      <c r="M127">
        <f t="shared" si="8"/>
        <v>1428940.7252</v>
      </c>
      <c r="N127" s="11">
        <f t="shared" si="9"/>
        <v>12.494798995081478</v>
      </c>
      <c r="O127" s="12">
        <f t="shared" si="10"/>
        <v>9.0947196828087447E-3</v>
      </c>
    </row>
    <row r="128" spans="1:15" x14ac:dyDescent="0.2">
      <c r="A128" s="4">
        <v>44013</v>
      </c>
      <c r="B128" t="s">
        <v>8</v>
      </c>
      <c r="C128" t="s">
        <v>13</v>
      </c>
      <c r="D128" t="s">
        <v>14</v>
      </c>
      <c r="E128" t="s">
        <v>11</v>
      </c>
      <c r="F128">
        <v>7373654.1157999998</v>
      </c>
      <c r="G128" s="6">
        <v>6551</v>
      </c>
      <c r="H128" s="7">
        <f t="shared" si="6"/>
        <v>783157</v>
      </c>
      <c r="I128">
        <v>1521941.4164</v>
      </c>
      <c r="J128">
        <f t="shared" si="11"/>
        <v>27057792.86091521</v>
      </c>
      <c r="K128">
        <f t="shared" si="7"/>
        <v>11272884.032600001</v>
      </c>
      <c r="L128">
        <v>175845.97750000001</v>
      </c>
      <c r="M128">
        <f t="shared" si="8"/>
        <v>1346095.4389</v>
      </c>
      <c r="N128" s="11">
        <f t="shared" si="9"/>
        <v>232.32199914516866</v>
      </c>
      <c r="O128" s="12">
        <f t="shared" si="10"/>
        <v>2.3847874437614804E-2</v>
      </c>
    </row>
    <row r="129" spans="1:15" x14ac:dyDescent="0.2">
      <c r="A129" s="4">
        <v>44013</v>
      </c>
      <c r="B129" t="s">
        <v>8</v>
      </c>
      <c r="C129" t="s">
        <v>9</v>
      </c>
      <c r="D129" t="s">
        <v>12</v>
      </c>
      <c r="E129" t="s">
        <v>11</v>
      </c>
      <c r="F129">
        <v>1204481.4901999999</v>
      </c>
      <c r="G129" s="6">
        <v>21138</v>
      </c>
      <c r="H129" s="7">
        <f t="shared" si="6"/>
        <v>783157</v>
      </c>
      <c r="I129">
        <v>206899.1054</v>
      </c>
      <c r="J129">
        <f t="shared" si="11"/>
        <v>27057792.86091521</v>
      </c>
      <c r="K129">
        <f t="shared" si="7"/>
        <v>1610982.4352152061</v>
      </c>
      <c r="L129">
        <v>33980.659899999999</v>
      </c>
      <c r="M129">
        <f t="shared" si="8"/>
        <v>172918.4455</v>
      </c>
      <c r="N129" s="11">
        <f t="shared" si="9"/>
        <v>9.7880170971709717</v>
      </c>
      <c r="O129" s="12">
        <f t="shared" si="10"/>
        <v>2.8211857281723467E-2</v>
      </c>
    </row>
    <row r="130" spans="1:15" x14ac:dyDescent="0.2">
      <c r="A130" s="4">
        <v>44013</v>
      </c>
      <c r="B130" t="s">
        <v>8</v>
      </c>
      <c r="C130" t="s">
        <v>9</v>
      </c>
      <c r="D130" t="s">
        <v>10</v>
      </c>
      <c r="E130" t="s">
        <v>11</v>
      </c>
      <c r="F130">
        <v>9785709.4892999995</v>
      </c>
      <c r="G130" s="6">
        <v>62277</v>
      </c>
      <c r="H130" s="7">
        <f t="shared" si="6"/>
        <v>783157</v>
      </c>
      <c r="I130">
        <v>1927702.0072000001</v>
      </c>
      <c r="J130">
        <f t="shared" si="11"/>
        <v>27057792.86091521</v>
      </c>
      <c r="K130">
        <f t="shared" si="7"/>
        <v>14173926.393100001</v>
      </c>
      <c r="L130">
        <v>369603.16239999997</v>
      </c>
      <c r="M130">
        <f t="shared" si="8"/>
        <v>1558098.8448000001</v>
      </c>
      <c r="N130" s="11">
        <f t="shared" si="9"/>
        <v>30.953674826982677</v>
      </c>
      <c r="O130" s="12">
        <f t="shared" si="10"/>
        <v>3.7769684743261145E-2</v>
      </c>
    </row>
    <row r="131" spans="1:15" x14ac:dyDescent="0.2">
      <c r="A131" s="4">
        <v>44013</v>
      </c>
      <c r="B131" t="s">
        <v>8</v>
      </c>
      <c r="C131" t="s">
        <v>9</v>
      </c>
      <c r="D131" t="s">
        <v>12</v>
      </c>
      <c r="E131" t="s">
        <v>16</v>
      </c>
      <c r="F131">
        <v>5271063.8356999997</v>
      </c>
      <c r="G131" s="6">
        <v>26955</v>
      </c>
      <c r="H131" s="7">
        <f t="shared" ref="H131:H194" si="12">SUMIFS(G:G, A:A, A131)</f>
        <v>783157</v>
      </c>
      <c r="I131">
        <v>276055.41749999998</v>
      </c>
      <c r="J131">
        <f t="shared" si="11"/>
        <v>27057792.86091521</v>
      </c>
      <c r="K131">
        <f t="shared" ref="K131:K194" si="13">SUMIFS(I:I, A:A, A131, D:D, D131)</f>
        <v>1610982.4352152061</v>
      </c>
      <c r="L131">
        <v>18231.4663</v>
      </c>
      <c r="M131">
        <f t="shared" ref="M131:M194" si="14">I131-L131</f>
        <v>257823.95119999998</v>
      </c>
      <c r="N131" s="11">
        <f t="shared" ref="N131:N194" si="15">I131/G131</f>
        <v>10.241343628269338</v>
      </c>
      <c r="O131" s="12">
        <f t="shared" ref="O131:O194" si="16">L131/F131</f>
        <v>3.4587830594123041E-3</v>
      </c>
    </row>
    <row r="132" spans="1:15" x14ac:dyDescent="0.2">
      <c r="A132" s="4">
        <v>44013</v>
      </c>
      <c r="B132" t="s">
        <v>8</v>
      </c>
      <c r="C132" t="s">
        <v>13</v>
      </c>
      <c r="D132" t="s">
        <v>12</v>
      </c>
      <c r="E132" t="s">
        <v>11</v>
      </c>
      <c r="F132">
        <v>1265105.3866999999</v>
      </c>
      <c r="G132" s="6">
        <v>2168</v>
      </c>
      <c r="H132" s="7">
        <f t="shared" si="12"/>
        <v>783157</v>
      </c>
      <c r="I132">
        <v>206818.00339999999</v>
      </c>
      <c r="J132">
        <f t="shared" ref="J132:J195" si="17">SUMIFS(I:I, A:A, A132)</f>
        <v>27057792.86091521</v>
      </c>
      <c r="K132">
        <f t="shared" si="13"/>
        <v>1610982.4352152061</v>
      </c>
      <c r="L132">
        <v>38581.110200000003</v>
      </c>
      <c r="M132">
        <f t="shared" si="14"/>
        <v>168236.89319999999</v>
      </c>
      <c r="N132" s="11">
        <f t="shared" si="15"/>
        <v>95.395758025830247</v>
      </c>
      <c r="O132" s="12">
        <f t="shared" si="16"/>
        <v>3.0496360702911871E-2</v>
      </c>
    </row>
    <row r="133" spans="1:15" x14ac:dyDescent="0.2">
      <c r="A133" s="4">
        <v>44013</v>
      </c>
      <c r="B133" t="s">
        <v>8</v>
      </c>
      <c r="C133" t="s">
        <v>13</v>
      </c>
      <c r="D133" t="s">
        <v>10</v>
      </c>
      <c r="E133" t="s">
        <v>16</v>
      </c>
      <c r="F133">
        <v>24016493.2971</v>
      </c>
      <c r="G133" s="6">
        <v>5456</v>
      </c>
      <c r="H133" s="7">
        <f t="shared" si="12"/>
        <v>783157</v>
      </c>
      <c r="I133">
        <v>2049196.4452</v>
      </c>
      <c r="J133">
        <f t="shared" si="17"/>
        <v>27057792.86091521</v>
      </c>
      <c r="K133">
        <f t="shared" si="13"/>
        <v>14173926.393100001</v>
      </c>
      <c r="L133">
        <v>141596.58350000001</v>
      </c>
      <c r="M133">
        <f t="shared" si="14"/>
        <v>1907599.8617</v>
      </c>
      <c r="N133" s="11">
        <f t="shared" si="15"/>
        <v>375.58585872434014</v>
      </c>
      <c r="O133" s="12">
        <f t="shared" si="16"/>
        <v>5.8958059258841858E-3</v>
      </c>
    </row>
    <row r="134" spans="1:15" x14ac:dyDescent="0.2">
      <c r="A134" s="4">
        <v>44013</v>
      </c>
      <c r="B134" t="s">
        <v>8</v>
      </c>
      <c r="C134" t="s">
        <v>9</v>
      </c>
      <c r="D134" t="s">
        <v>14</v>
      </c>
      <c r="E134" t="s">
        <v>15</v>
      </c>
      <c r="F134">
        <v>1230709.0138999999</v>
      </c>
      <c r="G134" s="6">
        <v>27288</v>
      </c>
      <c r="H134" s="7">
        <f t="shared" si="12"/>
        <v>783157</v>
      </c>
      <c r="I134">
        <v>327727.32520000002</v>
      </c>
      <c r="J134">
        <f t="shared" si="17"/>
        <v>27057792.86091521</v>
      </c>
      <c r="K134">
        <f t="shared" si="13"/>
        <v>11272884.032600001</v>
      </c>
      <c r="L134">
        <v>48158.466</v>
      </c>
      <c r="M134">
        <f t="shared" si="14"/>
        <v>279568.85920000001</v>
      </c>
      <c r="N134" s="11">
        <f t="shared" si="15"/>
        <v>12.009943022574026</v>
      </c>
      <c r="O134" s="12">
        <f t="shared" si="16"/>
        <v>3.9130668140140129E-2</v>
      </c>
    </row>
    <row r="135" spans="1:15" x14ac:dyDescent="0.2">
      <c r="A135" s="4">
        <v>44013</v>
      </c>
      <c r="B135" t="s">
        <v>8</v>
      </c>
      <c r="C135" t="s">
        <v>13</v>
      </c>
      <c r="D135" t="s">
        <v>14</v>
      </c>
      <c r="E135" t="s">
        <v>15</v>
      </c>
      <c r="F135">
        <v>810496.39729999995</v>
      </c>
      <c r="G135" s="6">
        <v>1540</v>
      </c>
      <c r="H135" s="7">
        <f t="shared" si="12"/>
        <v>783157</v>
      </c>
      <c r="I135">
        <v>141054.0711</v>
      </c>
      <c r="J135">
        <f t="shared" si="17"/>
        <v>27057792.86091521</v>
      </c>
      <c r="K135">
        <f t="shared" si="13"/>
        <v>11272884.032600001</v>
      </c>
      <c r="L135">
        <v>14923.0074</v>
      </c>
      <c r="M135">
        <f t="shared" si="14"/>
        <v>126131.0637</v>
      </c>
      <c r="N135" s="11">
        <f t="shared" si="15"/>
        <v>91.593552662337657</v>
      </c>
      <c r="O135" s="12">
        <f t="shared" si="16"/>
        <v>1.8412182274607135E-2</v>
      </c>
    </row>
    <row r="136" spans="1:15" x14ac:dyDescent="0.2">
      <c r="A136" s="4">
        <v>44013</v>
      </c>
      <c r="B136" t="s">
        <v>17</v>
      </c>
      <c r="C136" t="s">
        <v>13</v>
      </c>
      <c r="D136" t="s">
        <v>14</v>
      </c>
      <c r="E136" t="s">
        <v>16</v>
      </c>
      <c r="F136">
        <v>1467146279.5999999</v>
      </c>
      <c r="G136" s="6">
        <v>4870</v>
      </c>
      <c r="H136" s="7">
        <f t="shared" si="12"/>
        <v>783157</v>
      </c>
      <c r="I136">
        <v>2349380.6738999998</v>
      </c>
      <c r="J136">
        <f t="shared" si="17"/>
        <v>27057792.86091521</v>
      </c>
      <c r="K136">
        <f t="shared" si="13"/>
        <v>11272884.032600001</v>
      </c>
      <c r="L136">
        <v>25951.19</v>
      </c>
      <c r="M136">
        <f t="shared" si="14"/>
        <v>2323429.4838999999</v>
      </c>
      <c r="N136" s="11">
        <f t="shared" si="15"/>
        <v>482.41902954825457</v>
      </c>
      <c r="O136" s="12">
        <f t="shared" si="16"/>
        <v>1.7688208981503388E-5</v>
      </c>
    </row>
    <row r="137" spans="1:15" x14ac:dyDescent="0.2">
      <c r="A137" s="4">
        <v>44013</v>
      </c>
      <c r="B137" t="s">
        <v>17</v>
      </c>
      <c r="C137" t="s">
        <v>13</v>
      </c>
      <c r="D137" t="s">
        <v>10</v>
      </c>
      <c r="E137" t="s">
        <v>16</v>
      </c>
      <c r="F137">
        <v>677216699.48000002</v>
      </c>
      <c r="G137" s="6">
        <v>6219</v>
      </c>
      <c r="H137" s="7">
        <f t="shared" si="12"/>
        <v>783157</v>
      </c>
      <c r="I137">
        <v>4339353.5131000001</v>
      </c>
      <c r="J137">
        <f t="shared" si="17"/>
        <v>27057792.86091521</v>
      </c>
      <c r="K137">
        <f t="shared" si="13"/>
        <v>14173926.393100001</v>
      </c>
      <c r="L137">
        <v>71184.86</v>
      </c>
      <c r="M137">
        <f t="shared" si="14"/>
        <v>4268168.6530999998</v>
      </c>
      <c r="N137" s="11">
        <f t="shared" si="15"/>
        <v>697.75743899340728</v>
      </c>
      <c r="O137" s="12">
        <f t="shared" si="16"/>
        <v>1.0511385802308065E-4</v>
      </c>
    </row>
    <row r="138" spans="1:15" x14ac:dyDescent="0.2">
      <c r="A138" s="4">
        <v>44013</v>
      </c>
      <c r="B138" t="s">
        <v>17</v>
      </c>
      <c r="C138" t="s">
        <v>13</v>
      </c>
      <c r="D138" t="s">
        <v>12</v>
      </c>
      <c r="E138" t="s">
        <v>16</v>
      </c>
      <c r="F138">
        <v>351080278.02109998</v>
      </c>
      <c r="G138" s="6">
        <v>2955</v>
      </c>
      <c r="H138" s="7">
        <f t="shared" si="12"/>
        <v>783157</v>
      </c>
      <c r="I138">
        <v>343245.58007414098</v>
      </c>
      <c r="J138">
        <f t="shared" si="17"/>
        <v>27057792.86091521</v>
      </c>
      <c r="K138">
        <f t="shared" si="13"/>
        <v>1610982.4352152061</v>
      </c>
      <c r="L138">
        <v>7298.13</v>
      </c>
      <c r="M138">
        <f t="shared" si="14"/>
        <v>335947.45007414097</v>
      </c>
      <c r="N138" s="11">
        <f t="shared" si="15"/>
        <v>116.15755670867715</v>
      </c>
      <c r="O138" s="12">
        <f t="shared" si="16"/>
        <v>2.0787638773492657E-5</v>
      </c>
    </row>
    <row r="139" spans="1:15" x14ac:dyDescent="0.2">
      <c r="A139" s="4">
        <v>44013</v>
      </c>
      <c r="B139" t="s">
        <v>17</v>
      </c>
      <c r="C139" t="s">
        <v>9</v>
      </c>
      <c r="D139" t="s">
        <v>10</v>
      </c>
      <c r="E139" t="s">
        <v>16</v>
      </c>
      <c r="F139">
        <v>452146514.94</v>
      </c>
      <c r="G139" s="6">
        <v>103905</v>
      </c>
      <c r="H139" s="7">
        <f t="shared" si="12"/>
        <v>783157</v>
      </c>
      <c r="I139">
        <v>3323878.5989999999</v>
      </c>
      <c r="J139">
        <f t="shared" si="17"/>
        <v>27057792.86091521</v>
      </c>
      <c r="K139">
        <f t="shared" si="13"/>
        <v>14173926.393100001</v>
      </c>
      <c r="L139">
        <v>609016.97</v>
      </c>
      <c r="M139">
        <f t="shared" si="14"/>
        <v>2714861.6289999997</v>
      </c>
      <c r="N139" s="11">
        <f t="shared" si="15"/>
        <v>31.98959240652519</v>
      </c>
      <c r="O139" s="12">
        <f t="shared" si="16"/>
        <v>1.3469460669863103E-3</v>
      </c>
    </row>
    <row r="140" spans="1:15" x14ac:dyDescent="0.2">
      <c r="A140" s="4">
        <v>44013</v>
      </c>
      <c r="B140" t="s">
        <v>17</v>
      </c>
      <c r="C140" t="s">
        <v>9</v>
      </c>
      <c r="D140" t="s">
        <v>12</v>
      </c>
      <c r="E140" t="s">
        <v>16</v>
      </c>
      <c r="F140">
        <v>167544827.4774</v>
      </c>
      <c r="G140" s="6">
        <v>36628</v>
      </c>
      <c r="H140" s="7">
        <f t="shared" si="12"/>
        <v>783157</v>
      </c>
      <c r="I140">
        <v>297497.15454106499</v>
      </c>
      <c r="J140">
        <f t="shared" si="17"/>
        <v>27057792.86091521</v>
      </c>
      <c r="K140">
        <f t="shared" si="13"/>
        <v>1610982.4352152061</v>
      </c>
      <c r="L140">
        <v>16578.57</v>
      </c>
      <c r="M140">
        <f t="shared" si="14"/>
        <v>280918.58454106498</v>
      </c>
      <c r="N140" s="11">
        <f t="shared" si="15"/>
        <v>8.1221239090604183</v>
      </c>
      <c r="O140" s="12">
        <f t="shared" si="16"/>
        <v>9.8950055633536467E-5</v>
      </c>
    </row>
    <row r="141" spans="1:15" x14ac:dyDescent="0.2">
      <c r="A141" s="4">
        <v>44013</v>
      </c>
      <c r="B141" t="s">
        <v>17</v>
      </c>
      <c r="C141" t="s">
        <v>9</v>
      </c>
      <c r="D141" t="s">
        <v>14</v>
      </c>
      <c r="E141" t="s">
        <v>16</v>
      </c>
      <c r="F141">
        <v>414942786.81</v>
      </c>
      <c r="G141" s="6">
        <v>93284</v>
      </c>
      <c r="H141" s="7">
        <f t="shared" si="12"/>
        <v>783157</v>
      </c>
      <c r="I141">
        <v>1314349.3672</v>
      </c>
      <c r="J141">
        <f t="shared" si="17"/>
        <v>27057792.86091521</v>
      </c>
      <c r="K141">
        <f t="shared" si="13"/>
        <v>11272884.032600001</v>
      </c>
      <c r="L141">
        <v>263827.02</v>
      </c>
      <c r="M141">
        <f t="shared" si="14"/>
        <v>1050522.3472</v>
      </c>
      <c r="N141" s="11">
        <f t="shared" si="15"/>
        <v>14.089762094249817</v>
      </c>
      <c r="O141" s="12">
        <f t="shared" si="16"/>
        <v>6.3581541452558115E-4</v>
      </c>
    </row>
    <row r="142" spans="1:15" x14ac:dyDescent="0.2">
      <c r="A142" s="4">
        <v>44044</v>
      </c>
      <c r="B142" t="s">
        <v>8</v>
      </c>
      <c r="C142" t="s">
        <v>13</v>
      </c>
      <c r="D142" t="s">
        <v>12</v>
      </c>
      <c r="E142" t="s">
        <v>11</v>
      </c>
      <c r="F142">
        <v>2461578.3122</v>
      </c>
      <c r="G142" s="6">
        <v>3565</v>
      </c>
      <c r="H142" s="7">
        <f t="shared" si="12"/>
        <v>759065</v>
      </c>
      <c r="I142">
        <v>364139.43440000003</v>
      </c>
      <c r="J142">
        <f t="shared" si="17"/>
        <v>22794475.745602529</v>
      </c>
      <c r="K142">
        <f t="shared" si="13"/>
        <v>2848818.8158025295</v>
      </c>
      <c r="L142">
        <v>67443.4231</v>
      </c>
      <c r="M142">
        <f t="shared" si="14"/>
        <v>296696.01130000001</v>
      </c>
      <c r="N142" s="11">
        <f t="shared" si="15"/>
        <v>102.14289884992988</v>
      </c>
      <c r="O142" s="12">
        <f t="shared" si="16"/>
        <v>2.7398447071839617E-2</v>
      </c>
    </row>
    <row r="143" spans="1:15" x14ac:dyDescent="0.2">
      <c r="A143" s="4">
        <v>44044</v>
      </c>
      <c r="B143" t="s">
        <v>8</v>
      </c>
      <c r="C143" t="s">
        <v>9</v>
      </c>
      <c r="D143" t="s">
        <v>10</v>
      </c>
      <c r="E143" t="s">
        <v>11</v>
      </c>
      <c r="F143">
        <v>7299484.7125000004</v>
      </c>
      <c r="G143" s="6">
        <v>54505</v>
      </c>
      <c r="H143" s="7">
        <f t="shared" si="12"/>
        <v>759065</v>
      </c>
      <c r="I143">
        <v>1483944.9794999999</v>
      </c>
      <c r="J143">
        <f t="shared" si="17"/>
        <v>22794475.745602529</v>
      </c>
      <c r="K143">
        <f t="shared" si="13"/>
        <v>13933896.8061</v>
      </c>
      <c r="L143">
        <v>382991.0037</v>
      </c>
      <c r="M143">
        <f t="shared" si="14"/>
        <v>1100953.9757999999</v>
      </c>
      <c r="N143" s="11">
        <f t="shared" si="15"/>
        <v>27.225850463260251</v>
      </c>
      <c r="O143" s="12">
        <f t="shared" si="16"/>
        <v>5.2468224646617476E-2</v>
      </c>
    </row>
    <row r="144" spans="1:15" x14ac:dyDescent="0.2">
      <c r="A144" s="4">
        <v>44044</v>
      </c>
      <c r="B144" t="s">
        <v>8</v>
      </c>
      <c r="C144" t="s">
        <v>9</v>
      </c>
      <c r="D144" t="s">
        <v>14</v>
      </c>
      <c r="E144" t="s">
        <v>16</v>
      </c>
      <c r="F144">
        <v>13319431.6756</v>
      </c>
      <c r="G144" s="6">
        <v>123369</v>
      </c>
      <c r="H144" s="7">
        <f t="shared" si="12"/>
        <v>759065</v>
      </c>
      <c r="I144">
        <v>354769.53619999997</v>
      </c>
      <c r="J144">
        <f t="shared" si="17"/>
        <v>22794475.745602529</v>
      </c>
      <c r="K144">
        <f t="shared" si="13"/>
        <v>6011760.1237000003</v>
      </c>
      <c r="L144">
        <v>259571.47380000001</v>
      </c>
      <c r="M144">
        <f t="shared" si="14"/>
        <v>95198.062399999966</v>
      </c>
      <c r="N144" s="11">
        <f t="shared" si="15"/>
        <v>2.8756781379438916</v>
      </c>
      <c r="O144" s="12">
        <f t="shared" si="16"/>
        <v>1.9488179384974179E-2</v>
      </c>
    </row>
    <row r="145" spans="1:15" x14ac:dyDescent="0.2">
      <c r="A145" s="4">
        <v>44044</v>
      </c>
      <c r="B145" t="s">
        <v>8</v>
      </c>
      <c r="C145" t="s">
        <v>13</v>
      </c>
      <c r="D145" t="s">
        <v>14</v>
      </c>
      <c r="E145" t="s">
        <v>16</v>
      </c>
      <c r="F145">
        <v>12464492.7488</v>
      </c>
      <c r="G145" s="6">
        <v>6488</v>
      </c>
      <c r="H145" s="7">
        <f t="shared" si="12"/>
        <v>759065</v>
      </c>
      <c r="I145">
        <v>778194.28</v>
      </c>
      <c r="J145">
        <f t="shared" si="17"/>
        <v>22794475.745602529</v>
      </c>
      <c r="K145">
        <f t="shared" si="13"/>
        <v>6011760.1237000003</v>
      </c>
      <c r="L145">
        <v>53560.8583</v>
      </c>
      <c r="M145">
        <f t="shared" si="14"/>
        <v>724633.42170000006</v>
      </c>
      <c r="N145" s="11">
        <f t="shared" si="15"/>
        <v>119.94363131935881</v>
      </c>
      <c r="O145" s="12">
        <f t="shared" si="16"/>
        <v>4.2970748492879096E-3</v>
      </c>
    </row>
    <row r="146" spans="1:15" x14ac:dyDescent="0.2">
      <c r="A146" s="4">
        <v>44044</v>
      </c>
      <c r="B146" t="s">
        <v>8</v>
      </c>
      <c r="C146" t="s">
        <v>9</v>
      </c>
      <c r="D146" t="s">
        <v>12</v>
      </c>
      <c r="E146" t="s">
        <v>11</v>
      </c>
      <c r="F146">
        <v>2253242.7952999999</v>
      </c>
      <c r="G146" s="6">
        <v>30134</v>
      </c>
      <c r="H146" s="7">
        <f t="shared" si="12"/>
        <v>759065</v>
      </c>
      <c r="I146">
        <v>217597.1079</v>
      </c>
      <c r="J146">
        <f t="shared" si="17"/>
        <v>22794475.745602529</v>
      </c>
      <c r="K146">
        <f t="shared" si="13"/>
        <v>2848818.8158025295</v>
      </c>
      <c r="L146">
        <v>74256.570900000006</v>
      </c>
      <c r="M146">
        <f t="shared" si="14"/>
        <v>143340.53700000001</v>
      </c>
      <c r="N146" s="11">
        <f t="shared" si="15"/>
        <v>7.2209832050175882</v>
      </c>
      <c r="O146" s="12">
        <f t="shared" si="16"/>
        <v>3.2955423647593816E-2</v>
      </c>
    </row>
    <row r="147" spans="1:15" x14ac:dyDescent="0.2">
      <c r="A147" s="4">
        <v>44044</v>
      </c>
      <c r="B147" t="s">
        <v>8</v>
      </c>
      <c r="C147" t="s">
        <v>13</v>
      </c>
      <c r="D147" t="s">
        <v>14</v>
      </c>
      <c r="E147" t="s">
        <v>15</v>
      </c>
      <c r="F147">
        <v>742113.7291</v>
      </c>
      <c r="G147" s="6">
        <v>2173</v>
      </c>
      <c r="H147" s="7">
        <f t="shared" si="12"/>
        <v>759065</v>
      </c>
      <c r="I147">
        <v>128398.0046</v>
      </c>
      <c r="J147">
        <f t="shared" si="17"/>
        <v>22794475.745602529</v>
      </c>
      <c r="K147">
        <f t="shared" si="13"/>
        <v>6011760.1237000003</v>
      </c>
      <c r="L147">
        <v>25453.848000000002</v>
      </c>
      <c r="M147">
        <f t="shared" si="14"/>
        <v>102944.1566</v>
      </c>
      <c r="N147" s="11">
        <f t="shared" si="15"/>
        <v>59.087899033594113</v>
      </c>
      <c r="O147" s="12">
        <f t="shared" si="16"/>
        <v>3.4299120204755153E-2</v>
      </c>
    </row>
    <row r="148" spans="1:15" x14ac:dyDescent="0.2">
      <c r="A148" s="4">
        <v>44044</v>
      </c>
      <c r="B148" t="s">
        <v>8</v>
      </c>
      <c r="C148" t="s">
        <v>13</v>
      </c>
      <c r="D148" t="s">
        <v>10</v>
      </c>
      <c r="E148" t="s">
        <v>16</v>
      </c>
      <c r="F148">
        <v>22472358.237799998</v>
      </c>
      <c r="G148" s="6">
        <v>6641</v>
      </c>
      <c r="H148" s="7">
        <f t="shared" si="12"/>
        <v>759065</v>
      </c>
      <c r="I148">
        <v>2321071.0040000002</v>
      </c>
      <c r="J148">
        <f t="shared" si="17"/>
        <v>22794475.745602529</v>
      </c>
      <c r="K148">
        <f t="shared" si="13"/>
        <v>13933896.8061</v>
      </c>
      <c r="L148">
        <v>115296.9887</v>
      </c>
      <c r="M148">
        <f t="shared" si="14"/>
        <v>2205774.0153000001</v>
      </c>
      <c r="N148" s="11">
        <f t="shared" si="15"/>
        <v>349.50624966119562</v>
      </c>
      <c r="O148" s="12">
        <f t="shared" si="16"/>
        <v>5.1306136845959858E-3</v>
      </c>
    </row>
    <row r="149" spans="1:15" x14ac:dyDescent="0.2">
      <c r="A149" s="4">
        <v>44044</v>
      </c>
      <c r="B149" t="s">
        <v>8</v>
      </c>
      <c r="C149" t="s">
        <v>9</v>
      </c>
      <c r="D149" t="s">
        <v>10</v>
      </c>
      <c r="E149" t="s">
        <v>16</v>
      </c>
      <c r="F149">
        <v>22637528.578899998</v>
      </c>
      <c r="G149" s="6">
        <v>87120</v>
      </c>
      <c r="H149" s="7">
        <f t="shared" si="12"/>
        <v>759065</v>
      </c>
      <c r="I149">
        <v>1785829.0358</v>
      </c>
      <c r="J149">
        <f t="shared" si="17"/>
        <v>22794475.745602529</v>
      </c>
      <c r="K149">
        <f t="shared" si="13"/>
        <v>13933896.8061</v>
      </c>
      <c r="L149">
        <v>265580.72210000001</v>
      </c>
      <c r="M149">
        <f t="shared" si="14"/>
        <v>1520248.3136999998</v>
      </c>
      <c r="N149" s="11">
        <f t="shared" si="15"/>
        <v>20.498496737832873</v>
      </c>
      <c r="O149" s="12">
        <f t="shared" si="16"/>
        <v>1.1731877937750795E-2</v>
      </c>
    </row>
    <row r="150" spans="1:15" x14ac:dyDescent="0.2">
      <c r="A150" s="4">
        <v>44044</v>
      </c>
      <c r="B150" t="s">
        <v>8</v>
      </c>
      <c r="C150" t="s">
        <v>9</v>
      </c>
      <c r="D150" t="s">
        <v>14</v>
      </c>
      <c r="E150" t="s">
        <v>11</v>
      </c>
      <c r="F150">
        <v>6928516.8788000001</v>
      </c>
      <c r="G150" s="6">
        <v>86283</v>
      </c>
      <c r="H150" s="7">
        <f t="shared" si="12"/>
        <v>759065</v>
      </c>
      <c r="I150">
        <v>809902.10439999995</v>
      </c>
      <c r="J150">
        <f t="shared" si="17"/>
        <v>22794475.745602529</v>
      </c>
      <c r="K150">
        <f t="shared" si="13"/>
        <v>6011760.1237000003</v>
      </c>
      <c r="L150">
        <v>425562.88799999998</v>
      </c>
      <c r="M150">
        <f t="shared" si="14"/>
        <v>384339.21639999998</v>
      </c>
      <c r="N150" s="11">
        <f t="shared" si="15"/>
        <v>9.3865779400345364</v>
      </c>
      <c r="O150" s="12">
        <f t="shared" si="16"/>
        <v>6.1421931337447548E-2</v>
      </c>
    </row>
    <row r="151" spans="1:15" x14ac:dyDescent="0.2">
      <c r="A151" s="4">
        <v>44044</v>
      </c>
      <c r="B151" t="s">
        <v>8</v>
      </c>
      <c r="C151" t="s">
        <v>13</v>
      </c>
      <c r="D151" t="s">
        <v>10</v>
      </c>
      <c r="E151" t="s">
        <v>11</v>
      </c>
      <c r="F151">
        <v>6579139.2564000003</v>
      </c>
      <c r="G151" s="6">
        <v>5802</v>
      </c>
      <c r="H151" s="7">
        <f t="shared" si="12"/>
        <v>759065</v>
      </c>
      <c r="I151">
        <v>1435248.4542</v>
      </c>
      <c r="J151">
        <f t="shared" si="17"/>
        <v>22794475.745602529</v>
      </c>
      <c r="K151">
        <f t="shared" si="13"/>
        <v>13933896.8061</v>
      </c>
      <c r="L151">
        <v>239089.98819999999</v>
      </c>
      <c r="M151">
        <f t="shared" si="14"/>
        <v>1196158.466</v>
      </c>
      <c r="N151" s="11">
        <f t="shared" si="15"/>
        <v>247.37132957600829</v>
      </c>
      <c r="O151" s="12">
        <f t="shared" si="16"/>
        <v>3.6340618260575656E-2</v>
      </c>
    </row>
    <row r="152" spans="1:15" x14ac:dyDescent="0.2">
      <c r="A152" s="4">
        <v>44044</v>
      </c>
      <c r="B152" t="s">
        <v>8</v>
      </c>
      <c r="C152" t="s">
        <v>13</v>
      </c>
      <c r="D152" t="s">
        <v>12</v>
      </c>
      <c r="E152" t="s">
        <v>16</v>
      </c>
      <c r="F152">
        <v>10313419.350400001</v>
      </c>
      <c r="G152" s="6">
        <v>4198</v>
      </c>
      <c r="H152" s="7">
        <f t="shared" si="12"/>
        <v>759065</v>
      </c>
      <c r="I152">
        <v>449819.80229999998</v>
      </c>
      <c r="J152">
        <f t="shared" si="17"/>
        <v>22794475.745602529</v>
      </c>
      <c r="K152">
        <f t="shared" si="13"/>
        <v>2848818.8158025295</v>
      </c>
      <c r="L152">
        <v>22986.116699999999</v>
      </c>
      <c r="M152">
        <f t="shared" si="14"/>
        <v>426833.68559999997</v>
      </c>
      <c r="N152" s="11">
        <f t="shared" si="15"/>
        <v>107.1509772034302</v>
      </c>
      <c r="O152" s="12">
        <f t="shared" si="16"/>
        <v>2.2287580790660367E-3</v>
      </c>
    </row>
    <row r="153" spans="1:15" x14ac:dyDescent="0.2">
      <c r="A153" s="4">
        <v>44044</v>
      </c>
      <c r="B153" t="s">
        <v>8</v>
      </c>
      <c r="C153" t="s">
        <v>13</v>
      </c>
      <c r="D153" t="s">
        <v>14</v>
      </c>
      <c r="E153" t="s">
        <v>11</v>
      </c>
      <c r="F153">
        <v>6094791.3213</v>
      </c>
      <c r="G153" s="6">
        <v>6921</v>
      </c>
      <c r="H153" s="7">
        <f t="shared" si="12"/>
        <v>759065</v>
      </c>
      <c r="I153">
        <v>1152896.5436</v>
      </c>
      <c r="J153">
        <f t="shared" si="17"/>
        <v>22794475.745602529</v>
      </c>
      <c r="K153">
        <f t="shared" si="13"/>
        <v>6011760.1237000003</v>
      </c>
      <c r="L153">
        <v>215668.13920000001</v>
      </c>
      <c r="M153">
        <f t="shared" si="14"/>
        <v>937228.4044</v>
      </c>
      <c r="N153" s="11">
        <f t="shared" si="15"/>
        <v>166.57947458459759</v>
      </c>
      <c r="O153" s="12">
        <f t="shared" si="16"/>
        <v>3.5385647814763686E-2</v>
      </c>
    </row>
    <row r="154" spans="1:15" x14ac:dyDescent="0.2">
      <c r="A154" s="4">
        <v>44044</v>
      </c>
      <c r="B154" t="s">
        <v>8</v>
      </c>
      <c r="C154" t="s">
        <v>9</v>
      </c>
      <c r="D154" t="s">
        <v>14</v>
      </c>
      <c r="E154" t="s">
        <v>15</v>
      </c>
      <c r="F154">
        <v>1193234.3302</v>
      </c>
      <c r="G154" s="6">
        <v>31856</v>
      </c>
      <c r="H154" s="7">
        <f t="shared" si="12"/>
        <v>759065</v>
      </c>
      <c r="I154">
        <v>203811.9056</v>
      </c>
      <c r="J154">
        <f t="shared" si="17"/>
        <v>22794475.745602529</v>
      </c>
      <c r="K154">
        <f t="shared" si="13"/>
        <v>6011760.1237000003</v>
      </c>
      <c r="L154">
        <v>59686.1463</v>
      </c>
      <c r="M154">
        <f t="shared" si="14"/>
        <v>144125.75930000001</v>
      </c>
      <c r="N154" s="11">
        <f t="shared" si="15"/>
        <v>6.3979126569563034</v>
      </c>
      <c r="O154" s="12">
        <f t="shared" si="16"/>
        <v>5.0020473589622506E-2</v>
      </c>
    </row>
    <row r="155" spans="1:15" x14ac:dyDescent="0.2">
      <c r="A155" s="4">
        <v>44044</v>
      </c>
      <c r="B155" t="s">
        <v>8</v>
      </c>
      <c r="C155" t="s">
        <v>9</v>
      </c>
      <c r="D155" t="s">
        <v>12</v>
      </c>
      <c r="E155" t="s">
        <v>16</v>
      </c>
      <c r="F155">
        <v>9081285.5587000009</v>
      </c>
      <c r="G155" s="6">
        <v>53308</v>
      </c>
      <c r="H155" s="7">
        <f t="shared" si="12"/>
        <v>759065</v>
      </c>
      <c r="I155">
        <v>419076.58600000001</v>
      </c>
      <c r="J155">
        <f t="shared" si="17"/>
        <v>22794475.745602529</v>
      </c>
      <c r="K155">
        <f t="shared" si="13"/>
        <v>2848818.8158025295</v>
      </c>
      <c r="L155">
        <v>43710.764999999999</v>
      </c>
      <c r="M155">
        <f t="shared" si="14"/>
        <v>375365.821</v>
      </c>
      <c r="N155" s="11">
        <f t="shared" si="15"/>
        <v>7.8614201620769864</v>
      </c>
      <c r="O155" s="12">
        <f t="shared" si="16"/>
        <v>4.8132794324614609E-3</v>
      </c>
    </row>
    <row r="156" spans="1:15" x14ac:dyDescent="0.2">
      <c r="A156" s="4">
        <v>44044</v>
      </c>
      <c r="B156" t="s">
        <v>17</v>
      </c>
      <c r="C156" t="s">
        <v>13</v>
      </c>
      <c r="D156" t="s">
        <v>14</v>
      </c>
      <c r="E156" t="s">
        <v>16</v>
      </c>
      <c r="F156">
        <v>946969782.73000002</v>
      </c>
      <c r="G156" s="6">
        <v>5865</v>
      </c>
      <c r="H156" s="7">
        <f t="shared" si="12"/>
        <v>759065</v>
      </c>
      <c r="I156">
        <v>1867701.1936000001</v>
      </c>
      <c r="J156">
        <f t="shared" si="17"/>
        <v>22794475.745602529</v>
      </c>
      <c r="K156">
        <f t="shared" si="13"/>
        <v>6011760.1237000003</v>
      </c>
      <c r="L156">
        <v>39460.050000000003</v>
      </c>
      <c r="M156">
        <f t="shared" si="14"/>
        <v>1828241.1436000001</v>
      </c>
      <c r="N156" s="11">
        <f t="shared" si="15"/>
        <v>318.44862635976131</v>
      </c>
      <c r="O156" s="12">
        <f t="shared" si="16"/>
        <v>4.1669809026262091E-5</v>
      </c>
    </row>
    <row r="157" spans="1:15" x14ac:dyDescent="0.2">
      <c r="A157" s="4">
        <v>44044</v>
      </c>
      <c r="B157" t="s">
        <v>17</v>
      </c>
      <c r="C157" t="s">
        <v>13</v>
      </c>
      <c r="D157" t="s">
        <v>12</v>
      </c>
      <c r="E157" t="s">
        <v>16</v>
      </c>
      <c r="F157">
        <v>645870967.89999998</v>
      </c>
      <c r="G157" s="6">
        <v>4841</v>
      </c>
      <c r="H157" s="7">
        <f t="shared" si="12"/>
        <v>759065</v>
      </c>
      <c r="I157">
        <v>803188.55958574195</v>
      </c>
      <c r="J157">
        <f t="shared" si="17"/>
        <v>22794475.745602529</v>
      </c>
      <c r="K157">
        <f t="shared" si="13"/>
        <v>2848818.8158025295</v>
      </c>
      <c r="L157">
        <v>13786.9</v>
      </c>
      <c r="M157">
        <f t="shared" si="14"/>
        <v>789401.65958574193</v>
      </c>
      <c r="N157" s="11">
        <f t="shared" si="15"/>
        <v>165.91376979668291</v>
      </c>
      <c r="O157" s="12">
        <f t="shared" si="16"/>
        <v>2.1346214159195062E-5</v>
      </c>
    </row>
    <row r="158" spans="1:15" x14ac:dyDescent="0.2">
      <c r="A158" s="4">
        <v>44044</v>
      </c>
      <c r="B158" t="s">
        <v>17</v>
      </c>
      <c r="C158" t="s">
        <v>9</v>
      </c>
      <c r="D158" t="s">
        <v>12</v>
      </c>
      <c r="E158" t="s">
        <v>16</v>
      </c>
      <c r="F158">
        <v>323493767.81110001</v>
      </c>
      <c r="G158" s="6">
        <v>56259</v>
      </c>
      <c r="H158" s="7">
        <f t="shared" si="12"/>
        <v>759065</v>
      </c>
      <c r="I158">
        <v>594997.32561678695</v>
      </c>
      <c r="J158">
        <f t="shared" si="17"/>
        <v>22794475.745602529</v>
      </c>
      <c r="K158">
        <f t="shared" si="13"/>
        <v>2848818.8158025295</v>
      </c>
      <c r="L158">
        <v>42069.13</v>
      </c>
      <c r="M158">
        <f t="shared" si="14"/>
        <v>552928.19561678695</v>
      </c>
      <c r="N158" s="11">
        <f t="shared" si="15"/>
        <v>10.576038067096588</v>
      </c>
      <c r="O158" s="12">
        <f t="shared" si="16"/>
        <v>1.3004618384044331E-4</v>
      </c>
    </row>
    <row r="159" spans="1:15" x14ac:dyDescent="0.2">
      <c r="A159" s="4">
        <v>44044</v>
      </c>
      <c r="B159" t="s">
        <v>17</v>
      </c>
      <c r="C159" t="s">
        <v>9</v>
      </c>
      <c r="D159" t="s">
        <v>14</v>
      </c>
      <c r="E159" t="s">
        <v>16</v>
      </c>
      <c r="F159">
        <v>210364091.31</v>
      </c>
      <c r="G159" s="6">
        <v>84766</v>
      </c>
      <c r="H159" s="7">
        <f t="shared" si="12"/>
        <v>759065</v>
      </c>
      <c r="I159">
        <v>716086.55570000003</v>
      </c>
      <c r="J159">
        <f t="shared" si="17"/>
        <v>22794475.745602529</v>
      </c>
      <c r="K159">
        <f t="shared" si="13"/>
        <v>6011760.1237000003</v>
      </c>
      <c r="L159">
        <v>250243.66</v>
      </c>
      <c r="M159">
        <f t="shared" si="14"/>
        <v>465842.89569999999</v>
      </c>
      <c r="N159" s="11">
        <f t="shared" si="15"/>
        <v>8.4478040216596284</v>
      </c>
      <c r="O159" s="12">
        <f t="shared" si="16"/>
        <v>1.1895740306325953E-3</v>
      </c>
    </row>
    <row r="160" spans="1:15" x14ac:dyDescent="0.2">
      <c r="A160" s="4">
        <v>44044</v>
      </c>
      <c r="B160" t="s">
        <v>17</v>
      </c>
      <c r="C160" t="s">
        <v>9</v>
      </c>
      <c r="D160" t="s">
        <v>10</v>
      </c>
      <c r="E160" t="s">
        <v>16</v>
      </c>
      <c r="F160">
        <v>356366493.81</v>
      </c>
      <c r="G160" s="6">
        <v>97243</v>
      </c>
      <c r="H160" s="7">
        <f t="shared" si="12"/>
        <v>759065</v>
      </c>
      <c r="I160">
        <v>2457247.0293999999</v>
      </c>
      <c r="J160">
        <f t="shared" si="17"/>
        <v>22794475.745602529</v>
      </c>
      <c r="K160">
        <f t="shared" si="13"/>
        <v>13933896.8061</v>
      </c>
      <c r="L160">
        <v>669079.01</v>
      </c>
      <c r="M160">
        <f t="shared" si="14"/>
        <v>1788168.0193999999</v>
      </c>
      <c r="N160" s="11">
        <f t="shared" si="15"/>
        <v>25.269140497516531</v>
      </c>
      <c r="O160" s="12">
        <f t="shared" si="16"/>
        <v>1.8775025756398004E-3</v>
      </c>
    </row>
    <row r="161" spans="1:15" x14ac:dyDescent="0.2">
      <c r="A161" s="4">
        <v>44044</v>
      </c>
      <c r="B161" t="s">
        <v>17</v>
      </c>
      <c r="C161" t="s">
        <v>13</v>
      </c>
      <c r="D161" t="s">
        <v>10</v>
      </c>
      <c r="E161" t="s">
        <v>16</v>
      </c>
      <c r="F161">
        <v>670859211.78999996</v>
      </c>
      <c r="G161" s="6">
        <v>7728</v>
      </c>
      <c r="H161" s="7">
        <f t="shared" si="12"/>
        <v>759065</v>
      </c>
      <c r="I161">
        <v>4450556.3032</v>
      </c>
      <c r="J161">
        <f t="shared" si="17"/>
        <v>22794475.745602529</v>
      </c>
      <c r="K161">
        <f t="shared" si="13"/>
        <v>13933896.8061</v>
      </c>
      <c r="L161">
        <v>105491.75</v>
      </c>
      <c r="M161">
        <f t="shared" si="14"/>
        <v>4345064.5532</v>
      </c>
      <c r="N161" s="11">
        <f t="shared" si="15"/>
        <v>575.90014275362319</v>
      </c>
      <c r="O161" s="12">
        <f t="shared" si="16"/>
        <v>1.5724871649078919E-4</v>
      </c>
    </row>
    <row r="162" spans="1:15" x14ac:dyDescent="0.2">
      <c r="A162" s="4">
        <v>44075</v>
      </c>
      <c r="B162" t="s">
        <v>8</v>
      </c>
      <c r="C162" t="s">
        <v>9</v>
      </c>
      <c r="D162" t="s">
        <v>14</v>
      </c>
      <c r="E162" t="s">
        <v>16</v>
      </c>
      <c r="F162">
        <v>16059093.9308</v>
      </c>
      <c r="G162" s="6">
        <v>129454</v>
      </c>
      <c r="H162" s="7">
        <f t="shared" si="12"/>
        <v>808744</v>
      </c>
      <c r="I162">
        <v>316310.38860000001</v>
      </c>
      <c r="J162">
        <f t="shared" si="17"/>
        <v>24451352.381567001</v>
      </c>
      <c r="K162">
        <f t="shared" si="13"/>
        <v>8649152.3061000016</v>
      </c>
      <c r="L162">
        <v>376118.95439999999</v>
      </c>
      <c r="M162">
        <f t="shared" si="14"/>
        <v>-59808.565799999982</v>
      </c>
      <c r="N162" s="11">
        <f t="shared" si="15"/>
        <v>2.4434191960078482</v>
      </c>
      <c r="O162" s="12">
        <f t="shared" si="16"/>
        <v>2.3420932464853154E-2</v>
      </c>
    </row>
    <row r="163" spans="1:15" x14ac:dyDescent="0.2">
      <c r="A163" s="4">
        <v>44075</v>
      </c>
      <c r="B163" t="s">
        <v>8</v>
      </c>
      <c r="C163" t="s">
        <v>13</v>
      </c>
      <c r="D163" t="s">
        <v>14</v>
      </c>
      <c r="E163" t="s">
        <v>11</v>
      </c>
      <c r="F163">
        <v>9321838.5924999993</v>
      </c>
      <c r="G163" s="6">
        <v>9184</v>
      </c>
      <c r="H163" s="7">
        <f t="shared" si="12"/>
        <v>808744</v>
      </c>
      <c r="I163">
        <v>1885666.2267</v>
      </c>
      <c r="J163">
        <f t="shared" si="17"/>
        <v>24451352.381567001</v>
      </c>
      <c r="K163">
        <f t="shared" si="13"/>
        <v>8649152.3061000016</v>
      </c>
      <c r="L163">
        <v>265347.98320000002</v>
      </c>
      <c r="M163">
        <f t="shared" si="14"/>
        <v>1620318.2434999999</v>
      </c>
      <c r="N163" s="11">
        <f t="shared" si="15"/>
        <v>205.3207999455575</v>
      </c>
      <c r="O163" s="12">
        <f t="shared" si="16"/>
        <v>2.8465198208161319E-2</v>
      </c>
    </row>
    <row r="164" spans="1:15" x14ac:dyDescent="0.2">
      <c r="A164" s="4">
        <v>44075</v>
      </c>
      <c r="B164" t="s">
        <v>8</v>
      </c>
      <c r="C164" t="s">
        <v>9</v>
      </c>
      <c r="D164" t="s">
        <v>14</v>
      </c>
      <c r="E164" t="s">
        <v>11</v>
      </c>
      <c r="F164">
        <v>11763290.746099999</v>
      </c>
      <c r="G164" s="6">
        <v>141396</v>
      </c>
      <c r="H164" s="7">
        <f t="shared" si="12"/>
        <v>808744</v>
      </c>
      <c r="I164">
        <v>2089600.2057</v>
      </c>
      <c r="J164">
        <f t="shared" si="17"/>
        <v>24451352.381567001</v>
      </c>
      <c r="K164">
        <f t="shared" si="13"/>
        <v>8649152.3061000016</v>
      </c>
      <c r="L164">
        <v>656061.86250000005</v>
      </c>
      <c r="M164">
        <f t="shared" si="14"/>
        <v>1433538.3432</v>
      </c>
      <c r="N164" s="11">
        <f t="shared" si="15"/>
        <v>14.778354449206484</v>
      </c>
      <c r="O164" s="12">
        <f t="shared" si="16"/>
        <v>5.5771966931745756E-2</v>
      </c>
    </row>
    <row r="165" spans="1:15" x14ac:dyDescent="0.2">
      <c r="A165" s="4">
        <v>44075</v>
      </c>
      <c r="B165" t="s">
        <v>8</v>
      </c>
      <c r="C165" t="s">
        <v>9</v>
      </c>
      <c r="D165" t="s">
        <v>14</v>
      </c>
      <c r="E165" t="s">
        <v>15</v>
      </c>
      <c r="F165">
        <v>980016.23160000006</v>
      </c>
      <c r="G165" s="6">
        <v>27278</v>
      </c>
      <c r="H165" s="7">
        <f t="shared" si="12"/>
        <v>808744</v>
      </c>
      <c r="I165">
        <v>244189.49919999999</v>
      </c>
      <c r="J165">
        <f t="shared" si="17"/>
        <v>24451352.381567001</v>
      </c>
      <c r="K165">
        <f t="shared" si="13"/>
        <v>8649152.3061000016</v>
      </c>
      <c r="L165">
        <v>63473.9643</v>
      </c>
      <c r="M165">
        <f t="shared" si="14"/>
        <v>180715.5349</v>
      </c>
      <c r="N165" s="11">
        <f t="shared" si="15"/>
        <v>8.9518842730405446</v>
      </c>
      <c r="O165" s="12">
        <f t="shared" si="16"/>
        <v>6.4768278578785116E-2</v>
      </c>
    </row>
    <row r="166" spans="1:15" x14ac:dyDescent="0.2">
      <c r="A166" s="4">
        <v>44075</v>
      </c>
      <c r="B166" t="s">
        <v>8</v>
      </c>
      <c r="C166" t="s">
        <v>13</v>
      </c>
      <c r="D166" t="s">
        <v>10</v>
      </c>
      <c r="E166" t="s">
        <v>16</v>
      </c>
      <c r="F166">
        <v>23226122.390500002</v>
      </c>
      <c r="G166" s="6">
        <v>6947</v>
      </c>
      <c r="H166" s="7">
        <f t="shared" si="12"/>
        <v>808744</v>
      </c>
      <c r="I166">
        <v>1998813.9080999999</v>
      </c>
      <c r="J166">
        <f t="shared" si="17"/>
        <v>24451352.381567001</v>
      </c>
      <c r="K166">
        <f t="shared" si="13"/>
        <v>12555876.1461</v>
      </c>
      <c r="L166">
        <v>61745.989600000001</v>
      </c>
      <c r="M166">
        <f t="shared" si="14"/>
        <v>1937067.9184999999</v>
      </c>
      <c r="N166" s="11">
        <f t="shared" si="15"/>
        <v>287.72332058442493</v>
      </c>
      <c r="O166" s="12">
        <f t="shared" si="16"/>
        <v>2.6584717225659449E-3</v>
      </c>
    </row>
    <row r="167" spans="1:15" x14ac:dyDescent="0.2">
      <c r="A167" s="4">
        <v>44075</v>
      </c>
      <c r="B167" t="s">
        <v>8</v>
      </c>
      <c r="C167" t="s">
        <v>9</v>
      </c>
      <c r="D167" t="s">
        <v>10</v>
      </c>
      <c r="E167" t="s">
        <v>16</v>
      </c>
      <c r="F167">
        <v>19069149.780000001</v>
      </c>
      <c r="G167" s="6">
        <v>80791</v>
      </c>
      <c r="H167" s="7">
        <f t="shared" si="12"/>
        <v>808744</v>
      </c>
      <c r="I167">
        <v>1365357.42</v>
      </c>
      <c r="J167">
        <f t="shared" si="17"/>
        <v>24451352.381567001</v>
      </c>
      <c r="K167">
        <f t="shared" si="13"/>
        <v>12555876.1461</v>
      </c>
      <c r="L167">
        <v>280333.15740000003</v>
      </c>
      <c r="M167">
        <f t="shared" si="14"/>
        <v>1085024.2626</v>
      </c>
      <c r="N167" s="11">
        <f t="shared" si="15"/>
        <v>16.899870282580981</v>
      </c>
      <c r="O167" s="12">
        <f t="shared" si="16"/>
        <v>1.4700873433487711E-2</v>
      </c>
    </row>
    <row r="168" spans="1:15" x14ac:dyDescent="0.2">
      <c r="A168" s="4">
        <v>44075</v>
      </c>
      <c r="B168" t="s">
        <v>8</v>
      </c>
      <c r="C168" t="s">
        <v>13</v>
      </c>
      <c r="D168" t="s">
        <v>12</v>
      </c>
      <c r="E168" t="s">
        <v>11</v>
      </c>
      <c r="F168">
        <v>3265753.2305000001</v>
      </c>
      <c r="G168" s="6">
        <v>4128</v>
      </c>
      <c r="H168" s="7">
        <f t="shared" si="12"/>
        <v>808744</v>
      </c>
      <c r="I168">
        <v>274404.60879999999</v>
      </c>
      <c r="J168">
        <f t="shared" si="17"/>
        <v>24451352.381567001</v>
      </c>
      <c r="K168">
        <f t="shared" si="13"/>
        <v>3246323.9293670054</v>
      </c>
      <c r="L168">
        <v>77230.462</v>
      </c>
      <c r="M168">
        <f t="shared" si="14"/>
        <v>197174.14679999999</v>
      </c>
      <c r="N168" s="11">
        <f t="shared" si="15"/>
        <v>66.473984689922474</v>
      </c>
      <c r="O168" s="12">
        <f t="shared" si="16"/>
        <v>2.3648590860668214E-2</v>
      </c>
    </row>
    <row r="169" spans="1:15" x14ac:dyDescent="0.2">
      <c r="A169" s="4">
        <v>44075</v>
      </c>
      <c r="B169" t="s">
        <v>8</v>
      </c>
      <c r="C169" t="s">
        <v>13</v>
      </c>
      <c r="D169" t="s">
        <v>10</v>
      </c>
      <c r="E169" t="s">
        <v>11</v>
      </c>
      <c r="F169">
        <v>6365081.6648000004</v>
      </c>
      <c r="G169" s="6">
        <v>6031</v>
      </c>
      <c r="H169" s="7">
        <f t="shared" si="12"/>
        <v>808744</v>
      </c>
      <c r="I169">
        <v>1369676.8326999999</v>
      </c>
      <c r="J169">
        <f t="shared" si="17"/>
        <v>24451352.381567001</v>
      </c>
      <c r="K169">
        <f t="shared" si="13"/>
        <v>12555876.1461</v>
      </c>
      <c r="L169">
        <v>222051.21470000001</v>
      </c>
      <c r="M169">
        <f t="shared" si="14"/>
        <v>1147625.6179999998</v>
      </c>
      <c r="N169" s="11">
        <f t="shared" si="15"/>
        <v>227.10609064831701</v>
      </c>
      <c r="O169" s="12">
        <f t="shared" si="16"/>
        <v>3.4885839081685556E-2</v>
      </c>
    </row>
    <row r="170" spans="1:15" x14ac:dyDescent="0.2">
      <c r="A170" s="4">
        <v>44075</v>
      </c>
      <c r="B170" t="s">
        <v>8</v>
      </c>
      <c r="C170" t="s">
        <v>13</v>
      </c>
      <c r="D170" t="s">
        <v>12</v>
      </c>
      <c r="E170" t="s">
        <v>16</v>
      </c>
      <c r="F170">
        <v>11588026.494000001</v>
      </c>
      <c r="G170" s="6">
        <v>4381</v>
      </c>
      <c r="H170" s="7">
        <f t="shared" si="12"/>
        <v>808744</v>
      </c>
      <c r="I170">
        <v>769785.00650000002</v>
      </c>
      <c r="J170">
        <f t="shared" si="17"/>
        <v>24451352.381567001</v>
      </c>
      <c r="K170">
        <f t="shared" si="13"/>
        <v>3246323.9293670054</v>
      </c>
      <c r="L170">
        <v>18026.353899999998</v>
      </c>
      <c r="M170">
        <f t="shared" si="14"/>
        <v>751758.65260000003</v>
      </c>
      <c r="N170" s="11">
        <f t="shared" si="15"/>
        <v>175.7098850719014</v>
      </c>
      <c r="O170" s="12">
        <f t="shared" si="16"/>
        <v>1.555601716075952E-3</v>
      </c>
    </row>
    <row r="171" spans="1:15" x14ac:dyDescent="0.2">
      <c r="A171" s="4">
        <v>44075</v>
      </c>
      <c r="B171" t="s">
        <v>8</v>
      </c>
      <c r="C171" t="s">
        <v>9</v>
      </c>
      <c r="D171" t="s">
        <v>12</v>
      </c>
      <c r="E171" t="s">
        <v>16</v>
      </c>
      <c r="F171">
        <v>10717048.7337</v>
      </c>
      <c r="G171" s="6">
        <v>47157</v>
      </c>
      <c r="H171" s="7">
        <f t="shared" si="12"/>
        <v>808744</v>
      </c>
      <c r="I171">
        <v>-229368.96669999999</v>
      </c>
      <c r="J171">
        <f t="shared" si="17"/>
        <v>24451352.381567001</v>
      </c>
      <c r="K171">
        <f t="shared" si="13"/>
        <v>3246323.9293670054</v>
      </c>
      <c r="L171">
        <v>36798.734600000003</v>
      </c>
      <c r="M171">
        <f t="shared" si="14"/>
        <v>-266167.70130000002</v>
      </c>
      <c r="N171" s="11">
        <f t="shared" si="15"/>
        <v>-4.8639431409970948</v>
      </c>
      <c r="O171" s="12">
        <f t="shared" si="16"/>
        <v>3.43366308340892E-3</v>
      </c>
    </row>
    <row r="172" spans="1:15" x14ac:dyDescent="0.2">
      <c r="A172" s="4">
        <v>44075</v>
      </c>
      <c r="B172" t="s">
        <v>8</v>
      </c>
      <c r="C172" t="s">
        <v>9</v>
      </c>
      <c r="D172" t="s">
        <v>10</v>
      </c>
      <c r="E172" t="s">
        <v>11</v>
      </c>
      <c r="F172">
        <v>6036573.0305000003</v>
      </c>
      <c r="G172" s="6">
        <v>48553</v>
      </c>
      <c r="H172" s="7">
        <f t="shared" si="12"/>
        <v>808744</v>
      </c>
      <c r="I172">
        <v>1185763.5120000001</v>
      </c>
      <c r="J172">
        <f t="shared" si="17"/>
        <v>24451352.381567001</v>
      </c>
      <c r="K172">
        <f t="shared" si="13"/>
        <v>12555876.1461</v>
      </c>
      <c r="L172">
        <v>330425.70630000002</v>
      </c>
      <c r="M172">
        <f t="shared" si="14"/>
        <v>855337.80570000014</v>
      </c>
      <c r="N172" s="11">
        <f t="shared" si="15"/>
        <v>24.42204419912261</v>
      </c>
      <c r="O172" s="12">
        <f t="shared" si="16"/>
        <v>5.473729956227024E-2</v>
      </c>
    </row>
    <row r="173" spans="1:15" x14ac:dyDescent="0.2">
      <c r="A173" s="4">
        <v>44075</v>
      </c>
      <c r="B173" t="s">
        <v>8</v>
      </c>
      <c r="C173" t="s">
        <v>13</v>
      </c>
      <c r="D173" t="s">
        <v>14</v>
      </c>
      <c r="E173" t="s">
        <v>16</v>
      </c>
      <c r="F173">
        <v>13015306.334799999</v>
      </c>
      <c r="G173" s="6">
        <v>7289</v>
      </c>
      <c r="H173" s="7">
        <f t="shared" si="12"/>
        <v>808744</v>
      </c>
      <c r="I173">
        <v>685250.50870000001</v>
      </c>
      <c r="J173">
        <f t="shared" si="17"/>
        <v>24451352.381567001</v>
      </c>
      <c r="K173">
        <f t="shared" si="13"/>
        <v>8649152.3061000016</v>
      </c>
      <c r="L173">
        <v>29114.635200000001</v>
      </c>
      <c r="M173">
        <f t="shared" si="14"/>
        <v>656135.87349999999</v>
      </c>
      <c r="N173" s="11">
        <f t="shared" si="15"/>
        <v>94.011594004664559</v>
      </c>
      <c r="O173" s="12">
        <f t="shared" si="16"/>
        <v>2.2369535108177994E-3</v>
      </c>
    </row>
    <row r="174" spans="1:15" x14ac:dyDescent="0.2">
      <c r="A174" s="4">
        <v>44075</v>
      </c>
      <c r="B174" t="s">
        <v>8</v>
      </c>
      <c r="C174" t="s">
        <v>9</v>
      </c>
      <c r="D174" t="s">
        <v>12</v>
      </c>
      <c r="E174" t="s">
        <v>11</v>
      </c>
      <c r="F174">
        <v>2880130.0778999999</v>
      </c>
      <c r="G174" s="6">
        <v>32094</v>
      </c>
      <c r="H174" s="7">
        <f t="shared" si="12"/>
        <v>808744</v>
      </c>
      <c r="I174">
        <v>389800.36080000002</v>
      </c>
      <c r="J174">
        <f t="shared" si="17"/>
        <v>24451352.381567001</v>
      </c>
      <c r="K174">
        <f t="shared" si="13"/>
        <v>3246323.9293670054</v>
      </c>
      <c r="L174">
        <v>88990.799700000003</v>
      </c>
      <c r="M174">
        <f t="shared" si="14"/>
        <v>300809.56110000005</v>
      </c>
      <c r="N174" s="11">
        <f t="shared" si="15"/>
        <v>12.145583623107123</v>
      </c>
      <c r="O174" s="12">
        <f t="shared" si="16"/>
        <v>3.0898187683552888E-2</v>
      </c>
    </row>
    <row r="175" spans="1:15" x14ac:dyDescent="0.2">
      <c r="A175" s="4">
        <v>44075</v>
      </c>
      <c r="B175" t="s">
        <v>8</v>
      </c>
      <c r="C175" t="s">
        <v>13</v>
      </c>
      <c r="D175" t="s">
        <v>14</v>
      </c>
      <c r="E175" t="s">
        <v>15</v>
      </c>
      <c r="F175">
        <v>704320.80020000006</v>
      </c>
      <c r="G175" s="6">
        <v>2239</v>
      </c>
      <c r="H175" s="7">
        <f t="shared" si="12"/>
        <v>808744</v>
      </c>
      <c r="I175">
        <v>139750.47519999999</v>
      </c>
      <c r="J175">
        <f t="shared" si="17"/>
        <v>24451352.381567001</v>
      </c>
      <c r="K175">
        <f t="shared" si="13"/>
        <v>8649152.3061000016</v>
      </c>
      <c r="L175">
        <v>24096.9038</v>
      </c>
      <c r="M175">
        <f t="shared" si="14"/>
        <v>115653.57139999999</v>
      </c>
      <c r="N175" s="11">
        <f t="shared" si="15"/>
        <v>62.416469495310402</v>
      </c>
      <c r="O175" s="12">
        <f t="shared" si="16"/>
        <v>3.4212966297683389E-2</v>
      </c>
    </row>
    <row r="176" spans="1:15" x14ac:dyDescent="0.2">
      <c r="A176" s="4">
        <v>44075</v>
      </c>
      <c r="B176" t="s">
        <v>17</v>
      </c>
      <c r="C176" t="s">
        <v>9</v>
      </c>
      <c r="D176" t="s">
        <v>10</v>
      </c>
      <c r="E176" t="s">
        <v>16</v>
      </c>
      <c r="F176">
        <v>301049463.69</v>
      </c>
      <c r="G176" s="6">
        <v>94529</v>
      </c>
      <c r="H176" s="7">
        <f t="shared" si="12"/>
        <v>808744</v>
      </c>
      <c r="I176">
        <v>2121091.5830999999</v>
      </c>
      <c r="J176">
        <f t="shared" si="17"/>
        <v>24451352.381567001</v>
      </c>
      <c r="K176">
        <f t="shared" si="13"/>
        <v>12555876.1461</v>
      </c>
      <c r="L176">
        <v>663971.4</v>
      </c>
      <c r="M176">
        <f t="shared" si="14"/>
        <v>1457120.1831</v>
      </c>
      <c r="N176" s="11">
        <f t="shared" si="15"/>
        <v>22.438527680394376</v>
      </c>
      <c r="O176" s="12">
        <f t="shared" si="16"/>
        <v>2.2055226136649493E-3</v>
      </c>
    </row>
    <row r="177" spans="1:15" x14ac:dyDescent="0.2">
      <c r="A177" s="4">
        <v>44075</v>
      </c>
      <c r="B177" t="s">
        <v>17</v>
      </c>
      <c r="C177" t="s">
        <v>13</v>
      </c>
      <c r="D177" t="s">
        <v>14</v>
      </c>
      <c r="E177" t="s">
        <v>16</v>
      </c>
      <c r="F177">
        <v>1123419287.54</v>
      </c>
      <c r="G177" s="6">
        <v>6635</v>
      </c>
      <c r="H177" s="7">
        <f t="shared" si="12"/>
        <v>808744</v>
      </c>
      <c r="I177">
        <v>2085492.7986000001</v>
      </c>
      <c r="J177">
        <f t="shared" si="17"/>
        <v>24451352.381567001</v>
      </c>
      <c r="K177">
        <f t="shared" si="13"/>
        <v>8649152.3061000016</v>
      </c>
      <c r="L177">
        <v>35709.96</v>
      </c>
      <c r="M177">
        <f t="shared" si="14"/>
        <v>2049782.8386000001</v>
      </c>
      <c r="N177" s="11">
        <f t="shared" si="15"/>
        <v>314.316925184627</v>
      </c>
      <c r="O177" s="12">
        <f t="shared" si="16"/>
        <v>3.1786849661621575E-5</v>
      </c>
    </row>
    <row r="178" spans="1:15" x14ac:dyDescent="0.2">
      <c r="A178" s="4">
        <v>44075</v>
      </c>
      <c r="B178" t="s">
        <v>17</v>
      </c>
      <c r="C178" t="s">
        <v>13</v>
      </c>
      <c r="D178" t="s">
        <v>10</v>
      </c>
      <c r="E178" t="s">
        <v>16</v>
      </c>
      <c r="F178">
        <v>661032445.38999999</v>
      </c>
      <c r="G178" s="6">
        <v>8426</v>
      </c>
      <c r="H178" s="7">
        <f t="shared" si="12"/>
        <v>808744</v>
      </c>
      <c r="I178">
        <v>4515172.8902000003</v>
      </c>
      <c r="J178">
        <f t="shared" si="17"/>
        <v>24451352.381567001</v>
      </c>
      <c r="K178">
        <f t="shared" si="13"/>
        <v>12555876.1461</v>
      </c>
      <c r="L178">
        <v>108819.48</v>
      </c>
      <c r="M178">
        <f t="shared" si="14"/>
        <v>4406353.4101999998</v>
      </c>
      <c r="N178" s="11">
        <f t="shared" si="15"/>
        <v>535.8619618086874</v>
      </c>
      <c r="O178" s="12">
        <f t="shared" si="16"/>
        <v>1.6462048233623088E-4</v>
      </c>
    </row>
    <row r="179" spans="1:15" x14ac:dyDescent="0.2">
      <c r="A179" s="4">
        <v>44075</v>
      </c>
      <c r="B179" t="s">
        <v>17</v>
      </c>
      <c r="C179" t="s">
        <v>13</v>
      </c>
      <c r="D179" t="s">
        <v>12</v>
      </c>
      <c r="E179" t="s">
        <v>16</v>
      </c>
      <c r="F179">
        <v>1208513505.6396999</v>
      </c>
      <c r="G179" s="6">
        <v>5291</v>
      </c>
      <c r="H179" s="7">
        <f t="shared" si="12"/>
        <v>808744</v>
      </c>
      <c r="I179">
        <v>1449656.2368236601</v>
      </c>
      <c r="J179">
        <f t="shared" si="17"/>
        <v>24451352.381567001</v>
      </c>
      <c r="K179">
        <f t="shared" si="13"/>
        <v>3246323.9293670054</v>
      </c>
      <c r="L179">
        <v>14903.02</v>
      </c>
      <c r="M179">
        <f t="shared" si="14"/>
        <v>1434753.2168236601</v>
      </c>
      <c r="N179" s="11">
        <f t="shared" si="15"/>
        <v>273.98530274497449</v>
      </c>
      <c r="O179" s="12">
        <f t="shared" si="16"/>
        <v>1.2331695037294114E-5</v>
      </c>
    </row>
    <row r="180" spans="1:15" x14ac:dyDescent="0.2">
      <c r="A180" s="4">
        <v>44075</v>
      </c>
      <c r="B180" t="s">
        <v>17</v>
      </c>
      <c r="C180" t="s">
        <v>9</v>
      </c>
      <c r="D180" t="s">
        <v>12</v>
      </c>
      <c r="E180" t="s">
        <v>16</v>
      </c>
      <c r="F180">
        <v>354455581.977</v>
      </c>
      <c r="G180" s="6">
        <v>54184</v>
      </c>
      <c r="H180" s="7">
        <f t="shared" si="12"/>
        <v>808744</v>
      </c>
      <c r="I180">
        <v>592046.68314334506</v>
      </c>
      <c r="J180">
        <f t="shared" si="17"/>
        <v>24451352.381567001</v>
      </c>
      <c r="K180">
        <f t="shared" si="13"/>
        <v>3246323.9293670054</v>
      </c>
      <c r="L180">
        <v>43617.53</v>
      </c>
      <c r="M180">
        <f t="shared" si="14"/>
        <v>548429.15314334503</v>
      </c>
      <c r="N180" s="11">
        <f t="shared" si="15"/>
        <v>10.92659610112478</v>
      </c>
      <c r="O180" s="12">
        <f t="shared" si="16"/>
        <v>1.2305499537267907E-4</v>
      </c>
    </row>
    <row r="181" spans="1:15" x14ac:dyDescent="0.2">
      <c r="A181" s="4">
        <v>44075</v>
      </c>
      <c r="B181" t="s">
        <v>17</v>
      </c>
      <c r="C181" t="s">
        <v>9</v>
      </c>
      <c r="D181" t="s">
        <v>14</v>
      </c>
      <c r="E181" t="s">
        <v>16</v>
      </c>
      <c r="F181">
        <v>304801680.94639999</v>
      </c>
      <c r="G181" s="6">
        <v>92757</v>
      </c>
      <c r="H181" s="7">
        <f t="shared" si="12"/>
        <v>808744</v>
      </c>
      <c r="I181">
        <v>1202892.2034</v>
      </c>
      <c r="J181">
        <f t="shared" si="17"/>
        <v>24451352.381567001</v>
      </c>
      <c r="K181">
        <f t="shared" si="13"/>
        <v>8649152.3061000016</v>
      </c>
      <c r="L181">
        <v>377340.14</v>
      </c>
      <c r="M181">
        <f t="shared" si="14"/>
        <v>825552.06339999998</v>
      </c>
      <c r="N181" s="11">
        <f t="shared" si="15"/>
        <v>12.968209444031178</v>
      </c>
      <c r="O181" s="12">
        <f t="shared" si="16"/>
        <v>1.2379857579143602E-3</v>
      </c>
    </row>
    <row r="182" spans="1:15" x14ac:dyDescent="0.2">
      <c r="A182" s="4">
        <v>44105</v>
      </c>
      <c r="B182" t="s">
        <v>8</v>
      </c>
      <c r="C182" t="s">
        <v>9</v>
      </c>
      <c r="D182" t="s">
        <v>14</v>
      </c>
      <c r="E182" t="s">
        <v>11</v>
      </c>
      <c r="F182">
        <v>15665608.002</v>
      </c>
      <c r="G182" s="6">
        <v>180703</v>
      </c>
      <c r="H182" s="7">
        <f t="shared" si="12"/>
        <v>922675</v>
      </c>
      <c r="I182">
        <v>5684989.8163999999</v>
      </c>
      <c r="J182">
        <f t="shared" si="17"/>
        <v>34636823.206356205</v>
      </c>
      <c r="K182">
        <f t="shared" si="13"/>
        <v>15814127.844799999</v>
      </c>
      <c r="L182">
        <v>1099110.9464</v>
      </c>
      <c r="M182">
        <f t="shared" si="14"/>
        <v>4585878.87</v>
      </c>
      <c r="N182" s="11">
        <f t="shared" si="15"/>
        <v>31.460406392810302</v>
      </c>
      <c r="O182" s="12">
        <f t="shared" si="16"/>
        <v>7.0160758922327079E-2</v>
      </c>
    </row>
    <row r="183" spans="1:15" x14ac:dyDescent="0.2">
      <c r="A183" s="4">
        <v>44105</v>
      </c>
      <c r="B183" t="s">
        <v>8</v>
      </c>
      <c r="C183" t="s">
        <v>13</v>
      </c>
      <c r="D183" t="s">
        <v>14</v>
      </c>
      <c r="E183" t="s">
        <v>11</v>
      </c>
      <c r="F183">
        <v>12358893.835899999</v>
      </c>
      <c r="G183" s="6">
        <v>10148</v>
      </c>
      <c r="H183" s="7">
        <f t="shared" si="12"/>
        <v>922675</v>
      </c>
      <c r="I183">
        <v>3497317.8486000001</v>
      </c>
      <c r="J183">
        <f t="shared" si="17"/>
        <v>34636823.206356205</v>
      </c>
      <c r="K183">
        <f t="shared" si="13"/>
        <v>15814127.844799999</v>
      </c>
      <c r="L183">
        <v>413628.20280000003</v>
      </c>
      <c r="M183">
        <f t="shared" si="14"/>
        <v>3083689.6458000001</v>
      </c>
      <c r="N183" s="11">
        <f t="shared" si="15"/>
        <v>344.63124247142298</v>
      </c>
      <c r="O183" s="12">
        <f t="shared" si="16"/>
        <v>3.3468060191479007E-2</v>
      </c>
    </row>
    <row r="184" spans="1:15" x14ac:dyDescent="0.2">
      <c r="A184" s="4">
        <v>44105</v>
      </c>
      <c r="B184" t="s">
        <v>8</v>
      </c>
      <c r="C184" t="s">
        <v>13</v>
      </c>
      <c r="D184" t="s">
        <v>12</v>
      </c>
      <c r="E184" t="s">
        <v>16</v>
      </c>
      <c r="F184">
        <v>11563589.788699999</v>
      </c>
      <c r="G184" s="6">
        <v>4615</v>
      </c>
      <c r="H184" s="7">
        <f t="shared" si="12"/>
        <v>922675</v>
      </c>
      <c r="I184">
        <v>844370.60060000001</v>
      </c>
      <c r="J184">
        <f t="shared" si="17"/>
        <v>34636823.206356205</v>
      </c>
      <c r="K184">
        <f t="shared" si="13"/>
        <v>5253553.2342561986</v>
      </c>
      <c r="L184">
        <v>27255.595700000002</v>
      </c>
      <c r="M184">
        <f t="shared" si="14"/>
        <v>817115.00490000006</v>
      </c>
      <c r="N184" s="11">
        <f t="shared" si="15"/>
        <v>182.96221031419284</v>
      </c>
      <c r="O184" s="12">
        <f t="shared" si="16"/>
        <v>2.3570185554864904E-3</v>
      </c>
    </row>
    <row r="185" spans="1:15" x14ac:dyDescent="0.2">
      <c r="A185" s="4">
        <v>44105</v>
      </c>
      <c r="B185" t="s">
        <v>8</v>
      </c>
      <c r="C185" t="s">
        <v>9</v>
      </c>
      <c r="D185" t="s">
        <v>10</v>
      </c>
      <c r="E185" t="s">
        <v>16</v>
      </c>
      <c r="F185">
        <v>20958907.3266</v>
      </c>
      <c r="G185" s="6">
        <v>89423</v>
      </c>
      <c r="H185" s="7">
        <f t="shared" si="12"/>
        <v>922675</v>
      </c>
      <c r="I185">
        <v>1512547.2028999999</v>
      </c>
      <c r="J185">
        <f t="shared" si="17"/>
        <v>34636823.206356205</v>
      </c>
      <c r="K185">
        <f t="shared" si="13"/>
        <v>13569142.1273</v>
      </c>
      <c r="L185">
        <v>306987.91499999998</v>
      </c>
      <c r="M185">
        <f t="shared" si="14"/>
        <v>1205559.2878999999</v>
      </c>
      <c r="N185" s="11">
        <f t="shared" si="15"/>
        <v>16.914520905136261</v>
      </c>
      <c r="O185" s="12">
        <f t="shared" si="16"/>
        <v>1.4647133565516854E-2</v>
      </c>
    </row>
    <row r="186" spans="1:15" x14ac:dyDescent="0.2">
      <c r="A186" s="4">
        <v>44105</v>
      </c>
      <c r="B186" t="s">
        <v>8</v>
      </c>
      <c r="C186" t="s">
        <v>9</v>
      </c>
      <c r="D186" t="s">
        <v>10</v>
      </c>
      <c r="E186" t="s">
        <v>11</v>
      </c>
      <c r="F186">
        <v>6787330.4334000004</v>
      </c>
      <c r="G186" s="6">
        <v>54831</v>
      </c>
      <c r="H186" s="7">
        <f t="shared" si="12"/>
        <v>922675</v>
      </c>
      <c r="I186">
        <v>1474881.4737</v>
      </c>
      <c r="J186">
        <f t="shared" si="17"/>
        <v>34636823.206356205</v>
      </c>
      <c r="K186">
        <f t="shared" si="13"/>
        <v>13569142.1273</v>
      </c>
      <c r="L186">
        <v>422228.55599999998</v>
      </c>
      <c r="M186">
        <f t="shared" si="14"/>
        <v>1052652.9177000001</v>
      </c>
      <c r="N186" s="11">
        <f t="shared" si="15"/>
        <v>26.898679099414565</v>
      </c>
      <c r="O186" s="12">
        <f t="shared" si="16"/>
        <v>6.2208339514787936E-2</v>
      </c>
    </row>
    <row r="187" spans="1:15" x14ac:dyDescent="0.2">
      <c r="A187" s="4">
        <v>44105</v>
      </c>
      <c r="B187" t="s">
        <v>8</v>
      </c>
      <c r="C187" t="s">
        <v>9</v>
      </c>
      <c r="D187" t="s">
        <v>12</v>
      </c>
      <c r="E187" t="s">
        <v>16</v>
      </c>
      <c r="F187">
        <v>10357017.412900001</v>
      </c>
      <c r="G187" s="6">
        <v>55002</v>
      </c>
      <c r="H187" s="7">
        <f t="shared" si="12"/>
        <v>922675</v>
      </c>
      <c r="I187">
        <v>726300.60490000003</v>
      </c>
      <c r="J187">
        <f t="shared" si="17"/>
        <v>34636823.206356205</v>
      </c>
      <c r="K187">
        <f t="shared" si="13"/>
        <v>5253553.2342561986</v>
      </c>
      <c r="L187">
        <v>44782.108699999997</v>
      </c>
      <c r="M187">
        <f t="shared" si="14"/>
        <v>681518.49620000005</v>
      </c>
      <c r="N187" s="11">
        <f t="shared" si="15"/>
        <v>13.204985362350461</v>
      </c>
      <c r="O187" s="12">
        <f t="shared" si="16"/>
        <v>4.3238421752793844E-3</v>
      </c>
    </row>
    <row r="188" spans="1:15" x14ac:dyDescent="0.2">
      <c r="A188" s="4">
        <v>44105</v>
      </c>
      <c r="B188" t="s">
        <v>8</v>
      </c>
      <c r="C188" t="s">
        <v>13</v>
      </c>
      <c r="D188" t="s">
        <v>10</v>
      </c>
      <c r="E188" t="s">
        <v>16</v>
      </c>
      <c r="F188">
        <v>22233708.363499999</v>
      </c>
      <c r="G188" s="6">
        <v>7151</v>
      </c>
      <c r="H188" s="7">
        <f t="shared" si="12"/>
        <v>922675</v>
      </c>
      <c r="I188">
        <v>2084816.0231999999</v>
      </c>
      <c r="J188">
        <f t="shared" si="17"/>
        <v>34636823.206356205</v>
      </c>
      <c r="K188">
        <f t="shared" si="13"/>
        <v>13569142.1273</v>
      </c>
      <c r="L188">
        <v>104836.0877</v>
      </c>
      <c r="M188">
        <f t="shared" si="14"/>
        <v>1979979.9354999999</v>
      </c>
      <c r="N188" s="11">
        <f t="shared" si="15"/>
        <v>291.54188549853166</v>
      </c>
      <c r="O188" s="12">
        <f t="shared" si="16"/>
        <v>4.7151867779332904E-3</v>
      </c>
    </row>
    <row r="189" spans="1:15" x14ac:dyDescent="0.2">
      <c r="A189" s="4">
        <v>44105</v>
      </c>
      <c r="B189" t="s">
        <v>8</v>
      </c>
      <c r="C189" t="s">
        <v>13</v>
      </c>
      <c r="D189" t="s">
        <v>14</v>
      </c>
      <c r="E189" t="s">
        <v>15</v>
      </c>
      <c r="F189">
        <v>796602.37170000002</v>
      </c>
      <c r="G189" s="6">
        <v>2771</v>
      </c>
      <c r="H189" s="7">
        <f t="shared" si="12"/>
        <v>922675</v>
      </c>
      <c r="I189">
        <v>224182.1925</v>
      </c>
      <c r="J189">
        <f t="shared" si="17"/>
        <v>34636823.206356205</v>
      </c>
      <c r="K189">
        <f t="shared" si="13"/>
        <v>15814127.844799999</v>
      </c>
      <c r="L189">
        <v>32102.664100000002</v>
      </c>
      <c r="M189">
        <f t="shared" si="14"/>
        <v>192079.52840000001</v>
      </c>
      <c r="N189" s="11">
        <f t="shared" si="15"/>
        <v>80.902992601948753</v>
      </c>
      <c r="O189" s="12">
        <f t="shared" si="16"/>
        <v>4.0299483456835407E-2</v>
      </c>
    </row>
    <row r="190" spans="1:15" x14ac:dyDescent="0.2">
      <c r="A190" s="4">
        <v>44105</v>
      </c>
      <c r="B190" t="s">
        <v>8</v>
      </c>
      <c r="C190" t="s">
        <v>9</v>
      </c>
      <c r="D190" t="s">
        <v>12</v>
      </c>
      <c r="E190" t="s">
        <v>11</v>
      </c>
      <c r="F190">
        <v>2748999.3925000001</v>
      </c>
      <c r="G190" s="6">
        <v>38611</v>
      </c>
      <c r="H190" s="7">
        <f t="shared" si="12"/>
        <v>922675</v>
      </c>
      <c r="I190">
        <v>703800.38639999996</v>
      </c>
      <c r="J190">
        <f t="shared" si="17"/>
        <v>34636823.206356205</v>
      </c>
      <c r="K190">
        <f t="shared" si="13"/>
        <v>5253553.2342561986</v>
      </c>
      <c r="L190">
        <v>105557.518</v>
      </c>
      <c r="M190">
        <f t="shared" si="14"/>
        <v>598242.86839999992</v>
      </c>
      <c r="N190" s="11">
        <f t="shared" si="15"/>
        <v>18.227976131154332</v>
      </c>
      <c r="O190" s="12">
        <f t="shared" si="16"/>
        <v>3.8398523582067322E-2</v>
      </c>
    </row>
    <row r="191" spans="1:15" x14ac:dyDescent="0.2">
      <c r="A191" s="4">
        <v>44105</v>
      </c>
      <c r="B191" t="s">
        <v>8</v>
      </c>
      <c r="C191" t="s">
        <v>9</v>
      </c>
      <c r="D191" t="s">
        <v>14</v>
      </c>
      <c r="E191" t="s">
        <v>15</v>
      </c>
      <c r="F191">
        <v>1538073.6749</v>
      </c>
      <c r="G191" s="6">
        <v>48826</v>
      </c>
      <c r="H191" s="7">
        <f t="shared" si="12"/>
        <v>922675</v>
      </c>
      <c r="I191">
        <v>483317.00559999997</v>
      </c>
      <c r="J191">
        <f t="shared" si="17"/>
        <v>34636823.206356205</v>
      </c>
      <c r="K191">
        <f t="shared" si="13"/>
        <v>15814127.844799999</v>
      </c>
      <c r="L191">
        <v>117389.8958</v>
      </c>
      <c r="M191">
        <f t="shared" si="14"/>
        <v>365927.10979999998</v>
      </c>
      <c r="N191" s="11">
        <f t="shared" si="15"/>
        <v>9.8987630688567556</v>
      </c>
      <c r="O191" s="12">
        <f t="shared" si="16"/>
        <v>7.6322674079726552E-2</v>
      </c>
    </row>
    <row r="192" spans="1:15" x14ac:dyDescent="0.2">
      <c r="A192" s="4">
        <v>44105</v>
      </c>
      <c r="B192" t="s">
        <v>8</v>
      </c>
      <c r="C192" t="s">
        <v>9</v>
      </c>
      <c r="D192" t="s">
        <v>14</v>
      </c>
      <c r="E192" t="s">
        <v>16</v>
      </c>
      <c r="F192">
        <v>15908750.4014</v>
      </c>
      <c r="G192" s="6">
        <v>142306</v>
      </c>
      <c r="H192" s="7">
        <f t="shared" si="12"/>
        <v>922675</v>
      </c>
      <c r="I192">
        <v>1172890.0844000001</v>
      </c>
      <c r="J192">
        <f t="shared" si="17"/>
        <v>34636823.206356205</v>
      </c>
      <c r="K192">
        <f t="shared" si="13"/>
        <v>15814127.844799999</v>
      </c>
      <c r="L192">
        <v>353404.1936</v>
      </c>
      <c r="M192">
        <f t="shared" si="14"/>
        <v>819485.89080000005</v>
      </c>
      <c r="N192" s="11">
        <f t="shared" si="15"/>
        <v>8.2420283361207538</v>
      </c>
      <c r="O192" s="12">
        <f t="shared" si="16"/>
        <v>2.2214453346939163E-2</v>
      </c>
    </row>
    <row r="193" spans="1:15" x14ac:dyDescent="0.2">
      <c r="A193" s="4">
        <v>44105</v>
      </c>
      <c r="B193" t="s">
        <v>8</v>
      </c>
      <c r="C193" t="s">
        <v>13</v>
      </c>
      <c r="D193" t="s">
        <v>12</v>
      </c>
      <c r="E193" t="s">
        <v>11</v>
      </c>
      <c r="F193">
        <v>3197982.6974999998</v>
      </c>
      <c r="G193" s="6">
        <v>4330</v>
      </c>
      <c r="H193" s="7">
        <f t="shared" si="12"/>
        <v>922675</v>
      </c>
      <c r="I193">
        <v>624625.43889999995</v>
      </c>
      <c r="J193">
        <f t="shared" si="17"/>
        <v>34636823.206356205</v>
      </c>
      <c r="K193">
        <f t="shared" si="13"/>
        <v>5253553.2342561986</v>
      </c>
      <c r="L193">
        <v>77956.584099999993</v>
      </c>
      <c r="M193">
        <f t="shared" si="14"/>
        <v>546668.85479999997</v>
      </c>
      <c r="N193" s="11">
        <f t="shared" si="15"/>
        <v>144.25529766743648</v>
      </c>
      <c r="O193" s="12">
        <f t="shared" si="16"/>
        <v>2.4376799837266785E-2</v>
      </c>
    </row>
    <row r="194" spans="1:15" x14ac:dyDescent="0.2">
      <c r="A194" s="4">
        <v>44105</v>
      </c>
      <c r="B194" t="s">
        <v>8</v>
      </c>
      <c r="C194" t="s">
        <v>13</v>
      </c>
      <c r="D194" t="s">
        <v>14</v>
      </c>
      <c r="E194" t="s">
        <v>16</v>
      </c>
      <c r="F194">
        <v>14624294.1939</v>
      </c>
      <c r="G194" s="6">
        <v>7906</v>
      </c>
      <c r="H194" s="7">
        <f t="shared" si="12"/>
        <v>922675</v>
      </c>
      <c r="I194">
        <v>1180483.1136</v>
      </c>
      <c r="J194">
        <f t="shared" si="17"/>
        <v>34636823.206356205</v>
      </c>
      <c r="K194">
        <f t="shared" si="13"/>
        <v>15814127.844799999</v>
      </c>
      <c r="L194">
        <v>59553.9617</v>
      </c>
      <c r="M194">
        <f t="shared" si="14"/>
        <v>1120929.1518999999</v>
      </c>
      <c r="N194" s="11">
        <f t="shared" si="15"/>
        <v>149.31483855299774</v>
      </c>
      <c r="O194" s="12">
        <f t="shared" si="16"/>
        <v>4.0722622856452654E-3</v>
      </c>
    </row>
    <row r="195" spans="1:15" x14ac:dyDescent="0.2">
      <c r="A195" s="4">
        <v>44105</v>
      </c>
      <c r="B195" t="s">
        <v>8</v>
      </c>
      <c r="C195" t="s">
        <v>13</v>
      </c>
      <c r="D195" t="s">
        <v>10</v>
      </c>
      <c r="E195" t="s">
        <v>11</v>
      </c>
      <c r="F195">
        <v>6674747.4599000001</v>
      </c>
      <c r="G195" s="6">
        <v>6144</v>
      </c>
      <c r="H195" s="7">
        <f t="shared" ref="H195:H258" si="18">SUMIFS(G:G, A:A, A195)</f>
        <v>922675</v>
      </c>
      <c r="I195">
        <v>1422815.6995000001</v>
      </c>
      <c r="J195">
        <f t="shared" si="17"/>
        <v>34636823.206356205</v>
      </c>
      <c r="K195">
        <f t="shared" ref="K195:K258" si="19">SUMIFS(I:I, A:A, A195, D:D, D195)</f>
        <v>13569142.1273</v>
      </c>
      <c r="L195">
        <v>243134.73629999999</v>
      </c>
      <c r="M195">
        <f t="shared" ref="M195:M258" si="20">I195-L195</f>
        <v>1179680.9632000001</v>
      </c>
      <c r="N195" s="11">
        <f t="shared" ref="N195:N258" si="21">I195/G195</f>
        <v>231.57807609049482</v>
      </c>
      <c r="O195" s="12">
        <f t="shared" ref="O195:O258" si="22">L195/F195</f>
        <v>3.6426057728878115E-2</v>
      </c>
    </row>
    <row r="196" spans="1:15" x14ac:dyDescent="0.2">
      <c r="A196" s="4">
        <v>44105</v>
      </c>
      <c r="B196" t="s">
        <v>17</v>
      </c>
      <c r="C196" t="s">
        <v>9</v>
      </c>
      <c r="D196" t="s">
        <v>12</v>
      </c>
      <c r="E196" t="s">
        <v>16</v>
      </c>
      <c r="F196">
        <v>289658518.06580001</v>
      </c>
      <c r="G196" s="6">
        <v>58782</v>
      </c>
      <c r="H196" s="7">
        <f t="shared" si="18"/>
        <v>922675</v>
      </c>
      <c r="I196">
        <v>632058.73014287895</v>
      </c>
      <c r="J196">
        <f t="shared" ref="J196:J259" si="23">SUMIFS(I:I, A:A, A196)</f>
        <v>34636823.206356205</v>
      </c>
      <c r="K196">
        <f t="shared" si="19"/>
        <v>5253553.2342561986</v>
      </c>
      <c r="L196">
        <v>54198.18</v>
      </c>
      <c r="M196">
        <f t="shared" si="20"/>
        <v>577860.5501428789</v>
      </c>
      <c r="N196" s="11">
        <f t="shared" si="21"/>
        <v>10.752589740785938</v>
      </c>
      <c r="O196" s="12">
        <f t="shared" si="22"/>
        <v>1.8711060307119337E-4</v>
      </c>
    </row>
    <row r="197" spans="1:15" x14ac:dyDescent="0.2">
      <c r="A197" s="4">
        <v>44105</v>
      </c>
      <c r="B197" t="s">
        <v>17</v>
      </c>
      <c r="C197" t="s">
        <v>13</v>
      </c>
      <c r="D197" t="s">
        <v>10</v>
      </c>
      <c r="E197" t="s">
        <v>16</v>
      </c>
      <c r="F197">
        <v>729186929.98000002</v>
      </c>
      <c r="G197" s="6">
        <v>8269</v>
      </c>
      <c r="H197" s="7">
        <f t="shared" si="18"/>
        <v>922675</v>
      </c>
      <c r="I197">
        <v>4777049.8344999999</v>
      </c>
      <c r="J197">
        <f t="shared" si="23"/>
        <v>34636823.206356205</v>
      </c>
      <c r="K197">
        <f t="shared" si="19"/>
        <v>13569142.1273</v>
      </c>
      <c r="L197">
        <v>120079.95</v>
      </c>
      <c r="M197">
        <f t="shared" si="20"/>
        <v>4656969.8844999997</v>
      </c>
      <c r="N197" s="11">
        <f t="shared" si="21"/>
        <v>577.70586945217076</v>
      </c>
      <c r="O197" s="12">
        <f t="shared" si="22"/>
        <v>1.6467649797740274E-4</v>
      </c>
    </row>
    <row r="198" spans="1:15" x14ac:dyDescent="0.2">
      <c r="A198" s="4">
        <v>44105</v>
      </c>
      <c r="B198" t="s">
        <v>17</v>
      </c>
      <c r="C198" t="s">
        <v>9</v>
      </c>
      <c r="D198" t="s">
        <v>10</v>
      </c>
      <c r="E198" t="s">
        <v>16</v>
      </c>
      <c r="F198">
        <v>329198755.5</v>
      </c>
      <c r="G198" s="6">
        <v>88004</v>
      </c>
      <c r="H198" s="7">
        <f t="shared" si="18"/>
        <v>922675</v>
      </c>
      <c r="I198">
        <v>2297031.8934999998</v>
      </c>
      <c r="J198">
        <f t="shared" si="23"/>
        <v>34636823.206356205</v>
      </c>
      <c r="K198">
        <f t="shared" si="19"/>
        <v>13569142.1273</v>
      </c>
      <c r="L198">
        <v>386709.85</v>
      </c>
      <c r="M198">
        <f t="shared" si="20"/>
        <v>1910322.0434999997</v>
      </c>
      <c r="N198" s="11">
        <f t="shared" si="21"/>
        <v>26.101448723921639</v>
      </c>
      <c r="O198" s="12">
        <f t="shared" si="22"/>
        <v>1.1747002184520712E-3</v>
      </c>
    </row>
    <row r="199" spans="1:15" x14ac:dyDescent="0.2">
      <c r="A199" s="4">
        <v>44105</v>
      </c>
      <c r="B199" t="s">
        <v>17</v>
      </c>
      <c r="C199" t="s">
        <v>13</v>
      </c>
      <c r="D199" t="s">
        <v>12</v>
      </c>
      <c r="E199" t="s">
        <v>16</v>
      </c>
      <c r="F199">
        <v>1472391245.5620999</v>
      </c>
      <c r="G199" s="6">
        <v>5237</v>
      </c>
      <c r="H199" s="7">
        <f t="shared" si="18"/>
        <v>922675</v>
      </c>
      <c r="I199">
        <v>1722397.47331332</v>
      </c>
      <c r="J199">
        <f t="shared" si="23"/>
        <v>34636823.206356205</v>
      </c>
      <c r="K199">
        <f t="shared" si="19"/>
        <v>5253553.2342561986</v>
      </c>
      <c r="L199">
        <v>21724.560000000001</v>
      </c>
      <c r="M199">
        <f t="shared" si="20"/>
        <v>1700672.9133133199</v>
      </c>
      <c r="N199" s="11">
        <f t="shared" si="21"/>
        <v>328.89010374514413</v>
      </c>
      <c r="O199" s="12">
        <f t="shared" si="22"/>
        <v>1.4754610953766188E-5</v>
      </c>
    </row>
    <row r="200" spans="1:15" x14ac:dyDescent="0.2">
      <c r="A200" s="4">
        <v>44105</v>
      </c>
      <c r="B200" t="s">
        <v>17</v>
      </c>
      <c r="C200" t="s">
        <v>13</v>
      </c>
      <c r="D200" t="s">
        <v>14</v>
      </c>
      <c r="E200" t="s">
        <v>16</v>
      </c>
      <c r="F200">
        <v>1271044576.2</v>
      </c>
      <c r="G200" s="6">
        <v>6860</v>
      </c>
      <c r="H200" s="7">
        <f t="shared" si="18"/>
        <v>922675</v>
      </c>
      <c r="I200">
        <v>2561570.702</v>
      </c>
      <c r="J200">
        <f t="shared" si="23"/>
        <v>34636823.206356205</v>
      </c>
      <c r="K200">
        <f t="shared" si="19"/>
        <v>15814127.844799999</v>
      </c>
      <c r="L200">
        <v>48096.32</v>
      </c>
      <c r="M200">
        <f t="shared" si="20"/>
        <v>2513474.3820000002</v>
      </c>
      <c r="N200" s="11">
        <f t="shared" si="21"/>
        <v>373.4068078717201</v>
      </c>
      <c r="O200" s="12">
        <f t="shared" si="22"/>
        <v>3.7839994678858534E-5</v>
      </c>
    </row>
    <row r="201" spans="1:15" x14ac:dyDescent="0.2">
      <c r="A201" s="4">
        <v>44105</v>
      </c>
      <c r="B201" t="s">
        <v>17</v>
      </c>
      <c r="C201" t="s">
        <v>9</v>
      </c>
      <c r="D201" t="s">
        <v>14</v>
      </c>
      <c r="E201" t="s">
        <v>16</v>
      </c>
      <c r="F201">
        <v>287278640.48000002</v>
      </c>
      <c r="G201" s="6">
        <v>102756</v>
      </c>
      <c r="H201" s="7">
        <f t="shared" si="18"/>
        <v>922675</v>
      </c>
      <c r="I201">
        <v>1009377.0817</v>
      </c>
      <c r="J201">
        <f t="shared" si="23"/>
        <v>34636823.206356205</v>
      </c>
      <c r="K201">
        <f t="shared" si="19"/>
        <v>15814127.844799999</v>
      </c>
      <c r="L201">
        <v>330628.81</v>
      </c>
      <c r="M201">
        <f t="shared" si="20"/>
        <v>678748.27169999992</v>
      </c>
      <c r="N201" s="11">
        <f t="shared" si="21"/>
        <v>9.8230476244696163</v>
      </c>
      <c r="O201" s="12">
        <f t="shared" si="22"/>
        <v>1.1508993827301893E-3</v>
      </c>
    </row>
    <row r="202" spans="1:15" x14ac:dyDescent="0.2">
      <c r="A202" s="4">
        <v>44136</v>
      </c>
      <c r="B202" t="s">
        <v>8</v>
      </c>
      <c r="C202" t="s">
        <v>13</v>
      </c>
      <c r="D202" t="s">
        <v>14</v>
      </c>
      <c r="E202" t="s">
        <v>16</v>
      </c>
      <c r="F202">
        <v>14400108.303099999</v>
      </c>
      <c r="G202" s="6">
        <v>8084</v>
      </c>
      <c r="H202" s="7">
        <f t="shared" si="18"/>
        <v>1063544</v>
      </c>
      <c r="I202">
        <v>1145327.3859999999</v>
      </c>
      <c r="J202">
        <f t="shared" si="23"/>
        <v>27631812.730935346</v>
      </c>
      <c r="K202">
        <f t="shared" si="19"/>
        <v>10891404.277799997</v>
      </c>
      <c r="L202">
        <v>23490.826799999999</v>
      </c>
      <c r="M202">
        <f t="shared" si="20"/>
        <v>1121836.5592</v>
      </c>
      <c r="N202" s="11">
        <f t="shared" si="21"/>
        <v>141.67830108857001</v>
      </c>
      <c r="O202" s="12">
        <f t="shared" si="22"/>
        <v>1.6312951476165625E-3</v>
      </c>
    </row>
    <row r="203" spans="1:15" x14ac:dyDescent="0.2">
      <c r="A203" s="4">
        <v>44136</v>
      </c>
      <c r="B203" t="s">
        <v>8</v>
      </c>
      <c r="C203" t="s">
        <v>13</v>
      </c>
      <c r="D203" t="s">
        <v>10</v>
      </c>
      <c r="E203" t="s">
        <v>11</v>
      </c>
      <c r="F203">
        <v>6504117.0965999998</v>
      </c>
      <c r="G203" s="6">
        <v>6163</v>
      </c>
      <c r="H203" s="7">
        <f t="shared" si="18"/>
        <v>1063544</v>
      </c>
      <c r="I203">
        <v>884973.56819999998</v>
      </c>
      <c r="J203">
        <f t="shared" si="23"/>
        <v>27631812.730935346</v>
      </c>
      <c r="K203">
        <f t="shared" si="19"/>
        <v>12323724.848200001</v>
      </c>
      <c r="L203">
        <v>202826.951</v>
      </c>
      <c r="M203">
        <f t="shared" si="20"/>
        <v>682146.61719999998</v>
      </c>
      <c r="N203" s="11">
        <f t="shared" si="21"/>
        <v>143.59460785331819</v>
      </c>
      <c r="O203" s="12">
        <f t="shared" si="22"/>
        <v>3.1184394128762987E-2</v>
      </c>
    </row>
    <row r="204" spans="1:15" x14ac:dyDescent="0.2">
      <c r="A204" s="4">
        <v>44136</v>
      </c>
      <c r="B204" t="s">
        <v>8</v>
      </c>
      <c r="C204" t="s">
        <v>9</v>
      </c>
      <c r="D204" t="s">
        <v>14</v>
      </c>
      <c r="E204" t="s">
        <v>16</v>
      </c>
      <c r="F204">
        <v>18356974.811900001</v>
      </c>
      <c r="G204" s="6">
        <v>134520</v>
      </c>
      <c r="H204" s="7">
        <f t="shared" si="18"/>
        <v>1063544</v>
      </c>
      <c r="I204">
        <v>1302726.1684000001</v>
      </c>
      <c r="J204">
        <f t="shared" si="23"/>
        <v>27631812.730935346</v>
      </c>
      <c r="K204">
        <f t="shared" si="19"/>
        <v>10891404.277799997</v>
      </c>
      <c r="L204">
        <v>323908.30940000003</v>
      </c>
      <c r="M204">
        <f t="shared" si="20"/>
        <v>978817.85900000005</v>
      </c>
      <c r="N204" s="11">
        <f t="shared" si="21"/>
        <v>9.6842563812072555</v>
      </c>
      <c r="O204" s="12">
        <f t="shared" si="22"/>
        <v>1.7644972154672502E-2</v>
      </c>
    </row>
    <row r="205" spans="1:15" x14ac:dyDescent="0.2">
      <c r="A205" s="4">
        <v>44136</v>
      </c>
      <c r="B205" t="s">
        <v>8</v>
      </c>
      <c r="C205" t="s">
        <v>9</v>
      </c>
      <c r="D205" t="s">
        <v>10</v>
      </c>
      <c r="E205" t="s">
        <v>16</v>
      </c>
      <c r="F205">
        <v>21634840.829700001</v>
      </c>
      <c r="G205" s="6">
        <v>92237</v>
      </c>
      <c r="H205" s="7">
        <f t="shared" si="18"/>
        <v>1063544</v>
      </c>
      <c r="I205">
        <v>1605186.5438000001</v>
      </c>
      <c r="J205">
        <f t="shared" si="23"/>
        <v>27631812.730935346</v>
      </c>
      <c r="K205">
        <f t="shared" si="19"/>
        <v>12323724.848200001</v>
      </c>
      <c r="L205">
        <v>267569.70039999997</v>
      </c>
      <c r="M205">
        <f t="shared" si="20"/>
        <v>1337616.8434000001</v>
      </c>
      <c r="N205" s="11">
        <f t="shared" si="21"/>
        <v>17.402848572698591</v>
      </c>
      <c r="O205" s="12">
        <f t="shared" si="22"/>
        <v>1.2367537274999689E-2</v>
      </c>
    </row>
    <row r="206" spans="1:15" x14ac:dyDescent="0.2">
      <c r="A206" s="4">
        <v>44136</v>
      </c>
      <c r="B206" t="s">
        <v>8</v>
      </c>
      <c r="C206" t="s">
        <v>9</v>
      </c>
      <c r="D206" t="s">
        <v>14</v>
      </c>
      <c r="E206" t="s">
        <v>11</v>
      </c>
      <c r="F206">
        <v>18489871.467599999</v>
      </c>
      <c r="G206" s="6">
        <v>171936</v>
      </c>
      <c r="H206" s="7">
        <f t="shared" si="18"/>
        <v>1063544</v>
      </c>
      <c r="I206">
        <v>2370708.5951999999</v>
      </c>
      <c r="J206">
        <f t="shared" si="23"/>
        <v>27631812.730935346</v>
      </c>
      <c r="K206">
        <f t="shared" si="19"/>
        <v>10891404.277799997</v>
      </c>
      <c r="L206">
        <v>1155218.1544000001</v>
      </c>
      <c r="M206">
        <f t="shared" si="20"/>
        <v>1215490.4407999997</v>
      </c>
      <c r="N206" s="11">
        <f t="shared" si="21"/>
        <v>13.788320044667783</v>
      </c>
      <c r="O206" s="12">
        <f t="shared" si="22"/>
        <v>6.2478430768126286E-2</v>
      </c>
    </row>
    <row r="207" spans="1:15" x14ac:dyDescent="0.2">
      <c r="A207" s="4">
        <v>44136</v>
      </c>
      <c r="B207" t="s">
        <v>8</v>
      </c>
      <c r="C207" t="s">
        <v>9</v>
      </c>
      <c r="D207" t="s">
        <v>12</v>
      </c>
      <c r="E207" t="s">
        <v>16</v>
      </c>
      <c r="F207">
        <v>13159190.505000001</v>
      </c>
      <c r="G207" s="6">
        <v>83222</v>
      </c>
      <c r="H207" s="7">
        <f t="shared" si="18"/>
        <v>1063544</v>
      </c>
      <c r="I207">
        <v>193175.5546</v>
      </c>
      <c r="J207">
        <f t="shared" si="23"/>
        <v>27631812.730935346</v>
      </c>
      <c r="K207">
        <f t="shared" si="19"/>
        <v>4416683.6049353471</v>
      </c>
      <c r="L207">
        <v>36423.533300000003</v>
      </c>
      <c r="M207">
        <f t="shared" si="20"/>
        <v>156752.02129999999</v>
      </c>
      <c r="N207" s="11">
        <f t="shared" si="21"/>
        <v>2.3212077888058444</v>
      </c>
      <c r="O207" s="12">
        <f t="shared" si="22"/>
        <v>2.767915950921177E-3</v>
      </c>
    </row>
    <row r="208" spans="1:15" x14ac:dyDescent="0.2">
      <c r="A208" s="4">
        <v>44136</v>
      </c>
      <c r="B208" t="s">
        <v>8</v>
      </c>
      <c r="C208" t="s">
        <v>13</v>
      </c>
      <c r="D208" t="s">
        <v>12</v>
      </c>
      <c r="E208" t="s">
        <v>16</v>
      </c>
      <c r="F208">
        <v>13254178.5305</v>
      </c>
      <c r="G208" s="6">
        <v>5717</v>
      </c>
      <c r="H208" s="7">
        <f t="shared" si="18"/>
        <v>1063544</v>
      </c>
      <c r="I208">
        <v>760755.70940000005</v>
      </c>
      <c r="J208">
        <f t="shared" si="23"/>
        <v>27631812.730935346</v>
      </c>
      <c r="K208">
        <f t="shared" si="19"/>
        <v>4416683.6049353471</v>
      </c>
      <c r="L208">
        <v>12228.911</v>
      </c>
      <c r="M208">
        <f t="shared" si="20"/>
        <v>748526.79840000009</v>
      </c>
      <c r="N208" s="11">
        <f t="shared" si="21"/>
        <v>133.06904135035859</v>
      </c>
      <c r="O208" s="12">
        <f t="shared" si="22"/>
        <v>9.2264571296209001E-4</v>
      </c>
    </row>
    <row r="209" spans="1:15" x14ac:dyDescent="0.2">
      <c r="A209" s="4">
        <v>44136</v>
      </c>
      <c r="B209" t="s">
        <v>8</v>
      </c>
      <c r="C209" t="s">
        <v>9</v>
      </c>
      <c r="D209" t="s">
        <v>14</v>
      </c>
      <c r="E209" t="s">
        <v>15</v>
      </c>
      <c r="F209">
        <v>1939716.2689</v>
      </c>
      <c r="G209" s="6">
        <v>54608</v>
      </c>
      <c r="H209" s="7">
        <f t="shared" si="18"/>
        <v>1063544</v>
      </c>
      <c r="I209">
        <v>566244.0919</v>
      </c>
      <c r="J209">
        <f t="shared" si="23"/>
        <v>27631812.730935346</v>
      </c>
      <c r="K209">
        <f t="shared" si="19"/>
        <v>10891404.277799997</v>
      </c>
      <c r="L209">
        <v>128731.7389</v>
      </c>
      <c r="M209">
        <f t="shared" si="20"/>
        <v>437512.353</v>
      </c>
      <c r="N209" s="11">
        <f t="shared" si="21"/>
        <v>10.369251609654263</v>
      </c>
      <c r="O209" s="12">
        <f t="shared" si="22"/>
        <v>6.636627271936163E-2</v>
      </c>
    </row>
    <row r="210" spans="1:15" x14ac:dyDescent="0.2">
      <c r="A210" s="4">
        <v>44136</v>
      </c>
      <c r="B210" t="s">
        <v>8</v>
      </c>
      <c r="C210" t="s">
        <v>9</v>
      </c>
      <c r="D210" t="s">
        <v>10</v>
      </c>
      <c r="E210" t="s">
        <v>11</v>
      </c>
      <c r="F210">
        <v>7823870.7417000001</v>
      </c>
      <c r="G210" s="6">
        <v>57535</v>
      </c>
      <c r="H210" s="7">
        <f t="shared" si="18"/>
        <v>1063544</v>
      </c>
      <c r="I210">
        <v>1283067.7065000001</v>
      </c>
      <c r="J210">
        <f t="shared" si="23"/>
        <v>27631812.730935346</v>
      </c>
      <c r="K210">
        <f t="shared" si="19"/>
        <v>12323724.848200001</v>
      </c>
      <c r="L210">
        <v>436805.45819999999</v>
      </c>
      <c r="M210">
        <f t="shared" si="20"/>
        <v>846262.24830000009</v>
      </c>
      <c r="N210" s="11">
        <f t="shared" si="21"/>
        <v>22.300646675936388</v>
      </c>
      <c r="O210" s="12">
        <f t="shared" si="22"/>
        <v>5.5829840832095502E-2</v>
      </c>
    </row>
    <row r="211" spans="1:15" x14ac:dyDescent="0.2">
      <c r="A211" s="4">
        <v>44136</v>
      </c>
      <c r="B211" t="s">
        <v>8</v>
      </c>
      <c r="C211" t="s">
        <v>9</v>
      </c>
      <c r="D211" t="s">
        <v>12</v>
      </c>
      <c r="E211" t="s">
        <v>11</v>
      </c>
      <c r="F211">
        <v>3386789.2113000001</v>
      </c>
      <c r="G211" s="6">
        <v>41367</v>
      </c>
      <c r="H211" s="7">
        <f t="shared" si="18"/>
        <v>1063544</v>
      </c>
      <c r="I211">
        <v>499075.31809999997</v>
      </c>
      <c r="J211">
        <f t="shared" si="23"/>
        <v>27631812.730935346</v>
      </c>
      <c r="K211">
        <f t="shared" si="19"/>
        <v>4416683.6049353471</v>
      </c>
      <c r="L211">
        <v>127042.3713</v>
      </c>
      <c r="M211">
        <f t="shared" si="20"/>
        <v>372032.94679999998</v>
      </c>
      <c r="N211" s="11">
        <f t="shared" si="21"/>
        <v>12.064576065462807</v>
      </c>
      <c r="O211" s="12">
        <f t="shared" si="22"/>
        <v>3.7511153890571032E-2</v>
      </c>
    </row>
    <row r="212" spans="1:15" x14ac:dyDescent="0.2">
      <c r="A212" s="4">
        <v>44136</v>
      </c>
      <c r="B212" t="s">
        <v>8</v>
      </c>
      <c r="C212" t="s">
        <v>13</v>
      </c>
      <c r="D212" t="s">
        <v>14</v>
      </c>
      <c r="E212" t="s">
        <v>15</v>
      </c>
      <c r="F212">
        <v>786224.65890000004</v>
      </c>
      <c r="G212" s="6">
        <v>3017</v>
      </c>
      <c r="H212" s="7">
        <f t="shared" si="18"/>
        <v>1063544</v>
      </c>
      <c r="I212">
        <v>204060.71789999999</v>
      </c>
      <c r="J212">
        <f t="shared" si="23"/>
        <v>27631812.730935346</v>
      </c>
      <c r="K212">
        <f t="shared" si="19"/>
        <v>10891404.277799997</v>
      </c>
      <c r="L212">
        <v>29948.098000000002</v>
      </c>
      <c r="M212">
        <f t="shared" si="20"/>
        <v>174112.61989999999</v>
      </c>
      <c r="N212" s="11">
        <f t="shared" si="21"/>
        <v>67.636963175339744</v>
      </c>
      <c r="O212" s="12">
        <f t="shared" si="22"/>
        <v>3.8091018465256636E-2</v>
      </c>
    </row>
    <row r="213" spans="1:15" x14ac:dyDescent="0.2">
      <c r="A213" s="4">
        <v>44136</v>
      </c>
      <c r="B213" t="s">
        <v>8</v>
      </c>
      <c r="C213" t="s">
        <v>13</v>
      </c>
      <c r="D213" t="s">
        <v>12</v>
      </c>
      <c r="E213" t="s">
        <v>11</v>
      </c>
      <c r="F213">
        <v>3362687.7936</v>
      </c>
      <c r="G213" s="6">
        <v>4608</v>
      </c>
      <c r="H213" s="7">
        <f t="shared" si="18"/>
        <v>1063544</v>
      </c>
      <c r="I213">
        <v>541659.0932</v>
      </c>
      <c r="J213">
        <f t="shared" si="23"/>
        <v>27631812.730935346</v>
      </c>
      <c r="K213">
        <f t="shared" si="19"/>
        <v>4416683.6049353471</v>
      </c>
      <c r="L213">
        <v>67912.219899999996</v>
      </c>
      <c r="M213">
        <f t="shared" si="20"/>
        <v>473746.87329999998</v>
      </c>
      <c r="N213" s="11">
        <f t="shared" si="21"/>
        <v>117.54754626736111</v>
      </c>
      <c r="O213" s="12">
        <f t="shared" si="22"/>
        <v>2.0195814797095708E-2</v>
      </c>
    </row>
    <row r="214" spans="1:15" x14ac:dyDescent="0.2">
      <c r="A214" s="4">
        <v>44136</v>
      </c>
      <c r="B214" t="s">
        <v>8</v>
      </c>
      <c r="C214" t="s">
        <v>13</v>
      </c>
      <c r="D214" t="s">
        <v>10</v>
      </c>
      <c r="E214" t="s">
        <v>16</v>
      </c>
      <c r="F214">
        <v>21689833.837099999</v>
      </c>
      <c r="G214" s="6">
        <v>7166</v>
      </c>
      <c r="H214" s="7">
        <f t="shared" si="18"/>
        <v>1063544</v>
      </c>
      <c r="I214">
        <v>1977991.8777000001</v>
      </c>
      <c r="J214">
        <f t="shared" si="23"/>
        <v>27631812.730935346</v>
      </c>
      <c r="K214">
        <f t="shared" si="19"/>
        <v>12323724.848200001</v>
      </c>
      <c r="L214">
        <v>32369.574400000001</v>
      </c>
      <c r="M214">
        <f t="shared" si="20"/>
        <v>1945622.3033</v>
      </c>
      <c r="N214" s="11">
        <f t="shared" si="21"/>
        <v>276.02454335752162</v>
      </c>
      <c r="O214" s="12">
        <f t="shared" si="22"/>
        <v>1.4923846186701778E-3</v>
      </c>
    </row>
    <row r="215" spans="1:15" x14ac:dyDescent="0.2">
      <c r="A215" s="4">
        <v>44136</v>
      </c>
      <c r="B215" t="s">
        <v>8</v>
      </c>
      <c r="C215" t="s">
        <v>13</v>
      </c>
      <c r="D215" t="s">
        <v>14</v>
      </c>
      <c r="E215" t="s">
        <v>11</v>
      </c>
      <c r="F215">
        <v>14168338.4263</v>
      </c>
      <c r="G215" s="6">
        <v>10440</v>
      </c>
      <c r="H215" s="7">
        <f t="shared" si="18"/>
        <v>1063544</v>
      </c>
      <c r="I215">
        <v>1704562.9240999999</v>
      </c>
      <c r="J215">
        <f t="shared" si="23"/>
        <v>27631812.730935346</v>
      </c>
      <c r="K215">
        <f t="shared" si="19"/>
        <v>10891404.277799997</v>
      </c>
      <c r="L215">
        <v>370135.00219999999</v>
      </c>
      <c r="M215">
        <f t="shared" si="20"/>
        <v>1334427.9219</v>
      </c>
      <c r="N215" s="11">
        <f t="shared" si="21"/>
        <v>163.27231073754788</v>
      </c>
      <c r="O215" s="12">
        <f t="shared" si="22"/>
        <v>2.6124093811377085E-2</v>
      </c>
    </row>
    <row r="216" spans="1:15" x14ac:dyDescent="0.2">
      <c r="A216" s="4">
        <v>44136</v>
      </c>
      <c r="B216" t="s">
        <v>17</v>
      </c>
      <c r="C216" t="s">
        <v>13</v>
      </c>
      <c r="D216" t="s">
        <v>10</v>
      </c>
      <c r="E216" t="s">
        <v>16</v>
      </c>
      <c r="F216">
        <v>710424508.57000005</v>
      </c>
      <c r="G216" s="6">
        <v>9813</v>
      </c>
      <c r="H216" s="7">
        <f t="shared" si="18"/>
        <v>1063544</v>
      </c>
      <c r="I216">
        <v>4362214.2313000001</v>
      </c>
      <c r="J216">
        <f t="shared" si="23"/>
        <v>27631812.730935346</v>
      </c>
      <c r="K216">
        <f t="shared" si="19"/>
        <v>12323724.848200001</v>
      </c>
      <c r="L216">
        <v>101183.1</v>
      </c>
      <c r="M216">
        <f t="shared" si="20"/>
        <v>4261031.1313000005</v>
      </c>
      <c r="N216" s="11">
        <f t="shared" si="21"/>
        <v>444.534212911444</v>
      </c>
      <c r="O216" s="12">
        <f t="shared" si="22"/>
        <v>1.4242625188096275E-4</v>
      </c>
    </row>
    <row r="217" spans="1:15" x14ac:dyDescent="0.2">
      <c r="A217" s="4">
        <v>44136</v>
      </c>
      <c r="B217" t="s">
        <v>17</v>
      </c>
      <c r="C217" t="s">
        <v>9</v>
      </c>
      <c r="D217" t="s">
        <v>14</v>
      </c>
      <c r="E217" t="s">
        <v>16</v>
      </c>
      <c r="F217">
        <v>320373651.91000003</v>
      </c>
      <c r="G217" s="6">
        <v>98646</v>
      </c>
      <c r="H217" s="7">
        <f t="shared" si="18"/>
        <v>1063544</v>
      </c>
      <c r="I217">
        <v>1034676.4865</v>
      </c>
      <c r="J217">
        <f t="shared" si="23"/>
        <v>27631812.730935346</v>
      </c>
      <c r="K217">
        <f t="shared" si="19"/>
        <v>10891404.277799997</v>
      </c>
      <c r="L217">
        <v>205489.79</v>
      </c>
      <c r="M217">
        <f t="shared" si="20"/>
        <v>829186.69649999996</v>
      </c>
      <c r="N217" s="11">
        <f t="shared" si="21"/>
        <v>10.488782986639093</v>
      </c>
      <c r="O217" s="12">
        <f t="shared" si="22"/>
        <v>6.4140664744092809E-4</v>
      </c>
    </row>
    <row r="218" spans="1:15" x14ac:dyDescent="0.2">
      <c r="A218" s="4">
        <v>44136</v>
      </c>
      <c r="B218" t="s">
        <v>17</v>
      </c>
      <c r="C218" t="s">
        <v>9</v>
      </c>
      <c r="D218" t="s">
        <v>10</v>
      </c>
      <c r="E218" t="s">
        <v>16</v>
      </c>
      <c r="F218">
        <v>338267320.44999999</v>
      </c>
      <c r="G218" s="6">
        <v>166028</v>
      </c>
      <c r="H218" s="7">
        <f t="shared" si="18"/>
        <v>1063544</v>
      </c>
      <c r="I218">
        <v>2210290.9207000001</v>
      </c>
      <c r="J218">
        <f t="shared" si="23"/>
        <v>27631812.730935346</v>
      </c>
      <c r="K218">
        <f t="shared" si="19"/>
        <v>12323724.848200001</v>
      </c>
      <c r="L218">
        <v>829555.34</v>
      </c>
      <c r="M218">
        <f t="shared" si="20"/>
        <v>1380735.5807000003</v>
      </c>
      <c r="N218" s="11">
        <f t="shared" si="21"/>
        <v>13.312760020598937</v>
      </c>
      <c r="O218" s="12">
        <f t="shared" si="22"/>
        <v>2.4523661904331615E-3</v>
      </c>
    </row>
    <row r="219" spans="1:15" x14ac:dyDescent="0.2">
      <c r="A219" s="4">
        <v>44136</v>
      </c>
      <c r="B219" t="s">
        <v>17</v>
      </c>
      <c r="C219" t="s">
        <v>13</v>
      </c>
      <c r="D219" t="s">
        <v>12</v>
      </c>
      <c r="E219" t="s">
        <v>16</v>
      </c>
      <c r="F219">
        <v>1465458029.7047</v>
      </c>
      <c r="G219" s="6">
        <v>6645</v>
      </c>
      <c r="H219" s="7">
        <f t="shared" si="18"/>
        <v>1063544</v>
      </c>
      <c r="I219">
        <v>1633325.25626898</v>
      </c>
      <c r="J219">
        <f t="shared" si="23"/>
        <v>27631812.730935346</v>
      </c>
      <c r="K219">
        <f t="shared" si="19"/>
        <v>4416683.6049353471</v>
      </c>
      <c r="L219">
        <v>17649.310000000001</v>
      </c>
      <c r="M219">
        <f t="shared" si="20"/>
        <v>1615675.9462689799</v>
      </c>
      <c r="N219" s="11">
        <f t="shared" si="21"/>
        <v>245.79763074025283</v>
      </c>
      <c r="O219" s="12">
        <f t="shared" si="22"/>
        <v>1.2043545186726679E-5</v>
      </c>
    </row>
    <row r="220" spans="1:15" x14ac:dyDescent="0.2">
      <c r="A220" s="4">
        <v>44136</v>
      </c>
      <c r="B220" t="s">
        <v>17</v>
      </c>
      <c r="C220" t="s">
        <v>9</v>
      </c>
      <c r="D220" t="s">
        <v>12</v>
      </c>
      <c r="E220" t="s">
        <v>16</v>
      </c>
      <c r="F220">
        <v>451299850.36909997</v>
      </c>
      <c r="G220" s="6">
        <v>94790</v>
      </c>
      <c r="H220" s="7">
        <f t="shared" si="18"/>
        <v>1063544</v>
      </c>
      <c r="I220">
        <v>788692.673366367</v>
      </c>
      <c r="J220">
        <f t="shared" si="23"/>
        <v>27631812.730935346</v>
      </c>
      <c r="K220">
        <f t="shared" si="19"/>
        <v>4416683.6049353471</v>
      </c>
      <c r="L220">
        <v>37759.129999999997</v>
      </c>
      <c r="M220">
        <f t="shared" si="20"/>
        <v>750933.543366367</v>
      </c>
      <c r="N220" s="11">
        <f t="shared" si="21"/>
        <v>8.3204206495027648</v>
      </c>
      <c r="O220" s="12">
        <f t="shared" si="22"/>
        <v>8.3667499488684351E-5</v>
      </c>
    </row>
    <row r="221" spans="1:15" x14ac:dyDescent="0.2">
      <c r="A221" s="4">
        <v>44136</v>
      </c>
      <c r="B221" t="s">
        <v>17</v>
      </c>
      <c r="C221" t="s">
        <v>13</v>
      </c>
      <c r="D221" t="s">
        <v>14</v>
      </c>
      <c r="E221" t="s">
        <v>16</v>
      </c>
      <c r="F221">
        <v>1240121761.1900001</v>
      </c>
      <c r="G221" s="6">
        <v>7002</v>
      </c>
      <c r="H221" s="7">
        <f t="shared" si="18"/>
        <v>1063544</v>
      </c>
      <c r="I221">
        <v>2563097.9078000002</v>
      </c>
      <c r="J221">
        <f t="shared" si="23"/>
        <v>27631812.730935346</v>
      </c>
      <c r="K221">
        <f t="shared" si="19"/>
        <v>10891404.277799997</v>
      </c>
      <c r="L221">
        <v>44147.79</v>
      </c>
      <c r="M221">
        <f t="shared" si="20"/>
        <v>2518950.1178000001</v>
      </c>
      <c r="N221" s="11">
        <f t="shared" si="21"/>
        <v>366.05225761211085</v>
      </c>
      <c r="O221" s="12">
        <f t="shared" si="22"/>
        <v>3.5599560770255754E-5</v>
      </c>
    </row>
    <row r="222" spans="1:15" x14ac:dyDescent="0.2">
      <c r="A222" s="4">
        <v>44166</v>
      </c>
      <c r="B222" t="s">
        <v>8</v>
      </c>
      <c r="C222" t="s">
        <v>13</v>
      </c>
      <c r="D222" t="s">
        <v>14</v>
      </c>
      <c r="E222" t="s">
        <v>15</v>
      </c>
      <c r="F222">
        <v>1113502.8744000001</v>
      </c>
      <c r="G222" s="6">
        <v>3737</v>
      </c>
      <c r="H222" s="7">
        <f t="shared" si="18"/>
        <v>1079682</v>
      </c>
      <c r="I222">
        <v>278632.12390000001</v>
      </c>
      <c r="J222">
        <f t="shared" si="23"/>
        <v>36581029.953443661</v>
      </c>
      <c r="K222">
        <f t="shared" si="19"/>
        <v>18563270.355599999</v>
      </c>
      <c r="L222">
        <v>44100.492599999998</v>
      </c>
      <c r="M222">
        <f t="shared" si="20"/>
        <v>234531.63130000001</v>
      </c>
      <c r="N222" s="11">
        <f t="shared" si="21"/>
        <v>74.560375675675672</v>
      </c>
      <c r="O222" s="12">
        <f t="shared" si="22"/>
        <v>3.9605189725049526E-2</v>
      </c>
    </row>
    <row r="223" spans="1:15" x14ac:dyDescent="0.2">
      <c r="A223" s="4">
        <v>44166</v>
      </c>
      <c r="B223" t="s">
        <v>8</v>
      </c>
      <c r="C223" t="s">
        <v>9</v>
      </c>
      <c r="D223" t="s">
        <v>14</v>
      </c>
      <c r="E223" t="s">
        <v>16</v>
      </c>
      <c r="F223">
        <v>18100019.904399998</v>
      </c>
      <c r="G223" s="6">
        <v>155806</v>
      </c>
      <c r="H223" s="7">
        <f t="shared" si="18"/>
        <v>1079682</v>
      </c>
      <c r="I223">
        <v>1908781.3426000001</v>
      </c>
      <c r="J223">
        <f t="shared" si="23"/>
        <v>36581029.953443661</v>
      </c>
      <c r="K223">
        <f t="shared" si="19"/>
        <v>18563270.355599999</v>
      </c>
      <c r="L223">
        <v>501585.26079999999</v>
      </c>
      <c r="M223">
        <f t="shared" si="20"/>
        <v>1407196.0818</v>
      </c>
      <c r="N223" s="11">
        <f t="shared" si="21"/>
        <v>12.251013071383644</v>
      </c>
      <c r="O223" s="12">
        <f t="shared" si="22"/>
        <v>2.7711862387403665E-2</v>
      </c>
    </row>
    <row r="224" spans="1:15" x14ac:dyDescent="0.2">
      <c r="A224" s="4">
        <v>44166</v>
      </c>
      <c r="B224" t="s">
        <v>8</v>
      </c>
      <c r="C224" t="s">
        <v>13</v>
      </c>
      <c r="D224" t="s">
        <v>14</v>
      </c>
      <c r="E224" t="s">
        <v>16</v>
      </c>
      <c r="F224">
        <v>16671118.115800001</v>
      </c>
      <c r="G224" s="6">
        <v>9561</v>
      </c>
      <c r="H224" s="7">
        <f t="shared" si="18"/>
        <v>1079682</v>
      </c>
      <c r="I224">
        <v>1503278.7896</v>
      </c>
      <c r="J224">
        <f t="shared" si="23"/>
        <v>36581029.953443661</v>
      </c>
      <c r="K224">
        <f t="shared" si="19"/>
        <v>18563270.355599999</v>
      </c>
      <c r="L224">
        <v>55373.2549</v>
      </c>
      <c r="M224">
        <f t="shared" si="20"/>
        <v>1447905.5347</v>
      </c>
      <c r="N224" s="11">
        <f t="shared" si="21"/>
        <v>157.23028863089635</v>
      </c>
      <c r="O224" s="12">
        <f t="shared" si="22"/>
        <v>3.3215081625221146E-3</v>
      </c>
    </row>
    <row r="225" spans="1:15" x14ac:dyDescent="0.2">
      <c r="A225" s="4">
        <v>44166</v>
      </c>
      <c r="B225" t="s">
        <v>8</v>
      </c>
      <c r="C225" t="s">
        <v>13</v>
      </c>
      <c r="D225" t="s">
        <v>10</v>
      </c>
      <c r="E225" t="s">
        <v>16</v>
      </c>
      <c r="F225">
        <v>19612865.273699999</v>
      </c>
      <c r="G225" s="6">
        <v>7933</v>
      </c>
      <c r="H225" s="7">
        <f t="shared" si="18"/>
        <v>1079682</v>
      </c>
      <c r="I225">
        <v>1937390.7259</v>
      </c>
      <c r="J225">
        <f t="shared" si="23"/>
        <v>36581029.953443661</v>
      </c>
      <c r="K225">
        <f t="shared" si="19"/>
        <v>12484950.7289</v>
      </c>
      <c r="L225">
        <v>67523.503800000006</v>
      </c>
      <c r="M225">
        <f t="shared" si="20"/>
        <v>1869867.2220999999</v>
      </c>
      <c r="N225" s="11">
        <f t="shared" si="21"/>
        <v>244.21917633934197</v>
      </c>
      <c r="O225" s="12">
        <f t="shared" si="22"/>
        <v>3.442816888695304E-3</v>
      </c>
    </row>
    <row r="226" spans="1:15" x14ac:dyDescent="0.2">
      <c r="A226" s="4">
        <v>44166</v>
      </c>
      <c r="B226" t="s">
        <v>8</v>
      </c>
      <c r="C226" t="s">
        <v>13</v>
      </c>
      <c r="D226" t="s">
        <v>10</v>
      </c>
      <c r="E226" t="s">
        <v>11</v>
      </c>
      <c r="F226">
        <v>6028807.4630000005</v>
      </c>
      <c r="G226" s="6">
        <v>6838</v>
      </c>
      <c r="H226" s="7">
        <f t="shared" si="18"/>
        <v>1079682</v>
      </c>
      <c r="I226">
        <v>1353732.8507999999</v>
      </c>
      <c r="J226">
        <f t="shared" si="23"/>
        <v>36581029.953443661</v>
      </c>
      <c r="K226">
        <f t="shared" si="19"/>
        <v>12484950.7289</v>
      </c>
      <c r="L226">
        <v>201716.10620000001</v>
      </c>
      <c r="M226">
        <f t="shared" si="20"/>
        <v>1152016.7445999999</v>
      </c>
      <c r="N226" s="11">
        <f t="shared" si="21"/>
        <v>197.97204603685287</v>
      </c>
      <c r="O226" s="12">
        <f t="shared" si="22"/>
        <v>3.3458707619702932E-2</v>
      </c>
    </row>
    <row r="227" spans="1:15" x14ac:dyDescent="0.2">
      <c r="A227" s="4">
        <v>44166</v>
      </c>
      <c r="B227" t="s">
        <v>8</v>
      </c>
      <c r="C227" t="s">
        <v>9</v>
      </c>
      <c r="D227" t="s">
        <v>14</v>
      </c>
      <c r="E227" t="s">
        <v>15</v>
      </c>
      <c r="F227">
        <v>2663777.2486999999</v>
      </c>
      <c r="G227" s="6">
        <v>67352</v>
      </c>
      <c r="H227" s="7">
        <f t="shared" si="18"/>
        <v>1079682</v>
      </c>
      <c r="I227">
        <v>843054.34299999999</v>
      </c>
      <c r="J227">
        <f t="shared" si="23"/>
        <v>36581029.953443661</v>
      </c>
      <c r="K227">
        <f t="shared" si="19"/>
        <v>18563270.355599999</v>
      </c>
      <c r="L227">
        <v>207083.70050000001</v>
      </c>
      <c r="M227">
        <f t="shared" si="20"/>
        <v>635970.64249999996</v>
      </c>
      <c r="N227" s="11">
        <f t="shared" si="21"/>
        <v>12.517138956526903</v>
      </c>
      <c r="O227" s="12">
        <f t="shared" si="22"/>
        <v>7.7740622118858779E-2</v>
      </c>
    </row>
    <row r="228" spans="1:15" x14ac:dyDescent="0.2">
      <c r="A228" s="4">
        <v>44166</v>
      </c>
      <c r="B228" t="s">
        <v>8</v>
      </c>
      <c r="C228" t="s">
        <v>9</v>
      </c>
      <c r="D228" t="s">
        <v>14</v>
      </c>
      <c r="E228" t="s">
        <v>11</v>
      </c>
      <c r="F228">
        <v>17583854.1017</v>
      </c>
      <c r="G228" s="6">
        <v>189499</v>
      </c>
      <c r="H228" s="7">
        <f t="shared" si="18"/>
        <v>1079682</v>
      </c>
      <c r="I228">
        <v>5790026.9741000002</v>
      </c>
      <c r="J228">
        <f t="shared" si="23"/>
        <v>36581029.953443661</v>
      </c>
      <c r="K228">
        <f t="shared" si="19"/>
        <v>18563270.355599999</v>
      </c>
      <c r="L228">
        <v>1250499.3311000001</v>
      </c>
      <c r="M228">
        <f t="shared" si="20"/>
        <v>4539527.6430000002</v>
      </c>
      <c r="N228" s="11">
        <f t="shared" si="21"/>
        <v>30.554393290202061</v>
      </c>
      <c r="O228" s="12">
        <f t="shared" si="22"/>
        <v>7.1116339106743517E-2</v>
      </c>
    </row>
    <row r="229" spans="1:15" x14ac:dyDescent="0.2">
      <c r="A229" s="4">
        <v>44166</v>
      </c>
      <c r="B229" t="s">
        <v>8</v>
      </c>
      <c r="C229" t="s">
        <v>9</v>
      </c>
      <c r="D229" t="s">
        <v>12</v>
      </c>
      <c r="E229" t="s">
        <v>16</v>
      </c>
      <c r="F229">
        <v>9762086.6465000007</v>
      </c>
      <c r="G229" s="6">
        <v>66050</v>
      </c>
      <c r="H229" s="7">
        <f t="shared" si="18"/>
        <v>1079682</v>
      </c>
      <c r="I229">
        <v>2204657.8594999998</v>
      </c>
      <c r="J229">
        <f t="shared" si="23"/>
        <v>36581029.953443661</v>
      </c>
      <c r="K229">
        <f t="shared" si="19"/>
        <v>5532808.8689436624</v>
      </c>
      <c r="L229">
        <v>41560.865599999997</v>
      </c>
      <c r="M229">
        <f t="shared" si="20"/>
        <v>2163096.9938999997</v>
      </c>
      <c r="N229" s="11">
        <f t="shared" si="21"/>
        <v>33.378620128690386</v>
      </c>
      <c r="O229" s="12">
        <f t="shared" si="22"/>
        <v>4.2573752011206339E-3</v>
      </c>
    </row>
    <row r="230" spans="1:15" x14ac:dyDescent="0.2">
      <c r="A230" s="4">
        <v>44166</v>
      </c>
      <c r="B230" t="s">
        <v>8</v>
      </c>
      <c r="C230" t="s">
        <v>9</v>
      </c>
      <c r="D230" t="s">
        <v>10</v>
      </c>
      <c r="E230" t="s">
        <v>11</v>
      </c>
      <c r="F230">
        <v>7080290.9748999998</v>
      </c>
      <c r="G230" s="6">
        <v>60523</v>
      </c>
      <c r="H230" s="7">
        <f t="shared" si="18"/>
        <v>1079682</v>
      </c>
      <c r="I230">
        <v>1641210.9032999999</v>
      </c>
      <c r="J230">
        <f t="shared" si="23"/>
        <v>36581029.953443661</v>
      </c>
      <c r="K230">
        <f t="shared" si="19"/>
        <v>12484950.7289</v>
      </c>
      <c r="L230">
        <v>434492.70809999999</v>
      </c>
      <c r="M230">
        <f t="shared" si="20"/>
        <v>1206718.1952</v>
      </c>
      <c r="N230" s="11">
        <f t="shared" si="21"/>
        <v>27.117143950233793</v>
      </c>
      <c r="O230" s="12">
        <f t="shared" si="22"/>
        <v>6.1366504518006286E-2</v>
      </c>
    </row>
    <row r="231" spans="1:15" x14ac:dyDescent="0.2">
      <c r="A231" s="4">
        <v>44166</v>
      </c>
      <c r="B231" t="s">
        <v>8</v>
      </c>
      <c r="C231" t="s">
        <v>13</v>
      </c>
      <c r="D231" t="s">
        <v>12</v>
      </c>
      <c r="E231" t="s">
        <v>11</v>
      </c>
      <c r="F231">
        <v>3067510.4053000002</v>
      </c>
      <c r="G231" s="6">
        <v>5033</v>
      </c>
      <c r="H231" s="7">
        <f t="shared" si="18"/>
        <v>1079682</v>
      </c>
      <c r="I231">
        <v>482136.42469999997</v>
      </c>
      <c r="J231">
        <f t="shared" si="23"/>
        <v>36581029.953443661</v>
      </c>
      <c r="K231">
        <f t="shared" si="19"/>
        <v>5532808.8689436624</v>
      </c>
      <c r="L231">
        <v>68447.8992</v>
      </c>
      <c r="M231">
        <f t="shared" si="20"/>
        <v>413688.52549999999</v>
      </c>
      <c r="N231" s="11">
        <f t="shared" si="21"/>
        <v>95.795037691237823</v>
      </c>
      <c r="O231" s="12">
        <f t="shared" si="22"/>
        <v>2.2313827878704732E-2</v>
      </c>
    </row>
    <row r="232" spans="1:15" x14ac:dyDescent="0.2">
      <c r="A232" s="4">
        <v>44166</v>
      </c>
      <c r="B232" t="s">
        <v>8</v>
      </c>
      <c r="C232" t="s">
        <v>9</v>
      </c>
      <c r="D232" t="s">
        <v>12</v>
      </c>
      <c r="E232" t="s">
        <v>11</v>
      </c>
      <c r="F232">
        <v>2381517.3116000001</v>
      </c>
      <c r="G232" s="6">
        <v>38713</v>
      </c>
      <c r="H232" s="7">
        <f t="shared" si="18"/>
        <v>1079682</v>
      </c>
      <c r="I232">
        <v>400634.10800000001</v>
      </c>
      <c r="J232">
        <f t="shared" si="23"/>
        <v>36581029.953443661</v>
      </c>
      <c r="K232">
        <f t="shared" si="19"/>
        <v>5532808.8689436624</v>
      </c>
      <c r="L232">
        <v>118923.33</v>
      </c>
      <c r="M232">
        <f t="shared" si="20"/>
        <v>281710.77799999999</v>
      </c>
      <c r="N232" s="11">
        <f t="shared" si="21"/>
        <v>10.348826182419343</v>
      </c>
      <c r="O232" s="12">
        <f t="shared" si="22"/>
        <v>4.9935950253539189E-2</v>
      </c>
    </row>
    <row r="233" spans="1:15" x14ac:dyDescent="0.2">
      <c r="A233" s="4">
        <v>44166</v>
      </c>
      <c r="B233" t="s">
        <v>8</v>
      </c>
      <c r="C233" t="s">
        <v>13</v>
      </c>
      <c r="D233" t="s">
        <v>14</v>
      </c>
      <c r="E233" t="s">
        <v>11</v>
      </c>
      <c r="F233">
        <v>14897360.059800001</v>
      </c>
      <c r="G233" s="6">
        <v>11876</v>
      </c>
      <c r="H233" s="7">
        <f t="shared" si="18"/>
        <v>1079682</v>
      </c>
      <c r="I233">
        <v>4492255.3437999999</v>
      </c>
      <c r="J233">
        <f t="shared" si="23"/>
        <v>36581029.953443661</v>
      </c>
      <c r="K233">
        <f t="shared" si="19"/>
        <v>18563270.355599999</v>
      </c>
      <c r="L233">
        <v>456933.89529999997</v>
      </c>
      <c r="M233">
        <f t="shared" si="20"/>
        <v>4035321.4484999999</v>
      </c>
      <c r="N233" s="11">
        <f t="shared" si="21"/>
        <v>378.26333309195013</v>
      </c>
      <c r="O233" s="12">
        <f t="shared" si="22"/>
        <v>3.0672138786053772E-2</v>
      </c>
    </row>
    <row r="234" spans="1:15" x14ac:dyDescent="0.2">
      <c r="A234" s="4">
        <v>44166</v>
      </c>
      <c r="B234" t="s">
        <v>8</v>
      </c>
      <c r="C234" t="s">
        <v>13</v>
      </c>
      <c r="D234" t="s">
        <v>12</v>
      </c>
      <c r="E234" t="s">
        <v>16</v>
      </c>
      <c r="F234">
        <v>11987107.3421</v>
      </c>
      <c r="G234" s="6">
        <v>5818</v>
      </c>
      <c r="H234" s="7">
        <f t="shared" si="18"/>
        <v>1079682</v>
      </c>
      <c r="I234">
        <v>884044.88639999996</v>
      </c>
      <c r="J234">
        <f t="shared" si="23"/>
        <v>36581029.953443661</v>
      </c>
      <c r="K234">
        <f t="shared" si="19"/>
        <v>5532808.8689436624</v>
      </c>
      <c r="L234">
        <v>16064.179099999999</v>
      </c>
      <c r="M234">
        <f t="shared" si="20"/>
        <v>867980.70730000001</v>
      </c>
      <c r="N234" s="11">
        <f t="shared" si="21"/>
        <v>151.9499632863527</v>
      </c>
      <c r="O234" s="12">
        <f t="shared" si="22"/>
        <v>1.3401214022319536E-3</v>
      </c>
    </row>
    <row r="235" spans="1:15" x14ac:dyDescent="0.2">
      <c r="A235" s="4">
        <v>44166</v>
      </c>
      <c r="B235" t="s">
        <v>8</v>
      </c>
      <c r="C235" t="s">
        <v>9</v>
      </c>
      <c r="D235" t="s">
        <v>10</v>
      </c>
      <c r="E235" t="s">
        <v>16</v>
      </c>
      <c r="F235">
        <v>20488784.610100001</v>
      </c>
      <c r="G235" s="6">
        <v>99753</v>
      </c>
      <c r="H235" s="7">
        <f t="shared" si="18"/>
        <v>1079682</v>
      </c>
      <c r="I235">
        <v>1633586.1455999999</v>
      </c>
      <c r="J235">
        <f t="shared" si="23"/>
        <v>36581029.953443661</v>
      </c>
      <c r="K235">
        <f t="shared" si="19"/>
        <v>12484950.7289</v>
      </c>
      <c r="L235">
        <v>389564.14039999997</v>
      </c>
      <c r="M235">
        <f t="shared" si="20"/>
        <v>1244022.0052</v>
      </c>
      <c r="N235" s="11">
        <f t="shared" si="21"/>
        <v>16.376310944031758</v>
      </c>
      <c r="O235" s="12">
        <f t="shared" si="22"/>
        <v>1.9013530954294054E-2</v>
      </c>
    </row>
    <row r="236" spans="1:15" x14ac:dyDescent="0.2">
      <c r="A236" s="4">
        <v>44166</v>
      </c>
      <c r="B236" t="s">
        <v>17</v>
      </c>
      <c r="C236" t="s">
        <v>13</v>
      </c>
      <c r="D236" t="s">
        <v>12</v>
      </c>
      <c r="E236" t="s">
        <v>16</v>
      </c>
      <c r="F236">
        <v>1368560572.6466999</v>
      </c>
      <c r="G236" s="6">
        <v>5652</v>
      </c>
      <c r="H236" s="7">
        <f t="shared" si="18"/>
        <v>1079682</v>
      </c>
      <c r="I236">
        <v>1126249.0829954899</v>
      </c>
      <c r="J236">
        <f t="shared" si="23"/>
        <v>36581029.953443661</v>
      </c>
      <c r="K236">
        <f t="shared" si="19"/>
        <v>5532808.8689436624</v>
      </c>
      <c r="L236">
        <v>37503.51</v>
      </c>
      <c r="M236">
        <f t="shared" si="20"/>
        <v>1088745.5729954899</v>
      </c>
      <c r="N236" s="11">
        <f t="shared" si="21"/>
        <v>199.2655843941065</v>
      </c>
      <c r="O236" s="12">
        <f t="shared" si="22"/>
        <v>2.7403617165056021E-5</v>
      </c>
    </row>
    <row r="237" spans="1:15" x14ac:dyDescent="0.2">
      <c r="A237" s="4">
        <v>44166</v>
      </c>
      <c r="B237" t="s">
        <v>17</v>
      </c>
      <c r="C237" t="s">
        <v>9</v>
      </c>
      <c r="D237" t="s">
        <v>12</v>
      </c>
      <c r="E237" t="s">
        <v>16</v>
      </c>
      <c r="F237">
        <v>367720844.08399999</v>
      </c>
      <c r="G237" s="6">
        <v>56323</v>
      </c>
      <c r="H237" s="7">
        <f t="shared" si="18"/>
        <v>1079682</v>
      </c>
      <c r="I237">
        <v>435086.50734817202</v>
      </c>
      <c r="J237">
        <f t="shared" si="23"/>
        <v>36581029.953443661</v>
      </c>
      <c r="K237">
        <f t="shared" si="19"/>
        <v>5532808.8689436624</v>
      </c>
      <c r="L237">
        <v>26816.05</v>
      </c>
      <c r="M237">
        <f t="shared" si="20"/>
        <v>408270.45734817203</v>
      </c>
      <c r="N237" s="11">
        <f t="shared" si="21"/>
        <v>7.7248461081293964</v>
      </c>
      <c r="O237" s="12">
        <f t="shared" si="22"/>
        <v>7.2925020246810641E-5</v>
      </c>
    </row>
    <row r="238" spans="1:15" x14ac:dyDescent="0.2">
      <c r="A238" s="4">
        <v>44166</v>
      </c>
      <c r="B238" t="s">
        <v>17</v>
      </c>
      <c r="C238" t="s">
        <v>13</v>
      </c>
      <c r="D238" t="s">
        <v>10</v>
      </c>
      <c r="E238" t="s">
        <v>16</v>
      </c>
      <c r="F238">
        <v>625781398.59000003</v>
      </c>
      <c r="G238" s="6">
        <v>10510</v>
      </c>
      <c r="H238" s="7">
        <f t="shared" si="18"/>
        <v>1079682</v>
      </c>
      <c r="I238">
        <v>3950919.2396999998</v>
      </c>
      <c r="J238">
        <f t="shared" si="23"/>
        <v>36581029.953443661</v>
      </c>
      <c r="K238">
        <f t="shared" si="19"/>
        <v>12484950.7289</v>
      </c>
      <c r="L238">
        <v>209084.85</v>
      </c>
      <c r="M238">
        <f t="shared" si="20"/>
        <v>3741834.3896999997</v>
      </c>
      <c r="N238" s="11">
        <f t="shared" si="21"/>
        <v>375.92000377735491</v>
      </c>
      <c r="O238" s="12">
        <f t="shared" si="22"/>
        <v>3.3411803302416213E-4</v>
      </c>
    </row>
    <row r="239" spans="1:15" x14ac:dyDescent="0.2">
      <c r="A239" s="4">
        <v>44166</v>
      </c>
      <c r="B239" t="s">
        <v>17</v>
      </c>
      <c r="C239" t="s">
        <v>13</v>
      </c>
      <c r="D239" t="s">
        <v>14</v>
      </c>
      <c r="E239" t="s">
        <v>16</v>
      </c>
      <c r="F239">
        <v>1313643504.52</v>
      </c>
      <c r="G239" s="6">
        <v>7661</v>
      </c>
      <c r="H239" s="7">
        <f t="shared" si="18"/>
        <v>1079682</v>
      </c>
      <c r="I239">
        <v>2688190.7765000002</v>
      </c>
      <c r="J239">
        <f t="shared" si="23"/>
        <v>36581029.953443661</v>
      </c>
      <c r="K239">
        <f t="shared" si="19"/>
        <v>18563270.355599999</v>
      </c>
      <c r="L239">
        <v>88550.87</v>
      </c>
      <c r="M239">
        <f t="shared" si="20"/>
        <v>2599639.9065</v>
      </c>
      <c r="N239" s="11">
        <f t="shared" si="21"/>
        <v>350.89293519122833</v>
      </c>
      <c r="O239" s="12">
        <f t="shared" si="22"/>
        <v>6.7408600351094591E-5</v>
      </c>
    </row>
    <row r="240" spans="1:15" x14ac:dyDescent="0.2">
      <c r="A240" s="4">
        <v>44166</v>
      </c>
      <c r="B240" t="s">
        <v>17</v>
      </c>
      <c r="C240" t="s">
        <v>9</v>
      </c>
      <c r="D240" t="s">
        <v>14</v>
      </c>
      <c r="E240" t="s">
        <v>16</v>
      </c>
      <c r="F240">
        <v>401785045.69999999</v>
      </c>
      <c r="G240" s="6">
        <v>93776</v>
      </c>
      <c r="H240" s="7">
        <f t="shared" si="18"/>
        <v>1079682</v>
      </c>
      <c r="I240">
        <v>1059050.6621000001</v>
      </c>
      <c r="J240">
        <f t="shared" si="23"/>
        <v>36581029.953443661</v>
      </c>
      <c r="K240">
        <f t="shared" si="19"/>
        <v>18563270.355599999</v>
      </c>
      <c r="L240">
        <v>177980.71</v>
      </c>
      <c r="M240">
        <f t="shared" si="20"/>
        <v>881069.95210000011</v>
      </c>
      <c r="N240" s="11">
        <f t="shared" si="21"/>
        <v>11.293408357148952</v>
      </c>
      <c r="O240" s="12">
        <f t="shared" si="22"/>
        <v>4.4297494868162035E-4</v>
      </c>
    </row>
    <row r="241" spans="1:15" x14ac:dyDescent="0.2">
      <c r="A241" s="4">
        <v>44166</v>
      </c>
      <c r="B241" t="s">
        <v>17</v>
      </c>
      <c r="C241" t="s">
        <v>9</v>
      </c>
      <c r="D241" t="s">
        <v>10</v>
      </c>
      <c r="E241" t="s">
        <v>16</v>
      </c>
      <c r="F241">
        <v>293137772.68000001</v>
      </c>
      <c r="G241" s="6">
        <v>177268</v>
      </c>
      <c r="H241" s="7">
        <f t="shared" si="18"/>
        <v>1079682</v>
      </c>
      <c r="I241">
        <v>1968110.8636</v>
      </c>
      <c r="J241">
        <f t="shared" si="23"/>
        <v>36581029.953443661</v>
      </c>
      <c r="K241">
        <f t="shared" si="19"/>
        <v>12484950.7289</v>
      </c>
      <c r="L241">
        <v>992519.12</v>
      </c>
      <c r="M241">
        <f t="shared" si="20"/>
        <v>975591.74360000005</v>
      </c>
      <c r="N241" s="11">
        <f t="shared" si="21"/>
        <v>11.10245991154636</v>
      </c>
      <c r="O241" s="12">
        <f t="shared" si="22"/>
        <v>3.3858451980648377E-3</v>
      </c>
    </row>
    <row r="242" spans="1:15" x14ac:dyDescent="0.2">
      <c r="A242" s="4">
        <v>44197</v>
      </c>
      <c r="B242" t="s">
        <v>8</v>
      </c>
      <c r="C242" t="s">
        <v>13</v>
      </c>
      <c r="D242" t="s">
        <v>10</v>
      </c>
      <c r="E242" t="s">
        <v>11</v>
      </c>
      <c r="F242">
        <v>6223439.2503000004</v>
      </c>
      <c r="G242" s="6">
        <v>7111</v>
      </c>
      <c r="H242" s="7">
        <f t="shared" si="18"/>
        <v>933748</v>
      </c>
      <c r="I242">
        <v>1130122.1586</v>
      </c>
      <c r="J242">
        <f t="shared" si="23"/>
        <v>31029262.682829548</v>
      </c>
      <c r="K242">
        <f t="shared" si="19"/>
        <v>10991092.957600001</v>
      </c>
      <c r="L242">
        <v>203891.86809999999</v>
      </c>
      <c r="M242">
        <f t="shared" si="20"/>
        <v>926230.2905</v>
      </c>
      <c r="N242" s="11">
        <f t="shared" si="21"/>
        <v>158.92591177049641</v>
      </c>
      <c r="O242" s="12">
        <f t="shared" si="22"/>
        <v>3.2761927914725188E-2</v>
      </c>
    </row>
    <row r="243" spans="1:15" x14ac:dyDescent="0.2">
      <c r="A243" s="4">
        <v>44197</v>
      </c>
      <c r="B243" t="s">
        <v>8</v>
      </c>
      <c r="C243" t="s">
        <v>9</v>
      </c>
      <c r="D243" t="s">
        <v>10</v>
      </c>
      <c r="E243" t="s">
        <v>11</v>
      </c>
      <c r="F243">
        <v>7444653.0857999995</v>
      </c>
      <c r="G243" s="6">
        <v>58234</v>
      </c>
      <c r="H243" s="7">
        <f t="shared" si="18"/>
        <v>933748</v>
      </c>
      <c r="I243">
        <v>1198808.6370000001</v>
      </c>
      <c r="J243">
        <f t="shared" si="23"/>
        <v>31029262.682829548</v>
      </c>
      <c r="K243">
        <f t="shared" si="19"/>
        <v>10991092.957600001</v>
      </c>
      <c r="L243">
        <v>411585.67599999998</v>
      </c>
      <c r="M243">
        <f t="shared" si="20"/>
        <v>787222.96100000013</v>
      </c>
      <c r="N243" s="11">
        <f t="shared" si="21"/>
        <v>20.586060325582995</v>
      </c>
      <c r="O243" s="12">
        <f t="shared" si="22"/>
        <v>5.5286078646842839E-2</v>
      </c>
    </row>
    <row r="244" spans="1:15" x14ac:dyDescent="0.2">
      <c r="A244" s="4">
        <v>44197</v>
      </c>
      <c r="B244" t="s">
        <v>8</v>
      </c>
      <c r="C244" t="s">
        <v>13</v>
      </c>
      <c r="D244" t="s">
        <v>14</v>
      </c>
      <c r="E244" t="s">
        <v>11</v>
      </c>
      <c r="F244">
        <v>14432091.187000001</v>
      </c>
      <c r="G244" s="6">
        <v>12416</v>
      </c>
      <c r="H244" s="7">
        <f t="shared" si="18"/>
        <v>933748</v>
      </c>
      <c r="I244">
        <v>3200423.0218000002</v>
      </c>
      <c r="J244">
        <f t="shared" si="23"/>
        <v>31029262.682829548</v>
      </c>
      <c r="K244">
        <f t="shared" si="19"/>
        <v>15900633.4375</v>
      </c>
      <c r="L244">
        <v>392429.75819999998</v>
      </c>
      <c r="M244">
        <f t="shared" si="20"/>
        <v>2807993.2636000002</v>
      </c>
      <c r="N244" s="11">
        <f t="shared" si="21"/>
        <v>257.76602946198454</v>
      </c>
      <c r="O244" s="12">
        <f t="shared" si="22"/>
        <v>2.7191468867206789E-2</v>
      </c>
    </row>
    <row r="245" spans="1:15" x14ac:dyDescent="0.2">
      <c r="A245" s="4">
        <v>44197</v>
      </c>
      <c r="B245" t="s">
        <v>8</v>
      </c>
      <c r="C245" t="s">
        <v>9</v>
      </c>
      <c r="D245" t="s">
        <v>14</v>
      </c>
      <c r="E245" t="s">
        <v>16</v>
      </c>
      <c r="F245">
        <v>20464660.060699999</v>
      </c>
      <c r="G245" s="6">
        <v>154512</v>
      </c>
      <c r="H245" s="7">
        <f t="shared" si="18"/>
        <v>933748</v>
      </c>
      <c r="I245">
        <v>2337947.0572000002</v>
      </c>
      <c r="J245">
        <f t="shared" si="23"/>
        <v>31029262.682829548</v>
      </c>
      <c r="K245">
        <f t="shared" si="19"/>
        <v>15900633.4375</v>
      </c>
      <c r="L245">
        <v>453360.9999</v>
      </c>
      <c r="M245">
        <f t="shared" si="20"/>
        <v>1884586.0573000002</v>
      </c>
      <c r="N245" s="11">
        <f t="shared" si="21"/>
        <v>15.131168175934556</v>
      </c>
      <c r="O245" s="12">
        <f t="shared" si="22"/>
        <v>2.2153360894111653E-2</v>
      </c>
    </row>
    <row r="246" spans="1:15" x14ac:dyDescent="0.2">
      <c r="A246" s="4">
        <v>44197</v>
      </c>
      <c r="B246" t="s">
        <v>8</v>
      </c>
      <c r="C246" t="s">
        <v>9</v>
      </c>
      <c r="D246" t="s">
        <v>10</v>
      </c>
      <c r="E246" t="s">
        <v>16</v>
      </c>
      <c r="F246">
        <v>21126108.822500002</v>
      </c>
      <c r="G246" s="6">
        <v>90282</v>
      </c>
      <c r="H246" s="7">
        <f t="shared" si="18"/>
        <v>933748</v>
      </c>
      <c r="I246">
        <v>1270690.9258000001</v>
      </c>
      <c r="J246">
        <f t="shared" si="23"/>
        <v>31029262.682829548</v>
      </c>
      <c r="K246">
        <f t="shared" si="19"/>
        <v>10991092.957600001</v>
      </c>
      <c r="L246">
        <v>272951.02909999999</v>
      </c>
      <c r="M246">
        <f t="shared" si="20"/>
        <v>997739.89670000016</v>
      </c>
      <c r="N246" s="11">
        <f t="shared" si="21"/>
        <v>14.074687377328814</v>
      </c>
      <c r="O246" s="12">
        <f t="shared" si="22"/>
        <v>1.2920080616516475E-2</v>
      </c>
    </row>
    <row r="247" spans="1:15" x14ac:dyDescent="0.2">
      <c r="A247" s="4">
        <v>44197</v>
      </c>
      <c r="B247" t="s">
        <v>8</v>
      </c>
      <c r="C247" t="s">
        <v>13</v>
      </c>
      <c r="D247" t="s">
        <v>14</v>
      </c>
      <c r="E247" t="s">
        <v>15</v>
      </c>
      <c r="F247">
        <v>1203732.5486999999</v>
      </c>
      <c r="G247" s="6">
        <v>4531</v>
      </c>
      <c r="H247" s="7">
        <f t="shared" si="18"/>
        <v>933748</v>
      </c>
      <c r="I247">
        <v>413865.16259999998</v>
      </c>
      <c r="J247">
        <f t="shared" si="23"/>
        <v>31029262.682829548</v>
      </c>
      <c r="K247">
        <f t="shared" si="19"/>
        <v>15900633.4375</v>
      </c>
      <c r="L247">
        <v>51310.458500000001</v>
      </c>
      <c r="M247">
        <f t="shared" si="20"/>
        <v>362554.70409999997</v>
      </c>
      <c r="N247" s="11">
        <f t="shared" si="21"/>
        <v>91.340799514455966</v>
      </c>
      <c r="O247" s="12">
        <f t="shared" si="22"/>
        <v>4.2626128665718951E-2</v>
      </c>
    </row>
    <row r="248" spans="1:15" x14ac:dyDescent="0.2">
      <c r="A248" s="4">
        <v>44197</v>
      </c>
      <c r="B248" t="s">
        <v>8</v>
      </c>
      <c r="C248" t="s">
        <v>9</v>
      </c>
      <c r="D248" t="s">
        <v>12</v>
      </c>
      <c r="E248" t="s">
        <v>11</v>
      </c>
      <c r="F248">
        <v>2519240.9490999999</v>
      </c>
      <c r="G248" s="6">
        <v>39501</v>
      </c>
      <c r="H248" s="7">
        <f t="shared" si="18"/>
        <v>933748</v>
      </c>
      <c r="I248">
        <v>522548.66570000001</v>
      </c>
      <c r="J248">
        <f t="shared" si="23"/>
        <v>31029262.682829548</v>
      </c>
      <c r="K248">
        <f t="shared" si="19"/>
        <v>4137536.2877295516</v>
      </c>
      <c r="L248">
        <v>100591.86470000001</v>
      </c>
      <c r="M248">
        <f t="shared" si="20"/>
        <v>421956.80099999998</v>
      </c>
      <c r="N248" s="11">
        <f t="shared" si="21"/>
        <v>13.228745239361029</v>
      </c>
      <c r="O248" s="12">
        <f t="shared" si="22"/>
        <v>3.9929433798675154E-2</v>
      </c>
    </row>
    <row r="249" spans="1:15" x14ac:dyDescent="0.2">
      <c r="A249" s="4">
        <v>44197</v>
      </c>
      <c r="B249" t="s">
        <v>8</v>
      </c>
      <c r="C249" t="s">
        <v>13</v>
      </c>
      <c r="D249" t="s">
        <v>12</v>
      </c>
      <c r="E249" t="s">
        <v>16</v>
      </c>
      <c r="F249">
        <v>12656114.5844</v>
      </c>
      <c r="G249" s="6">
        <v>5671</v>
      </c>
      <c r="H249" s="7">
        <f t="shared" si="18"/>
        <v>933748</v>
      </c>
      <c r="I249">
        <v>821260.89170000004</v>
      </c>
      <c r="J249">
        <f t="shared" si="23"/>
        <v>31029262.682829548</v>
      </c>
      <c r="K249">
        <f t="shared" si="19"/>
        <v>4137536.2877295516</v>
      </c>
      <c r="L249">
        <v>13420.59</v>
      </c>
      <c r="M249">
        <f t="shared" si="20"/>
        <v>807840.30170000007</v>
      </c>
      <c r="N249" s="11">
        <f t="shared" si="21"/>
        <v>144.81764974431317</v>
      </c>
      <c r="O249" s="12">
        <f t="shared" si="22"/>
        <v>1.060403642089516E-3</v>
      </c>
    </row>
    <row r="250" spans="1:15" x14ac:dyDescent="0.2">
      <c r="A250" s="4">
        <v>44197</v>
      </c>
      <c r="B250" t="s">
        <v>8</v>
      </c>
      <c r="C250" t="s">
        <v>13</v>
      </c>
      <c r="D250" t="s">
        <v>14</v>
      </c>
      <c r="E250" t="s">
        <v>16</v>
      </c>
      <c r="F250">
        <v>16309675.414899999</v>
      </c>
      <c r="G250" s="6">
        <v>10380</v>
      </c>
      <c r="H250" s="7">
        <f t="shared" si="18"/>
        <v>933748</v>
      </c>
      <c r="I250">
        <v>1754746.5274</v>
      </c>
      <c r="J250">
        <f t="shared" si="23"/>
        <v>31029262.682829548</v>
      </c>
      <c r="K250">
        <f t="shared" si="19"/>
        <v>15900633.4375</v>
      </c>
      <c r="L250">
        <v>27069.711200000002</v>
      </c>
      <c r="M250">
        <f t="shared" si="20"/>
        <v>1727676.8162</v>
      </c>
      <c r="N250" s="11">
        <f t="shared" si="21"/>
        <v>169.05072518304431</v>
      </c>
      <c r="O250" s="12">
        <f t="shared" si="22"/>
        <v>1.6597332878415211E-3</v>
      </c>
    </row>
    <row r="251" spans="1:15" x14ac:dyDescent="0.2">
      <c r="A251" s="4">
        <v>44197</v>
      </c>
      <c r="B251" t="s">
        <v>8</v>
      </c>
      <c r="C251" t="s">
        <v>13</v>
      </c>
      <c r="D251" t="s">
        <v>10</v>
      </c>
      <c r="E251" t="s">
        <v>16</v>
      </c>
      <c r="F251">
        <v>20674622.226500001</v>
      </c>
      <c r="G251" s="6">
        <v>8189</v>
      </c>
      <c r="H251" s="7">
        <f t="shared" si="18"/>
        <v>933748</v>
      </c>
      <c r="I251">
        <v>1681828.7904999999</v>
      </c>
      <c r="J251">
        <f t="shared" si="23"/>
        <v>31029262.682829548</v>
      </c>
      <c r="K251">
        <f t="shared" si="19"/>
        <v>10991092.957600001</v>
      </c>
      <c r="L251">
        <v>66995.310200000007</v>
      </c>
      <c r="M251">
        <f t="shared" si="20"/>
        <v>1614833.4802999999</v>
      </c>
      <c r="N251" s="11">
        <f t="shared" si="21"/>
        <v>205.37657717670044</v>
      </c>
      <c r="O251" s="12">
        <f t="shared" si="22"/>
        <v>3.2404611540678011E-3</v>
      </c>
    </row>
    <row r="252" spans="1:15" x14ac:dyDescent="0.2">
      <c r="A252" s="4">
        <v>44197</v>
      </c>
      <c r="B252" t="s">
        <v>8</v>
      </c>
      <c r="C252" t="s">
        <v>9</v>
      </c>
      <c r="D252" t="s">
        <v>14</v>
      </c>
      <c r="E252" t="s">
        <v>15</v>
      </c>
      <c r="F252">
        <v>3034285.2511</v>
      </c>
      <c r="G252" s="6">
        <v>73841</v>
      </c>
      <c r="H252" s="7">
        <f t="shared" si="18"/>
        <v>933748</v>
      </c>
      <c r="I252">
        <v>891922.82220000005</v>
      </c>
      <c r="J252">
        <f t="shared" si="23"/>
        <v>31029262.682829548</v>
      </c>
      <c r="K252">
        <f t="shared" si="19"/>
        <v>15900633.4375</v>
      </c>
      <c r="L252">
        <v>221355.33009999999</v>
      </c>
      <c r="M252">
        <f t="shared" si="20"/>
        <v>670567.49210000003</v>
      </c>
      <c r="N252" s="11">
        <f t="shared" si="21"/>
        <v>12.078964561693368</v>
      </c>
      <c r="O252" s="12">
        <f t="shared" si="22"/>
        <v>7.2951391112537442E-2</v>
      </c>
    </row>
    <row r="253" spans="1:15" x14ac:dyDescent="0.2">
      <c r="A253" s="4">
        <v>44197</v>
      </c>
      <c r="B253" t="s">
        <v>8</v>
      </c>
      <c r="C253" t="s">
        <v>9</v>
      </c>
      <c r="D253" t="s">
        <v>14</v>
      </c>
      <c r="E253" t="s">
        <v>11</v>
      </c>
      <c r="F253">
        <v>16975368.694200002</v>
      </c>
      <c r="G253" s="6">
        <v>169257</v>
      </c>
      <c r="H253" s="7">
        <f t="shared" si="18"/>
        <v>933748</v>
      </c>
      <c r="I253">
        <v>3731502.9460999998</v>
      </c>
      <c r="J253">
        <f t="shared" si="23"/>
        <v>31029262.682829548</v>
      </c>
      <c r="K253">
        <f t="shared" si="19"/>
        <v>15900633.4375</v>
      </c>
      <c r="L253">
        <v>1030102.4598</v>
      </c>
      <c r="M253">
        <f t="shared" si="20"/>
        <v>2701400.4863</v>
      </c>
      <c r="N253" s="11">
        <f t="shared" si="21"/>
        <v>22.046372948238478</v>
      </c>
      <c r="O253" s="12">
        <f t="shared" si="22"/>
        <v>6.0682184779406678E-2</v>
      </c>
    </row>
    <row r="254" spans="1:15" x14ac:dyDescent="0.2">
      <c r="A254" s="4">
        <v>44197</v>
      </c>
      <c r="B254" t="s">
        <v>8</v>
      </c>
      <c r="C254" t="s">
        <v>9</v>
      </c>
      <c r="D254" t="s">
        <v>12</v>
      </c>
      <c r="E254" t="s">
        <v>16</v>
      </c>
      <c r="F254">
        <v>8721640.9883999992</v>
      </c>
      <c r="G254" s="6">
        <v>50032</v>
      </c>
      <c r="H254" s="7">
        <f t="shared" si="18"/>
        <v>933748</v>
      </c>
      <c r="I254">
        <v>586487.30669999996</v>
      </c>
      <c r="J254">
        <f t="shared" si="23"/>
        <v>31029262.682829548</v>
      </c>
      <c r="K254">
        <f t="shared" si="19"/>
        <v>4137536.2877295516</v>
      </c>
      <c r="L254">
        <v>33029.629200000003</v>
      </c>
      <c r="M254">
        <f t="shared" si="20"/>
        <v>553457.67749999999</v>
      </c>
      <c r="N254" s="11">
        <f t="shared" si="21"/>
        <v>11.72224389790534</v>
      </c>
      <c r="O254" s="12">
        <f t="shared" si="22"/>
        <v>3.7870888338479235E-3</v>
      </c>
    </row>
    <row r="255" spans="1:15" x14ac:dyDescent="0.2">
      <c r="A255" s="4">
        <v>44197</v>
      </c>
      <c r="B255" t="s">
        <v>8</v>
      </c>
      <c r="C255" t="s">
        <v>13</v>
      </c>
      <c r="D255" t="s">
        <v>12</v>
      </c>
      <c r="E255" t="s">
        <v>11</v>
      </c>
      <c r="F255">
        <v>3344227.8188999998</v>
      </c>
      <c r="G255" s="6">
        <v>5488</v>
      </c>
      <c r="H255" s="7">
        <f t="shared" si="18"/>
        <v>933748</v>
      </c>
      <c r="I255">
        <v>558524.18370000005</v>
      </c>
      <c r="J255">
        <f t="shared" si="23"/>
        <v>31029262.682829548</v>
      </c>
      <c r="K255">
        <f t="shared" si="19"/>
        <v>4137536.2877295516</v>
      </c>
      <c r="L255">
        <v>68911.613500000007</v>
      </c>
      <c r="M255">
        <f t="shared" si="20"/>
        <v>489612.57020000007</v>
      </c>
      <c r="N255" s="11">
        <f t="shared" si="21"/>
        <v>101.77189936224491</v>
      </c>
      <c r="O255" s="12">
        <f t="shared" si="22"/>
        <v>2.0606136074385852E-2</v>
      </c>
    </row>
    <row r="256" spans="1:15" x14ac:dyDescent="0.2">
      <c r="A256" s="4">
        <v>44197</v>
      </c>
      <c r="B256" t="s">
        <v>17</v>
      </c>
      <c r="C256" t="s">
        <v>13</v>
      </c>
      <c r="D256" t="s">
        <v>12</v>
      </c>
      <c r="E256" t="s">
        <v>16</v>
      </c>
      <c r="F256">
        <v>1485048828.4456</v>
      </c>
      <c r="G256" s="6">
        <v>5499</v>
      </c>
      <c r="H256" s="7">
        <f t="shared" si="18"/>
        <v>933748</v>
      </c>
      <c r="I256">
        <v>1232758.7227081901</v>
      </c>
      <c r="J256">
        <f t="shared" si="23"/>
        <v>31029262.682829548</v>
      </c>
      <c r="K256">
        <f t="shared" si="19"/>
        <v>4137536.2877295516</v>
      </c>
      <c r="L256">
        <v>26945.62</v>
      </c>
      <c r="M256">
        <f t="shared" si="20"/>
        <v>1205813.10270819</v>
      </c>
      <c r="N256" s="11">
        <f t="shared" si="21"/>
        <v>224.17870934864339</v>
      </c>
      <c r="O256" s="12">
        <f t="shared" si="22"/>
        <v>1.8144602038576717E-5</v>
      </c>
    </row>
    <row r="257" spans="1:15" x14ac:dyDescent="0.2">
      <c r="A257" s="4">
        <v>44197</v>
      </c>
      <c r="B257" t="s">
        <v>17</v>
      </c>
      <c r="C257" t="s">
        <v>9</v>
      </c>
      <c r="D257" t="s">
        <v>12</v>
      </c>
      <c r="E257" t="s">
        <v>16</v>
      </c>
      <c r="F257">
        <v>249003950.3716</v>
      </c>
      <c r="G257" s="6">
        <v>45539</v>
      </c>
      <c r="H257" s="7">
        <f t="shared" si="18"/>
        <v>933748</v>
      </c>
      <c r="I257">
        <v>415956.51722136198</v>
      </c>
      <c r="J257">
        <f t="shared" si="23"/>
        <v>31029262.682829548</v>
      </c>
      <c r="K257">
        <f t="shared" si="19"/>
        <v>4137536.2877295516</v>
      </c>
      <c r="L257">
        <v>22383.24</v>
      </c>
      <c r="M257">
        <f t="shared" si="20"/>
        <v>393573.27722136199</v>
      </c>
      <c r="N257" s="11">
        <f t="shared" si="21"/>
        <v>9.1340722725874954</v>
      </c>
      <c r="O257" s="12">
        <f t="shared" si="22"/>
        <v>8.9891104002954439E-5</v>
      </c>
    </row>
    <row r="258" spans="1:15" x14ac:dyDescent="0.2">
      <c r="A258" s="4">
        <v>44197</v>
      </c>
      <c r="B258" t="s">
        <v>17</v>
      </c>
      <c r="C258" t="s">
        <v>9</v>
      </c>
      <c r="D258" t="s">
        <v>14</v>
      </c>
      <c r="E258" t="s">
        <v>16</v>
      </c>
      <c r="F258">
        <v>408088898.08999997</v>
      </c>
      <c r="G258" s="6">
        <v>98985</v>
      </c>
      <c r="H258" s="7">
        <f t="shared" si="18"/>
        <v>933748</v>
      </c>
      <c r="I258">
        <v>1030995.4647</v>
      </c>
      <c r="J258">
        <f t="shared" si="23"/>
        <v>31029262.682829548</v>
      </c>
      <c r="K258">
        <f t="shared" si="19"/>
        <v>15900633.4375</v>
      </c>
      <c r="L258">
        <v>147972.51</v>
      </c>
      <c r="M258">
        <f t="shared" si="20"/>
        <v>883022.9547</v>
      </c>
      <c r="N258" s="11">
        <f t="shared" si="21"/>
        <v>10.415673735414456</v>
      </c>
      <c r="O258" s="12">
        <f t="shared" si="22"/>
        <v>3.6259871486963641E-4</v>
      </c>
    </row>
    <row r="259" spans="1:15" x14ac:dyDescent="0.2">
      <c r="A259" s="4">
        <v>44197</v>
      </c>
      <c r="B259" t="s">
        <v>17</v>
      </c>
      <c r="C259" t="s">
        <v>13</v>
      </c>
      <c r="D259" t="s">
        <v>14</v>
      </c>
      <c r="E259" t="s">
        <v>16</v>
      </c>
      <c r="F259">
        <v>1345227513.9100001</v>
      </c>
      <c r="G259" s="6">
        <v>7931</v>
      </c>
      <c r="H259" s="7">
        <f t="shared" ref="H259:H322" si="24">SUMIFS(G:G, A:A, A259)</f>
        <v>933748</v>
      </c>
      <c r="I259">
        <v>2539230.4355000001</v>
      </c>
      <c r="J259">
        <f t="shared" si="23"/>
        <v>31029262.682829548</v>
      </c>
      <c r="K259">
        <f t="shared" ref="K259:K322" si="25">SUMIFS(I:I, A:A, A259, D:D, D259)</f>
        <v>15900633.4375</v>
      </c>
      <c r="L259">
        <v>99837.83</v>
      </c>
      <c r="M259">
        <f t="shared" ref="M259:M322" si="26">I259-L259</f>
        <v>2439392.6055000001</v>
      </c>
      <c r="N259" s="11">
        <f t="shared" ref="N259:N322" si="27">I259/G259</f>
        <v>320.16522954230237</v>
      </c>
      <c r="O259" s="12">
        <f t="shared" ref="O259:O322" si="28">L259/F259</f>
        <v>7.4216315803573039E-5</v>
      </c>
    </row>
    <row r="260" spans="1:15" x14ac:dyDescent="0.2">
      <c r="A260" s="4">
        <v>44197</v>
      </c>
      <c r="B260" t="s">
        <v>17</v>
      </c>
      <c r="C260" t="s">
        <v>9</v>
      </c>
      <c r="D260" t="s">
        <v>10</v>
      </c>
      <c r="E260" t="s">
        <v>16</v>
      </c>
      <c r="F260">
        <v>317471425.50999999</v>
      </c>
      <c r="G260" s="6">
        <v>77846</v>
      </c>
      <c r="H260" s="7">
        <f t="shared" si="24"/>
        <v>933748</v>
      </c>
      <c r="I260">
        <v>1961662.9091</v>
      </c>
      <c r="J260">
        <f t="shared" ref="J260:J323" si="29">SUMIFS(I:I, A:A, A260)</f>
        <v>31029262.682829548</v>
      </c>
      <c r="K260">
        <f t="shared" si="25"/>
        <v>10991092.957600001</v>
      </c>
      <c r="L260">
        <v>173311.53</v>
      </c>
      <c r="M260">
        <f t="shared" si="26"/>
        <v>1788351.3791</v>
      </c>
      <c r="N260" s="11">
        <f t="shared" si="27"/>
        <v>25.199276894124296</v>
      </c>
      <c r="O260" s="12">
        <f t="shared" si="28"/>
        <v>5.4591221783688022E-4</v>
      </c>
    </row>
    <row r="261" spans="1:15" x14ac:dyDescent="0.2">
      <c r="A261" s="4">
        <v>44197</v>
      </c>
      <c r="B261" t="s">
        <v>17</v>
      </c>
      <c r="C261" t="s">
        <v>13</v>
      </c>
      <c r="D261" t="s">
        <v>10</v>
      </c>
      <c r="E261" t="s">
        <v>16</v>
      </c>
      <c r="F261">
        <v>600816207.12</v>
      </c>
      <c r="G261" s="6">
        <v>8503</v>
      </c>
      <c r="H261" s="7">
        <f t="shared" si="24"/>
        <v>933748</v>
      </c>
      <c r="I261">
        <v>3747979.5366000002</v>
      </c>
      <c r="J261">
        <f t="shared" si="29"/>
        <v>31029262.682829548</v>
      </c>
      <c r="K261">
        <f t="shared" si="25"/>
        <v>10991092.957600001</v>
      </c>
      <c r="L261">
        <v>161085.85</v>
      </c>
      <c r="M261">
        <f t="shared" si="26"/>
        <v>3586893.6866000001</v>
      </c>
      <c r="N261" s="11">
        <f t="shared" si="27"/>
        <v>440.78319847112789</v>
      </c>
      <c r="O261" s="12">
        <f t="shared" si="28"/>
        <v>2.6811169221310072E-4</v>
      </c>
    </row>
    <row r="262" spans="1:15" x14ac:dyDescent="0.2">
      <c r="A262" s="4">
        <v>44228</v>
      </c>
      <c r="B262" t="s">
        <v>8</v>
      </c>
      <c r="C262" t="s">
        <v>13</v>
      </c>
      <c r="D262" t="s">
        <v>12</v>
      </c>
      <c r="E262" t="s">
        <v>11</v>
      </c>
      <c r="F262">
        <v>3141603.8338000001</v>
      </c>
      <c r="G262" s="6">
        <v>5291</v>
      </c>
      <c r="H262" s="7">
        <f t="shared" si="24"/>
        <v>951406</v>
      </c>
      <c r="I262">
        <v>642519.18640000001</v>
      </c>
      <c r="J262">
        <f t="shared" si="29"/>
        <v>29617845.141660694</v>
      </c>
      <c r="K262">
        <f t="shared" si="25"/>
        <v>3877671.224260692</v>
      </c>
      <c r="L262">
        <v>71237.926300000006</v>
      </c>
      <c r="M262">
        <f t="shared" si="26"/>
        <v>571281.26009999996</v>
      </c>
      <c r="N262" s="11">
        <f t="shared" si="27"/>
        <v>121.43624766584767</v>
      </c>
      <c r="O262" s="12">
        <f t="shared" si="28"/>
        <v>2.2675655515047074E-2</v>
      </c>
    </row>
    <row r="263" spans="1:15" x14ac:dyDescent="0.2">
      <c r="A263" s="4">
        <v>44228</v>
      </c>
      <c r="B263" t="s">
        <v>8</v>
      </c>
      <c r="C263" t="s">
        <v>13</v>
      </c>
      <c r="D263" t="s">
        <v>12</v>
      </c>
      <c r="E263" t="s">
        <v>16</v>
      </c>
      <c r="F263">
        <v>11945896.0331</v>
      </c>
      <c r="G263" s="6">
        <v>5633</v>
      </c>
      <c r="H263" s="7">
        <f t="shared" si="24"/>
        <v>951406</v>
      </c>
      <c r="I263">
        <v>700218.07279999997</v>
      </c>
      <c r="J263">
        <f t="shared" si="29"/>
        <v>29617845.141660694</v>
      </c>
      <c r="K263">
        <f t="shared" si="25"/>
        <v>3877671.224260692</v>
      </c>
      <c r="L263">
        <v>11288.7647</v>
      </c>
      <c r="M263">
        <f t="shared" si="26"/>
        <v>688929.30810000002</v>
      </c>
      <c r="N263" s="11">
        <f t="shared" si="27"/>
        <v>124.30642158707616</v>
      </c>
      <c r="O263" s="12">
        <f t="shared" si="28"/>
        <v>9.4499103865635498E-4</v>
      </c>
    </row>
    <row r="264" spans="1:15" x14ac:dyDescent="0.2">
      <c r="A264" s="4">
        <v>44228</v>
      </c>
      <c r="B264" t="s">
        <v>8</v>
      </c>
      <c r="C264" t="s">
        <v>9</v>
      </c>
      <c r="D264" t="s">
        <v>10</v>
      </c>
      <c r="E264" t="s">
        <v>11</v>
      </c>
      <c r="F264">
        <v>7298479.8218</v>
      </c>
      <c r="G264" s="6">
        <v>59756</v>
      </c>
      <c r="H264" s="7">
        <f t="shared" si="24"/>
        <v>951406</v>
      </c>
      <c r="I264">
        <v>913643.26899999997</v>
      </c>
      <c r="J264">
        <f t="shared" si="29"/>
        <v>29617845.141660694</v>
      </c>
      <c r="K264">
        <f t="shared" si="25"/>
        <v>9886494.2214000002</v>
      </c>
      <c r="L264">
        <v>434810.08</v>
      </c>
      <c r="M264">
        <f t="shared" si="26"/>
        <v>478833.18899999995</v>
      </c>
      <c r="N264" s="11">
        <f t="shared" si="27"/>
        <v>15.289565382555725</v>
      </c>
      <c r="O264" s="12">
        <f t="shared" si="28"/>
        <v>5.9575430859075011E-2</v>
      </c>
    </row>
    <row r="265" spans="1:15" x14ac:dyDescent="0.2">
      <c r="A265" s="4">
        <v>44228</v>
      </c>
      <c r="B265" t="s">
        <v>8</v>
      </c>
      <c r="C265" t="s">
        <v>13</v>
      </c>
      <c r="D265" t="s">
        <v>10</v>
      </c>
      <c r="E265" t="s">
        <v>11</v>
      </c>
      <c r="F265">
        <v>6394157.3085000003</v>
      </c>
      <c r="G265" s="6">
        <v>7516</v>
      </c>
      <c r="H265" s="7">
        <f t="shared" si="24"/>
        <v>951406</v>
      </c>
      <c r="I265">
        <v>1054845.6683</v>
      </c>
      <c r="J265">
        <f t="shared" si="29"/>
        <v>29617845.141660694</v>
      </c>
      <c r="K265">
        <f t="shared" si="25"/>
        <v>9886494.2214000002</v>
      </c>
      <c r="L265">
        <v>237910.51149999999</v>
      </c>
      <c r="M265">
        <f t="shared" si="26"/>
        <v>816935.1568</v>
      </c>
      <c r="N265" s="11">
        <f t="shared" si="27"/>
        <v>140.34668284992017</v>
      </c>
      <c r="O265" s="12">
        <f t="shared" si="28"/>
        <v>3.7207484899337145E-2</v>
      </c>
    </row>
    <row r="266" spans="1:15" x14ac:dyDescent="0.2">
      <c r="A266" s="4">
        <v>44228</v>
      </c>
      <c r="B266" t="s">
        <v>8</v>
      </c>
      <c r="C266" t="s">
        <v>13</v>
      </c>
      <c r="D266" t="s">
        <v>14</v>
      </c>
      <c r="E266" t="s">
        <v>16</v>
      </c>
      <c r="F266">
        <v>15201838.349400001</v>
      </c>
      <c r="G266" s="6">
        <v>10351</v>
      </c>
      <c r="H266" s="7">
        <f t="shared" si="24"/>
        <v>951406</v>
      </c>
      <c r="I266">
        <v>1502017.8289000001</v>
      </c>
      <c r="J266">
        <f t="shared" si="29"/>
        <v>29617845.141660694</v>
      </c>
      <c r="K266">
        <f t="shared" si="25"/>
        <v>15853679.695999999</v>
      </c>
      <c r="L266">
        <v>47555.9427</v>
      </c>
      <c r="M266">
        <f t="shared" si="26"/>
        <v>1454461.8862000001</v>
      </c>
      <c r="N266" s="11">
        <f t="shared" si="27"/>
        <v>145.10847540334268</v>
      </c>
      <c r="O266" s="12">
        <f t="shared" si="28"/>
        <v>3.1283020912978581E-3</v>
      </c>
    </row>
    <row r="267" spans="1:15" x14ac:dyDescent="0.2">
      <c r="A267" s="4">
        <v>44228</v>
      </c>
      <c r="B267" t="s">
        <v>8</v>
      </c>
      <c r="C267" t="s">
        <v>9</v>
      </c>
      <c r="D267" t="s">
        <v>14</v>
      </c>
      <c r="E267" t="s">
        <v>16</v>
      </c>
      <c r="F267">
        <v>16137150.914100001</v>
      </c>
      <c r="G267" s="6">
        <v>143023</v>
      </c>
      <c r="H267" s="7">
        <f t="shared" si="24"/>
        <v>951406</v>
      </c>
      <c r="I267">
        <v>1962926.3722999999</v>
      </c>
      <c r="J267">
        <f t="shared" si="29"/>
        <v>29617845.141660694</v>
      </c>
      <c r="K267">
        <f t="shared" si="25"/>
        <v>15853679.695999999</v>
      </c>
      <c r="L267">
        <v>305952.98959999997</v>
      </c>
      <c r="M267">
        <f t="shared" si="26"/>
        <v>1656973.3827</v>
      </c>
      <c r="N267" s="11">
        <f t="shared" si="27"/>
        <v>13.724550403082022</v>
      </c>
      <c r="O267" s="12">
        <f t="shared" si="28"/>
        <v>1.89595419432231E-2</v>
      </c>
    </row>
    <row r="268" spans="1:15" x14ac:dyDescent="0.2">
      <c r="A268" s="4">
        <v>44228</v>
      </c>
      <c r="B268" t="s">
        <v>8</v>
      </c>
      <c r="C268" t="s">
        <v>9</v>
      </c>
      <c r="D268" t="s">
        <v>12</v>
      </c>
      <c r="E268" t="s">
        <v>11</v>
      </c>
      <c r="F268">
        <v>2296069.8651000001</v>
      </c>
      <c r="G268" s="6">
        <v>35161</v>
      </c>
      <c r="H268" s="7">
        <f t="shared" si="24"/>
        <v>951406</v>
      </c>
      <c r="I268">
        <v>505017.12150000001</v>
      </c>
      <c r="J268">
        <f t="shared" si="29"/>
        <v>29617845.141660694</v>
      </c>
      <c r="K268">
        <f t="shared" si="25"/>
        <v>3877671.224260692</v>
      </c>
      <c r="L268">
        <v>85855.39</v>
      </c>
      <c r="M268">
        <f t="shared" si="26"/>
        <v>419161.73149999999</v>
      </c>
      <c r="N268" s="11">
        <f t="shared" si="27"/>
        <v>14.362990856346521</v>
      </c>
      <c r="O268" s="12">
        <f t="shared" si="28"/>
        <v>3.7392324730615621E-2</v>
      </c>
    </row>
    <row r="269" spans="1:15" x14ac:dyDescent="0.2">
      <c r="A269" s="4">
        <v>44228</v>
      </c>
      <c r="B269" t="s">
        <v>8</v>
      </c>
      <c r="C269" t="s">
        <v>13</v>
      </c>
      <c r="D269" t="s">
        <v>14</v>
      </c>
      <c r="E269" t="s">
        <v>15</v>
      </c>
      <c r="F269">
        <v>1161729.909</v>
      </c>
      <c r="G269" s="6">
        <v>4228</v>
      </c>
      <c r="H269" s="7">
        <f t="shared" si="24"/>
        <v>951406</v>
      </c>
      <c r="I269">
        <v>297616.01730000001</v>
      </c>
      <c r="J269">
        <f t="shared" si="29"/>
        <v>29617845.141660694</v>
      </c>
      <c r="K269">
        <f t="shared" si="25"/>
        <v>15853679.695999999</v>
      </c>
      <c r="L269">
        <v>49490.758900000001</v>
      </c>
      <c r="M269">
        <f t="shared" si="26"/>
        <v>248125.25839999999</v>
      </c>
      <c r="N269" s="11">
        <f t="shared" si="27"/>
        <v>70.391678642384107</v>
      </c>
      <c r="O269" s="12">
        <f t="shared" si="28"/>
        <v>4.2600916544019186E-2</v>
      </c>
    </row>
    <row r="270" spans="1:15" x14ac:dyDescent="0.2">
      <c r="A270" s="4">
        <v>44228</v>
      </c>
      <c r="B270" t="s">
        <v>8</v>
      </c>
      <c r="C270" t="s">
        <v>13</v>
      </c>
      <c r="D270" t="s">
        <v>14</v>
      </c>
      <c r="E270" t="s">
        <v>11</v>
      </c>
      <c r="F270">
        <v>14423382.9015</v>
      </c>
      <c r="G270" s="6">
        <v>12862</v>
      </c>
      <c r="H270" s="7">
        <f t="shared" si="24"/>
        <v>951406</v>
      </c>
      <c r="I270">
        <v>3694270.3946000002</v>
      </c>
      <c r="J270">
        <f t="shared" si="29"/>
        <v>29617845.141660694</v>
      </c>
      <c r="K270">
        <f t="shared" si="25"/>
        <v>15853679.695999999</v>
      </c>
      <c r="L270">
        <v>452811.08010000002</v>
      </c>
      <c r="M270">
        <f t="shared" si="26"/>
        <v>3241459.3145000003</v>
      </c>
      <c r="N270" s="11">
        <f t="shared" si="27"/>
        <v>287.22363509563058</v>
      </c>
      <c r="O270" s="12">
        <f t="shared" si="28"/>
        <v>3.1394235540464555E-2</v>
      </c>
    </row>
    <row r="271" spans="1:15" x14ac:dyDescent="0.2">
      <c r="A271" s="4">
        <v>44228</v>
      </c>
      <c r="B271" t="s">
        <v>8</v>
      </c>
      <c r="C271" t="s">
        <v>13</v>
      </c>
      <c r="D271" t="s">
        <v>10</v>
      </c>
      <c r="E271" t="s">
        <v>16</v>
      </c>
      <c r="F271">
        <v>20007179.464000002</v>
      </c>
      <c r="G271" s="6">
        <v>8581</v>
      </c>
      <c r="H271" s="7">
        <f t="shared" si="24"/>
        <v>951406</v>
      </c>
      <c r="I271">
        <v>1524992.4716</v>
      </c>
      <c r="J271">
        <f t="shared" si="29"/>
        <v>29617845.141660694</v>
      </c>
      <c r="K271">
        <f t="shared" si="25"/>
        <v>9886494.2214000002</v>
      </c>
      <c r="L271">
        <v>58291.449500000002</v>
      </c>
      <c r="M271">
        <f t="shared" si="26"/>
        <v>1466701.0220999999</v>
      </c>
      <c r="N271" s="11">
        <f t="shared" si="27"/>
        <v>177.71733732665191</v>
      </c>
      <c r="O271" s="12">
        <f t="shared" si="28"/>
        <v>2.9135265970341774E-3</v>
      </c>
    </row>
    <row r="272" spans="1:15" x14ac:dyDescent="0.2">
      <c r="A272" s="4">
        <v>44228</v>
      </c>
      <c r="B272" t="s">
        <v>8</v>
      </c>
      <c r="C272" t="s">
        <v>9</v>
      </c>
      <c r="D272" t="s">
        <v>14</v>
      </c>
      <c r="E272" t="s">
        <v>11</v>
      </c>
      <c r="F272">
        <v>15685602.3193</v>
      </c>
      <c r="G272" s="6">
        <v>169782</v>
      </c>
      <c r="H272" s="7">
        <f t="shared" si="24"/>
        <v>951406</v>
      </c>
      <c r="I272">
        <v>4252732.0943999998</v>
      </c>
      <c r="J272">
        <f t="shared" si="29"/>
        <v>29617845.141660694</v>
      </c>
      <c r="K272">
        <f t="shared" si="25"/>
        <v>15853679.695999999</v>
      </c>
      <c r="L272">
        <v>1045505.7412</v>
      </c>
      <c r="M272">
        <f t="shared" si="26"/>
        <v>3207226.3531999998</v>
      </c>
      <c r="N272" s="11">
        <f t="shared" si="27"/>
        <v>25.048191765911579</v>
      </c>
      <c r="O272" s="12">
        <f t="shared" si="28"/>
        <v>6.6653847261802679E-2</v>
      </c>
    </row>
    <row r="273" spans="1:15" x14ac:dyDescent="0.2">
      <c r="A273" s="4">
        <v>44228</v>
      </c>
      <c r="B273" t="s">
        <v>8</v>
      </c>
      <c r="C273" t="s">
        <v>9</v>
      </c>
      <c r="D273" t="s">
        <v>14</v>
      </c>
      <c r="E273" t="s">
        <v>15</v>
      </c>
      <c r="F273">
        <v>2322374.0068999999</v>
      </c>
      <c r="G273" s="6">
        <v>66661</v>
      </c>
      <c r="H273" s="7">
        <f t="shared" si="24"/>
        <v>951406</v>
      </c>
      <c r="I273">
        <v>684309.43119999999</v>
      </c>
      <c r="J273">
        <f t="shared" si="29"/>
        <v>29617845.141660694</v>
      </c>
      <c r="K273">
        <f t="shared" si="25"/>
        <v>15853679.695999999</v>
      </c>
      <c r="L273">
        <v>158873.57769999999</v>
      </c>
      <c r="M273">
        <f t="shared" si="26"/>
        <v>525435.85349999997</v>
      </c>
      <c r="N273" s="11">
        <f t="shared" si="27"/>
        <v>10.265514036693119</v>
      </c>
      <c r="O273" s="12">
        <f t="shared" si="28"/>
        <v>6.8409987895132779E-2</v>
      </c>
    </row>
    <row r="274" spans="1:15" x14ac:dyDescent="0.2">
      <c r="A274" s="4">
        <v>44228</v>
      </c>
      <c r="B274" t="s">
        <v>8</v>
      </c>
      <c r="C274" t="s">
        <v>9</v>
      </c>
      <c r="D274" t="s">
        <v>12</v>
      </c>
      <c r="E274" t="s">
        <v>16</v>
      </c>
      <c r="F274">
        <v>9119143.4145999998</v>
      </c>
      <c r="G274" s="6">
        <v>52281</v>
      </c>
      <c r="H274" s="7">
        <f t="shared" si="24"/>
        <v>951406</v>
      </c>
      <c r="I274">
        <v>307203.02049999998</v>
      </c>
      <c r="J274">
        <f t="shared" si="29"/>
        <v>29617845.141660694</v>
      </c>
      <c r="K274">
        <f t="shared" si="25"/>
        <v>3877671.224260692</v>
      </c>
      <c r="L274">
        <v>36864.074399999998</v>
      </c>
      <c r="M274">
        <f t="shared" si="26"/>
        <v>270338.9461</v>
      </c>
      <c r="N274" s="11">
        <f t="shared" si="27"/>
        <v>5.8759974082362616</v>
      </c>
      <c r="O274" s="12">
        <f t="shared" si="28"/>
        <v>4.0424931075192438E-3</v>
      </c>
    </row>
    <row r="275" spans="1:15" x14ac:dyDescent="0.2">
      <c r="A275" s="4">
        <v>44228</v>
      </c>
      <c r="B275" t="s">
        <v>8</v>
      </c>
      <c r="C275" t="s">
        <v>9</v>
      </c>
      <c r="D275" t="s">
        <v>10</v>
      </c>
      <c r="E275" t="s">
        <v>16</v>
      </c>
      <c r="F275">
        <v>20523810.7095</v>
      </c>
      <c r="G275" s="6">
        <v>94269</v>
      </c>
      <c r="H275" s="7">
        <f t="shared" si="24"/>
        <v>951406</v>
      </c>
      <c r="I275">
        <v>957658.11930000002</v>
      </c>
      <c r="J275">
        <f t="shared" si="29"/>
        <v>29617845.141660694</v>
      </c>
      <c r="K275">
        <f t="shared" si="25"/>
        <v>9886494.2214000002</v>
      </c>
      <c r="L275">
        <v>348252.2879</v>
      </c>
      <c r="M275">
        <f t="shared" si="26"/>
        <v>609405.83140000002</v>
      </c>
      <c r="N275" s="11">
        <f t="shared" si="27"/>
        <v>10.158780927982688</v>
      </c>
      <c r="O275" s="12">
        <f t="shared" si="28"/>
        <v>1.6968207942923679E-2</v>
      </c>
    </row>
    <row r="276" spans="1:15" x14ac:dyDescent="0.2">
      <c r="A276" s="4">
        <v>44228</v>
      </c>
      <c r="B276" t="s">
        <v>17</v>
      </c>
      <c r="C276" t="s">
        <v>13</v>
      </c>
      <c r="D276" t="s">
        <v>12</v>
      </c>
      <c r="E276" t="s">
        <v>16</v>
      </c>
      <c r="F276">
        <v>1417890322.7196</v>
      </c>
      <c r="G276" s="6">
        <v>5652</v>
      </c>
      <c r="H276" s="7">
        <f t="shared" si="24"/>
        <v>951406</v>
      </c>
      <c r="I276">
        <v>1290137.74844555</v>
      </c>
      <c r="J276">
        <f t="shared" si="29"/>
        <v>29617845.141660694</v>
      </c>
      <c r="K276">
        <f t="shared" si="25"/>
        <v>3877671.224260692</v>
      </c>
      <c r="L276">
        <v>36954.97</v>
      </c>
      <c r="M276">
        <f t="shared" si="26"/>
        <v>1253182.77844555</v>
      </c>
      <c r="N276" s="11">
        <f t="shared" si="27"/>
        <v>228.26216356078379</v>
      </c>
      <c r="O276" s="12">
        <f t="shared" si="28"/>
        <v>2.6063348770952973E-5</v>
      </c>
    </row>
    <row r="277" spans="1:15" x14ac:dyDescent="0.2">
      <c r="A277" s="4">
        <v>44228</v>
      </c>
      <c r="B277" t="s">
        <v>17</v>
      </c>
      <c r="C277" t="s">
        <v>13</v>
      </c>
      <c r="D277" t="s">
        <v>10</v>
      </c>
      <c r="E277" t="s">
        <v>16</v>
      </c>
      <c r="F277">
        <v>578963406.63999999</v>
      </c>
      <c r="G277" s="6">
        <v>8813</v>
      </c>
      <c r="H277" s="7">
        <f t="shared" si="24"/>
        <v>951406</v>
      </c>
      <c r="I277">
        <v>3509571.1176</v>
      </c>
      <c r="J277">
        <f t="shared" si="29"/>
        <v>29617845.141660694</v>
      </c>
      <c r="K277">
        <f t="shared" si="25"/>
        <v>9886494.2214000002</v>
      </c>
      <c r="L277">
        <v>169167.69</v>
      </c>
      <c r="M277">
        <f t="shared" si="26"/>
        <v>3340403.4276000001</v>
      </c>
      <c r="N277" s="11">
        <f t="shared" si="27"/>
        <v>398.22661041643028</v>
      </c>
      <c r="O277" s="12">
        <f t="shared" si="28"/>
        <v>2.9219064289703656E-4</v>
      </c>
    </row>
    <row r="278" spans="1:15" x14ac:dyDescent="0.2">
      <c r="A278" s="4">
        <v>44228</v>
      </c>
      <c r="B278" t="s">
        <v>17</v>
      </c>
      <c r="C278" t="s">
        <v>9</v>
      </c>
      <c r="D278" t="s">
        <v>10</v>
      </c>
      <c r="E278" t="s">
        <v>16</v>
      </c>
      <c r="F278">
        <v>321148281.81</v>
      </c>
      <c r="G278" s="6">
        <v>105287</v>
      </c>
      <c r="H278" s="7">
        <f t="shared" si="24"/>
        <v>951406</v>
      </c>
      <c r="I278">
        <v>1925783.5756000001</v>
      </c>
      <c r="J278">
        <f t="shared" si="29"/>
        <v>29617845.141660694</v>
      </c>
      <c r="K278">
        <f t="shared" si="25"/>
        <v>9886494.2214000002</v>
      </c>
      <c r="L278">
        <v>142376.46</v>
      </c>
      <c r="M278">
        <f t="shared" si="26"/>
        <v>1783407.1156000001</v>
      </c>
      <c r="N278" s="11">
        <f t="shared" si="27"/>
        <v>18.290801101750453</v>
      </c>
      <c r="O278" s="12">
        <f t="shared" si="28"/>
        <v>4.4333558067806742E-4</v>
      </c>
    </row>
    <row r="279" spans="1:15" x14ac:dyDescent="0.2">
      <c r="A279" s="4">
        <v>44228</v>
      </c>
      <c r="B279" t="s">
        <v>17</v>
      </c>
      <c r="C279" t="s">
        <v>9</v>
      </c>
      <c r="D279" t="s">
        <v>12</v>
      </c>
      <c r="E279" t="s">
        <v>16</v>
      </c>
      <c r="F279">
        <v>178819523.99810001</v>
      </c>
      <c r="G279" s="6">
        <v>51581</v>
      </c>
      <c r="H279" s="7">
        <f t="shared" si="24"/>
        <v>951406</v>
      </c>
      <c r="I279">
        <v>432576.07461514202</v>
      </c>
      <c r="J279">
        <f t="shared" si="29"/>
        <v>29617845.141660694</v>
      </c>
      <c r="K279">
        <f t="shared" si="25"/>
        <v>3877671.224260692</v>
      </c>
      <c r="L279">
        <v>26773.200000000001</v>
      </c>
      <c r="M279">
        <f t="shared" si="26"/>
        <v>405802.87461514201</v>
      </c>
      <c r="N279" s="11">
        <f t="shared" si="27"/>
        <v>8.3863452553293278</v>
      </c>
      <c r="O279" s="12">
        <f t="shared" si="28"/>
        <v>1.4972190620686626E-4</v>
      </c>
    </row>
    <row r="280" spans="1:15" x14ac:dyDescent="0.2">
      <c r="A280" s="4">
        <v>44228</v>
      </c>
      <c r="B280" t="s">
        <v>17</v>
      </c>
      <c r="C280" t="s">
        <v>13</v>
      </c>
      <c r="D280" t="s">
        <v>14</v>
      </c>
      <c r="E280" t="s">
        <v>16</v>
      </c>
      <c r="F280">
        <v>1365800607.6099999</v>
      </c>
      <c r="G280" s="6">
        <v>7704</v>
      </c>
      <c r="H280" s="7">
        <f t="shared" si="24"/>
        <v>951406</v>
      </c>
      <c r="I280">
        <v>2531252.8747</v>
      </c>
      <c r="J280">
        <f t="shared" si="29"/>
        <v>29617845.141660694</v>
      </c>
      <c r="K280">
        <f t="shared" si="25"/>
        <v>15853679.695999999</v>
      </c>
      <c r="L280">
        <v>99599.63</v>
      </c>
      <c r="M280">
        <f t="shared" si="26"/>
        <v>2431653.2447000002</v>
      </c>
      <c r="N280" s="11">
        <f t="shared" si="27"/>
        <v>328.56345725597095</v>
      </c>
      <c r="O280" s="12">
        <f t="shared" si="28"/>
        <v>7.2923990108840516E-5</v>
      </c>
    </row>
    <row r="281" spans="1:15" x14ac:dyDescent="0.2">
      <c r="A281" s="4">
        <v>44228</v>
      </c>
      <c r="B281" t="s">
        <v>17</v>
      </c>
      <c r="C281" t="s">
        <v>9</v>
      </c>
      <c r="D281" t="s">
        <v>14</v>
      </c>
      <c r="E281" t="s">
        <v>16</v>
      </c>
      <c r="F281">
        <v>328951792.22000003</v>
      </c>
      <c r="G281" s="6">
        <v>96974</v>
      </c>
      <c r="H281" s="7">
        <f t="shared" si="24"/>
        <v>951406</v>
      </c>
      <c r="I281">
        <v>928554.68259999994</v>
      </c>
      <c r="J281">
        <f t="shared" si="29"/>
        <v>29617845.141660694</v>
      </c>
      <c r="K281">
        <f t="shared" si="25"/>
        <v>15853679.695999999</v>
      </c>
      <c r="L281">
        <v>144672.44</v>
      </c>
      <c r="M281">
        <f t="shared" si="26"/>
        <v>783882.2426</v>
      </c>
      <c r="N281" s="11">
        <f t="shared" si="27"/>
        <v>9.5752952605853103</v>
      </c>
      <c r="O281" s="12">
        <f t="shared" si="28"/>
        <v>4.3979830303901904E-4</v>
      </c>
    </row>
    <row r="282" spans="1:15" x14ac:dyDescent="0.2">
      <c r="A282" s="4">
        <v>44256</v>
      </c>
      <c r="B282" t="s">
        <v>8</v>
      </c>
      <c r="C282" t="s">
        <v>9</v>
      </c>
      <c r="D282" t="s">
        <v>10</v>
      </c>
      <c r="E282" t="s">
        <v>11</v>
      </c>
      <c r="F282">
        <v>14669389.6587</v>
      </c>
      <c r="G282" s="6">
        <v>131363</v>
      </c>
      <c r="H282" s="7">
        <f t="shared" si="24"/>
        <v>1146908</v>
      </c>
      <c r="I282">
        <v>1094269.0075000001</v>
      </c>
      <c r="J282">
        <f t="shared" si="29"/>
        <v>27993901.841012172</v>
      </c>
      <c r="K282">
        <f t="shared" si="25"/>
        <v>12588703.836300001</v>
      </c>
      <c r="L282">
        <v>788756.7352</v>
      </c>
      <c r="M282">
        <f t="shared" si="26"/>
        <v>305512.27230000007</v>
      </c>
      <c r="N282" s="11">
        <f t="shared" si="27"/>
        <v>8.3301158431217317</v>
      </c>
      <c r="O282" s="12">
        <f t="shared" si="28"/>
        <v>5.3768885655867127E-2</v>
      </c>
    </row>
    <row r="283" spans="1:15" x14ac:dyDescent="0.2">
      <c r="A283" s="4">
        <v>44256</v>
      </c>
      <c r="B283" t="s">
        <v>8</v>
      </c>
      <c r="C283" t="s">
        <v>9</v>
      </c>
      <c r="D283" t="s">
        <v>12</v>
      </c>
      <c r="E283" t="s">
        <v>11</v>
      </c>
      <c r="F283">
        <v>2477327.4051999999</v>
      </c>
      <c r="G283" s="6">
        <v>37493</v>
      </c>
      <c r="H283" s="7">
        <f t="shared" si="24"/>
        <v>1146908</v>
      </c>
      <c r="I283">
        <v>459657.2034</v>
      </c>
      <c r="J283">
        <f t="shared" si="29"/>
        <v>27993901.841012172</v>
      </c>
      <c r="K283">
        <f t="shared" si="25"/>
        <v>3547272.7933121757</v>
      </c>
      <c r="L283">
        <v>81133.1826</v>
      </c>
      <c r="M283">
        <f t="shared" si="26"/>
        <v>378524.0208</v>
      </c>
      <c r="N283" s="11">
        <f t="shared" si="27"/>
        <v>12.259813922598886</v>
      </c>
      <c r="O283" s="12">
        <f t="shared" si="28"/>
        <v>3.2750286631350586E-2</v>
      </c>
    </row>
    <row r="284" spans="1:15" x14ac:dyDescent="0.2">
      <c r="A284" s="4">
        <v>44256</v>
      </c>
      <c r="B284" t="s">
        <v>8</v>
      </c>
      <c r="C284" t="s">
        <v>13</v>
      </c>
      <c r="D284" t="s">
        <v>14</v>
      </c>
      <c r="E284" t="s">
        <v>16</v>
      </c>
      <c r="F284">
        <v>15405781.280400001</v>
      </c>
      <c r="G284" s="6">
        <v>10344</v>
      </c>
      <c r="H284" s="7">
        <f t="shared" si="24"/>
        <v>1146908</v>
      </c>
      <c r="I284">
        <v>994701.43539999996</v>
      </c>
      <c r="J284">
        <f t="shared" si="29"/>
        <v>27993901.841012172</v>
      </c>
      <c r="K284">
        <f t="shared" si="25"/>
        <v>11857925.211399999</v>
      </c>
      <c r="L284">
        <v>8961.9814000000006</v>
      </c>
      <c r="M284">
        <f t="shared" si="26"/>
        <v>985739.45399999991</v>
      </c>
      <c r="N284" s="11">
        <f t="shared" si="27"/>
        <v>96.162165061871619</v>
      </c>
      <c r="O284" s="12">
        <f t="shared" si="28"/>
        <v>5.8172845874437267E-4</v>
      </c>
    </row>
    <row r="285" spans="1:15" x14ac:dyDescent="0.2">
      <c r="A285" s="4">
        <v>44256</v>
      </c>
      <c r="B285" t="s">
        <v>8</v>
      </c>
      <c r="C285" t="s">
        <v>9</v>
      </c>
      <c r="D285" t="s">
        <v>14</v>
      </c>
      <c r="E285" t="s">
        <v>15</v>
      </c>
      <c r="F285">
        <v>1488760.8855000001</v>
      </c>
      <c r="G285" s="6">
        <v>43801</v>
      </c>
      <c r="H285" s="7">
        <f t="shared" si="24"/>
        <v>1146908</v>
      </c>
      <c r="I285">
        <v>327463.65649999998</v>
      </c>
      <c r="J285">
        <f t="shared" si="29"/>
        <v>27993901.841012172</v>
      </c>
      <c r="K285">
        <f t="shared" si="25"/>
        <v>11857925.211399999</v>
      </c>
      <c r="L285">
        <v>74430.013500000001</v>
      </c>
      <c r="M285">
        <f t="shared" si="26"/>
        <v>253033.64299999998</v>
      </c>
      <c r="N285" s="11">
        <f t="shared" si="27"/>
        <v>7.4761685007191616</v>
      </c>
      <c r="O285" s="12">
        <f t="shared" si="28"/>
        <v>4.999460573213723E-2</v>
      </c>
    </row>
    <row r="286" spans="1:15" x14ac:dyDescent="0.2">
      <c r="A286" s="4">
        <v>44256</v>
      </c>
      <c r="B286" t="s">
        <v>8</v>
      </c>
      <c r="C286" t="s">
        <v>13</v>
      </c>
      <c r="D286" t="s">
        <v>14</v>
      </c>
      <c r="E286" t="s">
        <v>15</v>
      </c>
      <c r="F286">
        <v>1049194.3881000001</v>
      </c>
      <c r="G286" s="6">
        <v>3799</v>
      </c>
      <c r="H286" s="7">
        <f t="shared" si="24"/>
        <v>1146908</v>
      </c>
      <c r="I286">
        <v>214708.27069999999</v>
      </c>
      <c r="J286">
        <f t="shared" si="29"/>
        <v>27993901.841012172</v>
      </c>
      <c r="K286">
        <f t="shared" si="25"/>
        <v>11857925.211399999</v>
      </c>
      <c r="L286">
        <v>31939.630099999998</v>
      </c>
      <c r="M286">
        <f t="shared" si="26"/>
        <v>182768.64059999998</v>
      </c>
      <c r="N286" s="11">
        <f t="shared" si="27"/>
        <v>56.517049407738874</v>
      </c>
      <c r="O286" s="12">
        <f t="shared" si="28"/>
        <v>3.0442051980319771E-2</v>
      </c>
    </row>
    <row r="287" spans="1:15" x14ac:dyDescent="0.2">
      <c r="A287" s="4">
        <v>44256</v>
      </c>
      <c r="B287" t="s">
        <v>8</v>
      </c>
      <c r="C287" t="s">
        <v>13</v>
      </c>
      <c r="D287" t="s">
        <v>10</v>
      </c>
      <c r="E287" t="s">
        <v>16</v>
      </c>
      <c r="F287">
        <v>26185897.990800001</v>
      </c>
      <c r="G287" s="6">
        <v>11152</v>
      </c>
      <c r="H287" s="7">
        <f t="shared" si="24"/>
        <v>1146908</v>
      </c>
      <c r="I287">
        <v>2111445.2985999999</v>
      </c>
      <c r="J287">
        <f t="shared" si="29"/>
        <v>27993901.841012172</v>
      </c>
      <c r="K287">
        <f t="shared" si="25"/>
        <v>12588703.836300001</v>
      </c>
      <c r="L287">
        <v>32265.876799999998</v>
      </c>
      <c r="M287">
        <f t="shared" si="26"/>
        <v>2079179.4217999999</v>
      </c>
      <c r="N287" s="11">
        <f t="shared" si="27"/>
        <v>189.33333021879483</v>
      </c>
      <c r="O287" s="12">
        <f t="shared" si="28"/>
        <v>1.2321852323466662E-3</v>
      </c>
    </row>
    <row r="288" spans="1:15" x14ac:dyDescent="0.2">
      <c r="A288" s="4">
        <v>44256</v>
      </c>
      <c r="B288" t="s">
        <v>8</v>
      </c>
      <c r="C288" t="s">
        <v>13</v>
      </c>
      <c r="D288" t="s">
        <v>12</v>
      </c>
      <c r="E288" t="s">
        <v>16</v>
      </c>
      <c r="F288">
        <v>13385541.782299999</v>
      </c>
      <c r="G288" s="6">
        <v>6106</v>
      </c>
      <c r="H288" s="7">
        <f t="shared" si="24"/>
        <v>1146908</v>
      </c>
      <c r="I288">
        <v>535611.90960000001</v>
      </c>
      <c r="J288">
        <f t="shared" si="29"/>
        <v>27993901.841012172</v>
      </c>
      <c r="K288">
        <f t="shared" si="25"/>
        <v>3547272.7933121757</v>
      </c>
      <c r="L288">
        <v>4356.9952999999996</v>
      </c>
      <c r="M288">
        <f t="shared" si="26"/>
        <v>531254.91430000006</v>
      </c>
      <c r="N288" s="11">
        <f t="shared" si="27"/>
        <v>87.718950147396001</v>
      </c>
      <c r="O288" s="12">
        <f t="shared" si="28"/>
        <v>3.2550010831547752E-4</v>
      </c>
    </row>
    <row r="289" spans="1:15" x14ac:dyDescent="0.2">
      <c r="A289" s="4">
        <v>44256</v>
      </c>
      <c r="B289" t="s">
        <v>8</v>
      </c>
      <c r="C289" t="s">
        <v>13</v>
      </c>
      <c r="D289" t="s">
        <v>12</v>
      </c>
      <c r="E289" t="s">
        <v>11</v>
      </c>
      <c r="F289">
        <v>3140600.4799000002</v>
      </c>
      <c r="G289" s="6">
        <v>5556</v>
      </c>
      <c r="H289" s="7">
        <f t="shared" si="24"/>
        <v>1146908</v>
      </c>
      <c r="I289">
        <v>580081.16610000003</v>
      </c>
      <c r="J289">
        <f t="shared" si="29"/>
        <v>27993901.841012172</v>
      </c>
      <c r="K289">
        <f t="shared" si="25"/>
        <v>3547272.7933121757</v>
      </c>
      <c r="L289">
        <v>63993.911</v>
      </c>
      <c r="M289">
        <f t="shared" si="26"/>
        <v>516087.25510000001</v>
      </c>
      <c r="N289" s="11">
        <f t="shared" si="27"/>
        <v>104.40625739740821</v>
      </c>
      <c r="O289" s="12">
        <f t="shared" si="28"/>
        <v>2.0376329752722203E-2</v>
      </c>
    </row>
    <row r="290" spans="1:15" x14ac:dyDescent="0.2">
      <c r="A290" s="4">
        <v>44256</v>
      </c>
      <c r="B290" t="s">
        <v>8</v>
      </c>
      <c r="C290" t="s">
        <v>9</v>
      </c>
      <c r="D290" t="s">
        <v>14</v>
      </c>
      <c r="E290" t="s">
        <v>16</v>
      </c>
      <c r="F290">
        <v>14809692.594000001</v>
      </c>
      <c r="G290" s="6">
        <v>137014</v>
      </c>
      <c r="H290" s="7">
        <f t="shared" si="24"/>
        <v>1146908</v>
      </c>
      <c r="I290">
        <v>1144579.5035000001</v>
      </c>
      <c r="J290">
        <f t="shared" si="29"/>
        <v>27993901.841012172</v>
      </c>
      <c r="K290">
        <f t="shared" si="25"/>
        <v>11857925.211399999</v>
      </c>
      <c r="L290">
        <v>148372.59650000001</v>
      </c>
      <c r="M290">
        <f t="shared" si="26"/>
        <v>996206.90700000012</v>
      </c>
      <c r="N290" s="11">
        <f t="shared" si="27"/>
        <v>8.3537412490694383</v>
      </c>
      <c r="O290" s="12">
        <f t="shared" si="28"/>
        <v>1.0018614198657417E-2</v>
      </c>
    </row>
    <row r="291" spans="1:15" x14ac:dyDescent="0.2">
      <c r="A291" s="4">
        <v>44256</v>
      </c>
      <c r="B291" t="s">
        <v>8</v>
      </c>
      <c r="C291" t="s">
        <v>13</v>
      </c>
      <c r="D291" t="s">
        <v>14</v>
      </c>
      <c r="E291" t="s">
        <v>11</v>
      </c>
      <c r="F291">
        <v>14698439.816299999</v>
      </c>
      <c r="G291" s="6">
        <v>13169</v>
      </c>
      <c r="H291" s="7">
        <f t="shared" si="24"/>
        <v>1146908</v>
      </c>
      <c r="I291">
        <v>2812150.7492999998</v>
      </c>
      <c r="J291">
        <f t="shared" si="29"/>
        <v>27993901.841012172</v>
      </c>
      <c r="K291">
        <f t="shared" si="25"/>
        <v>11857925.211399999</v>
      </c>
      <c r="L291">
        <v>382707.28289999999</v>
      </c>
      <c r="M291">
        <f t="shared" si="26"/>
        <v>2429443.4663999998</v>
      </c>
      <c r="N291" s="11">
        <f t="shared" si="27"/>
        <v>213.54322646366464</v>
      </c>
      <c r="O291" s="12">
        <f t="shared" si="28"/>
        <v>2.6037272505316685E-2</v>
      </c>
    </row>
    <row r="292" spans="1:15" x14ac:dyDescent="0.2">
      <c r="A292" s="4">
        <v>44256</v>
      </c>
      <c r="B292" t="s">
        <v>8</v>
      </c>
      <c r="C292" t="s">
        <v>9</v>
      </c>
      <c r="D292" t="s">
        <v>14</v>
      </c>
      <c r="E292" t="s">
        <v>11</v>
      </c>
      <c r="F292">
        <v>17184953.525600001</v>
      </c>
      <c r="G292" s="6">
        <v>180120</v>
      </c>
      <c r="H292" s="7">
        <f t="shared" si="24"/>
        <v>1146908</v>
      </c>
      <c r="I292">
        <v>2927576.7681999998</v>
      </c>
      <c r="J292">
        <f t="shared" si="29"/>
        <v>27993901.841012172</v>
      </c>
      <c r="K292">
        <f t="shared" si="25"/>
        <v>11857925.211399999</v>
      </c>
      <c r="L292">
        <v>999044.82030000002</v>
      </c>
      <c r="M292">
        <f t="shared" si="26"/>
        <v>1928531.9478999998</v>
      </c>
      <c r="N292" s="11">
        <f t="shared" si="27"/>
        <v>16.253479725738394</v>
      </c>
      <c r="O292" s="12">
        <f t="shared" si="28"/>
        <v>5.8134857264044826E-2</v>
      </c>
    </row>
    <row r="293" spans="1:15" x14ac:dyDescent="0.2">
      <c r="A293" s="4">
        <v>44256</v>
      </c>
      <c r="B293" t="s">
        <v>8</v>
      </c>
      <c r="C293" t="s">
        <v>9</v>
      </c>
      <c r="D293" t="s">
        <v>12</v>
      </c>
      <c r="E293" t="s">
        <v>16</v>
      </c>
      <c r="F293">
        <v>9303487.9253000002</v>
      </c>
      <c r="G293" s="6">
        <v>58813</v>
      </c>
      <c r="H293" s="7">
        <f t="shared" si="24"/>
        <v>1146908</v>
      </c>
      <c r="I293">
        <v>331734.92660000001</v>
      </c>
      <c r="J293">
        <f t="shared" si="29"/>
        <v>27993901.841012172</v>
      </c>
      <c r="K293">
        <f t="shared" si="25"/>
        <v>3547272.7933121757</v>
      </c>
      <c r="L293">
        <v>25083.5239</v>
      </c>
      <c r="M293">
        <f t="shared" si="26"/>
        <v>306651.40269999998</v>
      </c>
      <c r="N293" s="11">
        <f t="shared" si="27"/>
        <v>5.6405034023090135</v>
      </c>
      <c r="O293" s="12">
        <f t="shared" si="28"/>
        <v>2.6961419310049953E-3</v>
      </c>
    </row>
    <row r="294" spans="1:15" x14ac:dyDescent="0.2">
      <c r="A294" s="4">
        <v>44256</v>
      </c>
      <c r="B294" t="s">
        <v>8</v>
      </c>
      <c r="C294" t="s">
        <v>9</v>
      </c>
      <c r="D294" t="s">
        <v>10</v>
      </c>
      <c r="E294" t="s">
        <v>16</v>
      </c>
      <c r="F294">
        <v>43038424.276900001</v>
      </c>
      <c r="G294" s="6">
        <v>189416</v>
      </c>
      <c r="H294" s="7">
        <f t="shared" si="24"/>
        <v>1146908</v>
      </c>
      <c r="I294">
        <v>1117447.7598999999</v>
      </c>
      <c r="J294">
        <f t="shared" si="29"/>
        <v>27993901.841012172</v>
      </c>
      <c r="K294">
        <f t="shared" si="25"/>
        <v>12588703.836300001</v>
      </c>
      <c r="L294">
        <v>560135.86730000004</v>
      </c>
      <c r="M294">
        <f t="shared" si="26"/>
        <v>557311.8925999999</v>
      </c>
      <c r="N294" s="11">
        <f t="shared" si="27"/>
        <v>5.899437005849558</v>
      </c>
      <c r="O294" s="12">
        <f t="shared" si="28"/>
        <v>1.301478566446127E-2</v>
      </c>
    </row>
    <row r="295" spans="1:15" x14ac:dyDescent="0.2">
      <c r="A295" s="4">
        <v>44256</v>
      </c>
      <c r="B295" t="s">
        <v>8</v>
      </c>
      <c r="C295" t="s">
        <v>13</v>
      </c>
      <c r="D295" t="s">
        <v>10</v>
      </c>
      <c r="E295" t="s">
        <v>11</v>
      </c>
      <c r="F295">
        <v>9144325.0457000006</v>
      </c>
      <c r="G295" s="6">
        <v>10017</v>
      </c>
      <c r="H295" s="7">
        <f t="shared" si="24"/>
        <v>1146908</v>
      </c>
      <c r="I295">
        <v>883350.43409999995</v>
      </c>
      <c r="J295">
        <f t="shared" si="29"/>
        <v>27993901.841012172</v>
      </c>
      <c r="K295">
        <f t="shared" si="25"/>
        <v>12588703.836300001</v>
      </c>
      <c r="L295">
        <v>283946.92540000001</v>
      </c>
      <c r="M295">
        <f t="shared" si="26"/>
        <v>599403.50869999989</v>
      </c>
      <c r="N295" s="11">
        <f t="shared" si="27"/>
        <v>88.185128691224918</v>
      </c>
      <c r="O295" s="12">
        <f t="shared" si="28"/>
        <v>3.1051709555482428E-2</v>
      </c>
    </row>
    <row r="296" spans="1:15" x14ac:dyDescent="0.2">
      <c r="A296" s="4">
        <v>44256</v>
      </c>
      <c r="B296" t="s">
        <v>17</v>
      </c>
      <c r="C296" t="s">
        <v>9</v>
      </c>
      <c r="D296" t="s">
        <v>12</v>
      </c>
      <c r="E296" t="s">
        <v>16</v>
      </c>
      <c r="F296">
        <v>196647830.20269999</v>
      </c>
      <c r="G296" s="6">
        <v>54981</v>
      </c>
      <c r="H296" s="7">
        <f t="shared" si="24"/>
        <v>1146908</v>
      </c>
      <c r="I296">
        <v>421886.73508150602</v>
      </c>
      <c r="J296">
        <f t="shared" si="29"/>
        <v>27993901.841012172</v>
      </c>
      <c r="K296">
        <f t="shared" si="25"/>
        <v>3547272.7933121757</v>
      </c>
      <c r="L296">
        <v>20691.7</v>
      </c>
      <c r="M296">
        <f t="shared" si="26"/>
        <v>401195.03508150601</v>
      </c>
      <c r="N296" s="11">
        <f t="shared" si="27"/>
        <v>7.673318693394191</v>
      </c>
      <c r="O296" s="12">
        <f t="shared" si="28"/>
        <v>1.0522211192806694E-4</v>
      </c>
    </row>
    <row r="297" spans="1:15" x14ac:dyDescent="0.2">
      <c r="A297" s="4">
        <v>44256</v>
      </c>
      <c r="B297" t="s">
        <v>17</v>
      </c>
      <c r="C297" t="s">
        <v>9</v>
      </c>
      <c r="D297" t="s">
        <v>10</v>
      </c>
      <c r="E297" t="s">
        <v>16</v>
      </c>
      <c r="F297">
        <v>442189732.47000003</v>
      </c>
      <c r="G297" s="6">
        <v>138748</v>
      </c>
      <c r="H297" s="7">
        <f t="shared" si="24"/>
        <v>1146908</v>
      </c>
      <c r="I297">
        <v>2863066.9331999999</v>
      </c>
      <c r="J297">
        <f t="shared" si="29"/>
        <v>27993901.841012172</v>
      </c>
      <c r="K297">
        <f t="shared" si="25"/>
        <v>12588703.836300001</v>
      </c>
      <c r="L297">
        <v>1832731.06</v>
      </c>
      <c r="M297">
        <f t="shared" si="26"/>
        <v>1030335.8731999998</v>
      </c>
      <c r="N297" s="11">
        <f t="shared" si="27"/>
        <v>20.635014077320033</v>
      </c>
      <c r="O297" s="12">
        <f t="shared" si="28"/>
        <v>4.1446712246407487E-3</v>
      </c>
    </row>
    <row r="298" spans="1:15" x14ac:dyDescent="0.2">
      <c r="A298" s="4">
        <v>44256</v>
      </c>
      <c r="B298" t="s">
        <v>17</v>
      </c>
      <c r="C298" t="s">
        <v>13</v>
      </c>
      <c r="D298" t="s">
        <v>12</v>
      </c>
      <c r="E298" t="s">
        <v>16</v>
      </c>
      <c r="F298">
        <v>1287757359.6800001</v>
      </c>
      <c r="G298" s="6">
        <v>5869</v>
      </c>
      <c r="H298" s="7">
        <f t="shared" si="24"/>
        <v>1146908</v>
      </c>
      <c r="I298">
        <v>1218300.8525306699</v>
      </c>
      <c r="J298">
        <f t="shared" si="29"/>
        <v>27993901.841012172</v>
      </c>
      <c r="K298">
        <f t="shared" si="25"/>
        <v>3547272.7933121757</v>
      </c>
      <c r="L298">
        <v>32310.07</v>
      </c>
      <c r="M298">
        <f t="shared" si="26"/>
        <v>1185990.7825306698</v>
      </c>
      <c r="N298" s="11">
        <f t="shared" si="27"/>
        <v>207.58235688033224</v>
      </c>
      <c r="O298" s="12">
        <f t="shared" si="28"/>
        <v>2.5090184697549588E-5</v>
      </c>
    </row>
    <row r="299" spans="1:15" x14ac:dyDescent="0.2">
      <c r="A299" s="4">
        <v>44256</v>
      </c>
      <c r="B299" t="s">
        <v>17</v>
      </c>
      <c r="C299" t="s">
        <v>9</v>
      </c>
      <c r="D299" t="s">
        <v>14</v>
      </c>
      <c r="E299" t="s">
        <v>16</v>
      </c>
      <c r="F299">
        <v>314404013.89459997</v>
      </c>
      <c r="G299" s="6">
        <v>91728</v>
      </c>
      <c r="H299" s="7">
        <f t="shared" si="24"/>
        <v>1146908</v>
      </c>
      <c r="I299">
        <v>860926.12430000002</v>
      </c>
      <c r="J299">
        <f t="shared" si="29"/>
        <v>27993901.841012172</v>
      </c>
      <c r="K299">
        <f t="shared" si="25"/>
        <v>11857925.211399999</v>
      </c>
      <c r="L299">
        <v>91161.85</v>
      </c>
      <c r="M299">
        <f t="shared" si="26"/>
        <v>769764.27430000005</v>
      </c>
      <c r="N299" s="11">
        <f t="shared" si="27"/>
        <v>9.3856415085906164</v>
      </c>
      <c r="O299" s="12">
        <f t="shared" si="28"/>
        <v>2.8995129187682977E-4</v>
      </c>
    </row>
    <row r="300" spans="1:15" x14ac:dyDescent="0.2">
      <c r="A300" s="4">
        <v>44256</v>
      </c>
      <c r="B300" t="s">
        <v>17</v>
      </c>
      <c r="C300" t="s">
        <v>13</v>
      </c>
      <c r="D300" t="s">
        <v>14</v>
      </c>
      <c r="E300" t="s">
        <v>16</v>
      </c>
      <c r="F300">
        <v>1350736268.6500001</v>
      </c>
      <c r="G300" s="6">
        <v>7582</v>
      </c>
      <c r="H300" s="7">
        <f t="shared" si="24"/>
        <v>1146908</v>
      </c>
      <c r="I300">
        <v>2575818.7034999998</v>
      </c>
      <c r="J300">
        <f t="shared" si="29"/>
        <v>27993901.841012172</v>
      </c>
      <c r="K300">
        <f t="shared" si="25"/>
        <v>11857925.211399999</v>
      </c>
      <c r="L300">
        <v>71056.789999999994</v>
      </c>
      <c r="M300">
        <f t="shared" si="26"/>
        <v>2504761.9134999998</v>
      </c>
      <c r="N300" s="11">
        <f t="shared" si="27"/>
        <v>339.72813288050645</v>
      </c>
      <c r="O300" s="12">
        <f t="shared" si="28"/>
        <v>5.2605968795831659E-5</v>
      </c>
    </row>
    <row r="301" spans="1:15" x14ac:dyDescent="0.2">
      <c r="A301" s="4">
        <v>44256</v>
      </c>
      <c r="B301" t="s">
        <v>17</v>
      </c>
      <c r="C301" t="s">
        <v>13</v>
      </c>
      <c r="D301" t="s">
        <v>10</v>
      </c>
      <c r="E301" t="s">
        <v>16</v>
      </c>
      <c r="F301">
        <v>748601009.83000004</v>
      </c>
      <c r="G301" s="6">
        <v>9837</v>
      </c>
      <c r="H301" s="7">
        <f t="shared" si="24"/>
        <v>1146908</v>
      </c>
      <c r="I301">
        <v>4519124.4029999999</v>
      </c>
      <c r="J301">
        <f t="shared" si="29"/>
        <v>27993901.841012172</v>
      </c>
      <c r="K301">
        <f t="shared" si="25"/>
        <v>12588703.836300001</v>
      </c>
      <c r="L301">
        <v>271730.94</v>
      </c>
      <c r="M301">
        <f t="shared" si="26"/>
        <v>4247393.4629999995</v>
      </c>
      <c r="N301" s="11">
        <f t="shared" si="27"/>
        <v>459.40067124123209</v>
      </c>
      <c r="O301" s="12">
        <f t="shared" si="28"/>
        <v>3.6298500326857353E-4</v>
      </c>
    </row>
    <row r="302" spans="1:15" x14ac:dyDescent="0.2">
      <c r="A302" s="4">
        <v>44287</v>
      </c>
      <c r="B302" t="s">
        <v>8</v>
      </c>
      <c r="C302" t="s">
        <v>9</v>
      </c>
      <c r="D302" t="s">
        <v>10</v>
      </c>
      <c r="E302" t="s">
        <v>11</v>
      </c>
      <c r="F302">
        <v>9113058.5987999998</v>
      </c>
      <c r="G302" s="6">
        <v>75382</v>
      </c>
      <c r="H302" s="7">
        <f t="shared" si="24"/>
        <v>1079624</v>
      </c>
      <c r="I302">
        <v>1724469.8718999999</v>
      </c>
      <c r="J302">
        <f t="shared" si="29"/>
        <v>30055046.109539635</v>
      </c>
      <c r="K302">
        <f t="shared" si="25"/>
        <v>14220560.852299999</v>
      </c>
      <c r="L302">
        <v>494790.34379999997</v>
      </c>
      <c r="M302">
        <f t="shared" si="26"/>
        <v>1229679.5281</v>
      </c>
      <c r="N302" s="11">
        <f t="shared" si="27"/>
        <v>22.876414421214612</v>
      </c>
      <c r="O302" s="12">
        <f t="shared" si="28"/>
        <v>5.4294651837875109E-2</v>
      </c>
    </row>
    <row r="303" spans="1:15" x14ac:dyDescent="0.2">
      <c r="A303" s="4">
        <v>44287</v>
      </c>
      <c r="B303" t="s">
        <v>8</v>
      </c>
      <c r="C303" t="s">
        <v>9</v>
      </c>
      <c r="D303" t="s">
        <v>12</v>
      </c>
      <c r="E303" t="s">
        <v>11</v>
      </c>
      <c r="F303">
        <v>2203752.3739999998</v>
      </c>
      <c r="G303" s="6">
        <v>32559</v>
      </c>
      <c r="H303" s="7">
        <f t="shared" si="24"/>
        <v>1079624</v>
      </c>
      <c r="I303">
        <v>275186.23340000003</v>
      </c>
      <c r="J303">
        <f t="shared" si="29"/>
        <v>30055046.109539635</v>
      </c>
      <c r="K303">
        <f t="shared" si="25"/>
        <v>3409456.4361396385</v>
      </c>
      <c r="L303">
        <v>74197.098199999993</v>
      </c>
      <c r="M303">
        <f t="shared" si="26"/>
        <v>200989.13520000002</v>
      </c>
      <c r="N303" s="11">
        <f t="shared" si="27"/>
        <v>8.4519252249761987</v>
      </c>
      <c r="O303" s="12">
        <f t="shared" si="28"/>
        <v>3.3668527859745827E-2</v>
      </c>
    </row>
    <row r="304" spans="1:15" x14ac:dyDescent="0.2">
      <c r="A304" s="4">
        <v>44287</v>
      </c>
      <c r="B304" t="s">
        <v>8</v>
      </c>
      <c r="C304" t="s">
        <v>9</v>
      </c>
      <c r="D304" t="s">
        <v>12</v>
      </c>
      <c r="E304" t="s">
        <v>16</v>
      </c>
      <c r="F304">
        <v>10376202.9957</v>
      </c>
      <c r="G304" s="6">
        <v>71882</v>
      </c>
      <c r="H304" s="7">
        <f t="shared" si="24"/>
        <v>1079624</v>
      </c>
      <c r="I304">
        <v>554928.07620000001</v>
      </c>
      <c r="J304">
        <f t="shared" si="29"/>
        <v>30055046.109539635</v>
      </c>
      <c r="K304">
        <f t="shared" si="25"/>
        <v>3409456.4361396385</v>
      </c>
      <c r="L304">
        <v>17440.826099999998</v>
      </c>
      <c r="M304">
        <f t="shared" si="26"/>
        <v>537487.25010000006</v>
      </c>
      <c r="N304" s="11">
        <f t="shared" si="27"/>
        <v>7.7199865919145267</v>
      </c>
      <c r="O304" s="12">
        <f t="shared" si="28"/>
        <v>1.6808485827838611E-3</v>
      </c>
    </row>
    <row r="305" spans="1:15" x14ac:dyDescent="0.2">
      <c r="A305" s="4">
        <v>44287</v>
      </c>
      <c r="B305" t="s">
        <v>8</v>
      </c>
      <c r="C305" t="s">
        <v>13</v>
      </c>
      <c r="D305" t="s">
        <v>12</v>
      </c>
      <c r="E305" t="s">
        <v>11</v>
      </c>
      <c r="F305">
        <v>2899664.1768</v>
      </c>
      <c r="G305" s="6">
        <v>5594</v>
      </c>
      <c r="H305" s="7">
        <f t="shared" si="24"/>
        <v>1079624</v>
      </c>
      <c r="I305">
        <v>335163.74489999999</v>
      </c>
      <c r="J305">
        <f t="shared" si="29"/>
        <v>30055046.109539635</v>
      </c>
      <c r="K305">
        <f t="shared" si="25"/>
        <v>3409456.4361396385</v>
      </c>
      <c r="L305">
        <v>70241.460699999996</v>
      </c>
      <c r="M305">
        <f t="shared" si="26"/>
        <v>264922.28419999999</v>
      </c>
      <c r="N305" s="11">
        <f t="shared" si="27"/>
        <v>59.914863228459062</v>
      </c>
      <c r="O305" s="12">
        <f t="shared" si="28"/>
        <v>2.422399851058504E-2</v>
      </c>
    </row>
    <row r="306" spans="1:15" x14ac:dyDescent="0.2">
      <c r="A306" s="4">
        <v>44287</v>
      </c>
      <c r="B306" t="s">
        <v>8</v>
      </c>
      <c r="C306" t="s">
        <v>13</v>
      </c>
      <c r="D306" t="s">
        <v>14</v>
      </c>
      <c r="E306" t="s">
        <v>16</v>
      </c>
      <c r="F306">
        <v>14582037.4921</v>
      </c>
      <c r="G306" s="6">
        <v>10354</v>
      </c>
      <c r="H306" s="7">
        <f t="shared" si="24"/>
        <v>1079624</v>
      </c>
      <c r="I306">
        <v>945429.83100000001</v>
      </c>
      <c r="J306">
        <f t="shared" si="29"/>
        <v>30055046.109539635</v>
      </c>
      <c r="K306">
        <f t="shared" si="25"/>
        <v>12425028.8211</v>
      </c>
      <c r="L306">
        <v>11678.7948</v>
      </c>
      <c r="M306">
        <f t="shared" si="26"/>
        <v>933751.03619999997</v>
      </c>
      <c r="N306" s="11">
        <f t="shared" si="27"/>
        <v>91.310588275062784</v>
      </c>
      <c r="O306" s="12">
        <f t="shared" si="28"/>
        <v>8.0090280979781673E-4</v>
      </c>
    </row>
    <row r="307" spans="1:15" x14ac:dyDescent="0.2">
      <c r="A307" s="4">
        <v>44287</v>
      </c>
      <c r="B307" t="s">
        <v>8</v>
      </c>
      <c r="C307" t="s">
        <v>13</v>
      </c>
      <c r="D307" t="s">
        <v>14</v>
      </c>
      <c r="E307" t="s">
        <v>15</v>
      </c>
      <c r="F307">
        <v>1282749.051</v>
      </c>
      <c r="G307" s="6">
        <v>4346</v>
      </c>
      <c r="H307" s="7">
        <f t="shared" si="24"/>
        <v>1079624</v>
      </c>
      <c r="I307">
        <v>289950.77750000003</v>
      </c>
      <c r="J307">
        <f t="shared" si="29"/>
        <v>30055046.109539635</v>
      </c>
      <c r="K307">
        <f t="shared" si="25"/>
        <v>12425028.8211</v>
      </c>
      <c r="L307">
        <v>38292.974900000001</v>
      </c>
      <c r="M307">
        <f t="shared" si="26"/>
        <v>251657.80260000002</v>
      </c>
      <c r="N307" s="11">
        <f t="shared" si="27"/>
        <v>66.716699838932357</v>
      </c>
      <c r="O307" s="12">
        <f t="shared" si="28"/>
        <v>2.9852273030447948E-2</v>
      </c>
    </row>
    <row r="308" spans="1:15" x14ac:dyDescent="0.2">
      <c r="A308" s="4">
        <v>44287</v>
      </c>
      <c r="B308" t="s">
        <v>8</v>
      </c>
      <c r="C308" t="s">
        <v>13</v>
      </c>
      <c r="D308" t="s">
        <v>10</v>
      </c>
      <c r="E308" t="s">
        <v>11</v>
      </c>
      <c r="F308">
        <v>8049532.9517000001</v>
      </c>
      <c r="G308" s="6">
        <v>9067</v>
      </c>
      <c r="H308" s="7">
        <f t="shared" si="24"/>
        <v>1079624</v>
      </c>
      <c r="I308">
        <v>1639045.7117000001</v>
      </c>
      <c r="J308">
        <f t="shared" si="29"/>
        <v>30055046.109539635</v>
      </c>
      <c r="K308">
        <f t="shared" si="25"/>
        <v>14220560.852299999</v>
      </c>
      <c r="L308">
        <v>278187.48090000002</v>
      </c>
      <c r="M308">
        <f t="shared" si="26"/>
        <v>1360858.2308</v>
      </c>
      <c r="N308" s="11">
        <f t="shared" si="27"/>
        <v>180.77045458255213</v>
      </c>
      <c r="O308" s="12">
        <f t="shared" si="28"/>
        <v>3.4559456128600473E-2</v>
      </c>
    </row>
    <row r="309" spans="1:15" x14ac:dyDescent="0.2">
      <c r="A309" s="4">
        <v>44287</v>
      </c>
      <c r="B309" t="s">
        <v>8</v>
      </c>
      <c r="C309" t="s">
        <v>13</v>
      </c>
      <c r="D309" t="s">
        <v>10</v>
      </c>
      <c r="E309" t="s">
        <v>16</v>
      </c>
      <c r="F309">
        <v>25366483.229800001</v>
      </c>
      <c r="G309" s="6">
        <v>11671</v>
      </c>
      <c r="H309" s="7">
        <f t="shared" si="24"/>
        <v>1079624</v>
      </c>
      <c r="I309">
        <v>2287961.0170999998</v>
      </c>
      <c r="J309">
        <f t="shared" si="29"/>
        <v>30055046.109539635</v>
      </c>
      <c r="K309">
        <f t="shared" si="25"/>
        <v>14220560.852299999</v>
      </c>
      <c r="L309">
        <v>29172.376799999998</v>
      </c>
      <c r="M309">
        <f t="shared" si="26"/>
        <v>2258788.6402999996</v>
      </c>
      <c r="N309" s="11">
        <f t="shared" si="27"/>
        <v>196.03813016022619</v>
      </c>
      <c r="O309" s="12">
        <f t="shared" si="28"/>
        <v>1.1500363111323574E-3</v>
      </c>
    </row>
    <row r="310" spans="1:15" x14ac:dyDescent="0.2">
      <c r="A310" s="4">
        <v>44287</v>
      </c>
      <c r="B310" t="s">
        <v>8</v>
      </c>
      <c r="C310" t="s">
        <v>9</v>
      </c>
      <c r="D310" t="s">
        <v>14</v>
      </c>
      <c r="E310" t="s">
        <v>11</v>
      </c>
      <c r="F310">
        <v>13712519.255100001</v>
      </c>
      <c r="G310" s="6">
        <v>153421</v>
      </c>
      <c r="H310" s="7">
        <f t="shared" si="24"/>
        <v>1079624</v>
      </c>
      <c r="I310">
        <v>3391682.0512000001</v>
      </c>
      <c r="J310">
        <f t="shared" si="29"/>
        <v>30055046.109539635</v>
      </c>
      <c r="K310">
        <f t="shared" si="25"/>
        <v>12425028.8211</v>
      </c>
      <c r="L310">
        <v>789876.41500000004</v>
      </c>
      <c r="M310">
        <f t="shared" si="26"/>
        <v>2601805.6362000001</v>
      </c>
      <c r="N310" s="11">
        <f t="shared" si="27"/>
        <v>22.107026099425763</v>
      </c>
      <c r="O310" s="12">
        <f t="shared" si="28"/>
        <v>5.7602574720631794E-2</v>
      </c>
    </row>
    <row r="311" spans="1:15" x14ac:dyDescent="0.2">
      <c r="A311" s="4">
        <v>44287</v>
      </c>
      <c r="B311" t="s">
        <v>8</v>
      </c>
      <c r="C311" t="s">
        <v>9</v>
      </c>
      <c r="D311" t="s">
        <v>14</v>
      </c>
      <c r="E311" t="s">
        <v>15</v>
      </c>
      <c r="F311">
        <v>2809121.6031999998</v>
      </c>
      <c r="G311" s="6">
        <v>56558</v>
      </c>
      <c r="H311" s="7">
        <f t="shared" si="24"/>
        <v>1079624</v>
      </c>
      <c r="I311">
        <v>591849.72629999998</v>
      </c>
      <c r="J311">
        <f t="shared" si="29"/>
        <v>30055046.109539635</v>
      </c>
      <c r="K311">
        <f t="shared" si="25"/>
        <v>12425028.8211</v>
      </c>
      <c r="L311">
        <v>110629.12480000001</v>
      </c>
      <c r="M311">
        <f t="shared" si="26"/>
        <v>481220.60149999999</v>
      </c>
      <c r="N311" s="11">
        <f t="shared" si="27"/>
        <v>10.464474102691042</v>
      </c>
      <c r="O311" s="12">
        <f t="shared" si="28"/>
        <v>3.9382106019895072E-2</v>
      </c>
    </row>
    <row r="312" spans="1:15" x14ac:dyDescent="0.2">
      <c r="A312" s="4">
        <v>44287</v>
      </c>
      <c r="B312" t="s">
        <v>8</v>
      </c>
      <c r="C312" t="s">
        <v>9</v>
      </c>
      <c r="D312" t="s">
        <v>14</v>
      </c>
      <c r="E312" t="s">
        <v>16</v>
      </c>
      <c r="F312">
        <v>16090845.9059</v>
      </c>
      <c r="G312" s="6">
        <v>127890</v>
      </c>
      <c r="H312" s="7">
        <f t="shared" si="24"/>
        <v>1079624</v>
      </c>
      <c r="I312">
        <v>665537.24540000001</v>
      </c>
      <c r="J312">
        <f t="shared" si="29"/>
        <v>30055046.109539635</v>
      </c>
      <c r="K312">
        <f t="shared" si="25"/>
        <v>12425028.8211</v>
      </c>
      <c r="L312">
        <v>136557.4424</v>
      </c>
      <c r="M312">
        <f t="shared" si="26"/>
        <v>528979.80300000007</v>
      </c>
      <c r="N312" s="11">
        <f t="shared" si="27"/>
        <v>5.2039819016342168</v>
      </c>
      <c r="O312" s="12">
        <f t="shared" si="28"/>
        <v>8.4866540391098227E-3</v>
      </c>
    </row>
    <row r="313" spans="1:15" x14ac:dyDescent="0.2">
      <c r="A313" s="4">
        <v>44287</v>
      </c>
      <c r="B313" t="s">
        <v>8</v>
      </c>
      <c r="C313" t="s">
        <v>13</v>
      </c>
      <c r="D313" t="s">
        <v>12</v>
      </c>
      <c r="E313" t="s">
        <v>16</v>
      </c>
      <c r="F313">
        <v>13010481.9548</v>
      </c>
      <c r="G313" s="6">
        <v>6851</v>
      </c>
      <c r="H313" s="7">
        <f t="shared" si="24"/>
        <v>1079624</v>
      </c>
      <c r="I313">
        <v>529395.55050000001</v>
      </c>
      <c r="J313">
        <f t="shared" si="29"/>
        <v>30055046.109539635</v>
      </c>
      <c r="K313">
        <f t="shared" si="25"/>
        <v>3409456.4361396385</v>
      </c>
      <c r="L313">
        <v>4743.9827999999998</v>
      </c>
      <c r="M313">
        <f t="shared" si="26"/>
        <v>524651.56770000001</v>
      </c>
      <c r="N313" s="11">
        <f t="shared" si="27"/>
        <v>77.272741278645455</v>
      </c>
      <c r="O313" s="12">
        <f t="shared" si="28"/>
        <v>3.6462775295190245E-4</v>
      </c>
    </row>
    <row r="314" spans="1:15" x14ac:dyDescent="0.2">
      <c r="A314" s="4">
        <v>44287</v>
      </c>
      <c r="B314" t="s">
        <v>8</v>
      </c>
      <c r="C314" t="s">
        <v>9</v>
      </c>
      <c r="D314" t="s">
        <v>10</v>
      </c>
      <c r="E314" t="s">
        <v>16</v>
      </c>
      <c r="F314">
        <v>32776234.2718</v>
      </c>
      <c r="G314" s="6">
        <v>208927</v>
      </c>
      <c r="H314" s="7">
        <f t="shared" si="24"/>
        <v>1079624</v>
      </c>
      <c r="I314">
        <v>1906617.3921000001</v>
      </c>
      <c r="J314">
        <f t="shared" si="29"/>
        <v>30055046.109539635</v>
      </c>
      <c r="K314">
        <f t="shared" si="25"/>
        <v>14220560.852299999</v>
      </c>
      <c r="L314">
        <v>272834.30499999999</v>
      </c>
      <c r="M314">
        <f t="shared" si="26"/>
        <v>1633783.0871000001</v>
      </c>
      <c r="N314" s="11">
        <f t="shared" si="27"/>
        <v>9.1257587200313992</v>
      </c>
      <c r="O314" s="12">
        <f t="shared" si="28"/>
        <v>8.3241504419786574E-3</v>
      </c>
    </row>
    <row r="315" spans="1:15" x14ac:dyDescent="0.2">
      <c r="A315" s="4">
        <v>44287</v>
      </c>
      <c r="B315" t="s">
        <v>8</v>
      </c>
      <c r="C315" t="s">
        <v>13</v>
      </c>
      <c r="D315" t="s">
        <v>14</v>
      </c>
      <c r="E315" t="s">
        <v>11</v>
      </c>
      <c r="F315">
        <v>12273635.0536</v>
      </c>
      <c r="G315" s="6">
        <v>13116</v>
      </c>
      <c r="H315" s="7">
        <f t="shared" si="24"/>
        <v>1079624</v>
      </c>
      <c r="I315">
        <v>2980768.5373999998</v>
      </c>
      <c r="J315">
        <f t="shared" si="29"/>
        <v>30055046.109539635</v>
      </c>
      <c r="K315">
        <f t="shared" si="25"/>
        <v>12425028.8211</v>
      </c>
      <c r="L315">
        <v>371818.33730000001</v>
      </c>
      <c r="M315">
        <f t="shared" si="26"/>
        <v>2608950.2001</v>
      </c>
      <c r="N315" s="11">
        <f t="shared" si="27"/>
        <v>227.26201108569686</v>
      </c>
      <c r="O315" s="12">
        <f t="shared" si="28"/>
        <v>3.0294068193834831E-2</v>
      </c>
    </row>
    <row r="316" spans="1:15" x14ac:dyDescent="0.2">
      <c r="A316" s="4">
        <v>44287</v>
      </c>
      <c r="B316" t="s">
        <v>17</v>
      </c>
      <c r="C316" t="s">
        <v>9</v>
      </c>
      <c r="D316" t="s">
        <v>14</v>
      </c>
      <c r="E316" t="s">
        <v>16</v>
      </c>
      <c r="F316">
        <v>345353024.30000001</v>
      </c>
      <c r="G316" s="6">
        <v>83387</v>
      </c>
      <c r="H316" s="7">
        <f t="shared" si="24"/>
        <v>1079624</v>
      </c>
      <c r="I316">
        <v>909357.88040000002</v>
      </c>
      <c r="J316">
        <f t="shared" si="29"/>
        <v>30055046.109539635</v>
      </c>
      <c r="K316">
        <f t="shared" si="25"/>
        <v>12425028.8211</v>
      </c>
      <c r="L316">
        <v>71488.820000000007</v>
      </c>
      <c r="M316">
        <f t="shared" si="26"/>
        <v>837869.06040000007</v>
      </c>
      <c r="N316" s="11">
        <f t="shared" si="27"/>
        <v>10.90527156990898</v>
      </c>
      <c r="O316" s="12">
        <f t="shared" si="28"/>
        <v>2.0700215423015772E-4</v>
      </c>
    </row>
    <row r="317" spans="1:15" x14ac:dyDescent="0.2">
      <c r="A317" s="4">
        <v>44287</v>
      </c>
      <c r="B317" t="s">
        <v>17</v>
      </c>
      <c r="C317" t="s">
        <v>13</v>
      </c>
      <c r="D317" t="s">
        <v>14</v>
      </c>
      <c r="E317" t="s">
        <v>16</v>
      </c>
      <c r="F317">
        <v>1287537232.9300001</v>
      </c>
      <c r="G317" s="6">
        <v>7604</v>
      </c>
      <c r="H317" s="7">
        <f t="shared" si="24"/>
        <v>1079624</v>
      </c>
      <c r="I317">
        <v>2650452.7719000001</v>
      </c>
      <c r="J317">
        <f t="shared" si="29"/>
        <v>30055046.109539635</v>
      </c>
      <c r="K317">
        <f t="shared" si="25"/>
        <v>12425028.8211</v>
      </c>
      <c r="L317">
        <v>70483.27</v>
      </c>
      <c r="M317">
        <f t="shared" si="26"/>
        <v>2579969.5019</v>
      </c>
      <c r="N317" s="11">
        <f t="shared" si="27"/>
        <v>348.56033296948976</v>
      </c>
      <c r="O317" s="12">
        <f t="shared" si="28"/>
        <v>5.4742704286387028E-5</v>
      </c>
    </row>
    <row r="318" spans="1:15" x14ac:dyDescent="0.2">
      <c r="A318" s="4">
        <v>44287</v>
      </c>
      <c r="B318" t="s">
        <v>17</v>
      </c>
      <c r="C318" t="s">
        <v>13</v>
      </c>
      <c r="D318" t="s">
        <v>12</v>
      </c>
      <c r="E318" t="s">
        <v>16</v>
      </c>
      <c r="F318">
        <v>1368570826.0316999</v>
      </c>
      <c r="G318" s="6">
        <v>6484</v>
      </c>
      <c r="H318" s="7">
        <f t="shared" si="24"/>
        <v>1079624</v>
      </c>
      <c r="I318">
        <v>1297609.7906708799</v>
      </c>
      <c r="J318">
        <f t="shared" si="29"/>
        <v>30055046.109539635</v>
      </c>
      <c r="K318">
        <f t="shared" si="25"/>
        <v>3409456.4361396385</v>
      </c>
      <c r="L318">
        <v>24648.74</v>
      </c>
      <c r="M318">
        <f t="shared" si="26"/>
        <v>1272961.0506708799</v>
      </c>
      <c r="N318" s="11">
        <f t="shared" si="27"/>
        <v>200.12489060315852</v>
      </c>
      <c r="O318" s="12">
        <f t="shared" si="28"/>
        <v>1.8010569516136293E-5</v>
      </c>
    </row>
    <row r="319" spans="1:15" x14ac:dyDescent="0.2">
      <c r="A319" s="4">
        <v>44287</v>
      </c>
      <c r="B319" t="s">
        <v>17</v>
      </c>
      <c r="C319" t="s">
        <v>9</v>
      </c>
      <c r="D319" t="s">
        <v>12</v>
      </c>
      <c r="E319" t="s">
        <v>16</v>
      </c>
      <c r="F319">
        <v>217110942.3378</v>
      </c>
      <c r="G319" s="6">
        <v>63595</v>
      </c>
      <c r="H319" s="7">
        <f t="shared" si="24"/>
        <v>1079624</v>
      </c>
      <c r="I319">
        <v>417173.04046875902</v>
      </c>
      <c r="J319">
        <f t="shared" si="29"/>
        <v>30055046.109539635</v>
      </c>
      <c r="K319">
        <f t="shared" si="25"/>
        <v>3409456.4361396385</v>
      </c>
      <c r="L319">
        <v>18242.28</v>
      </c>
      <c r="M319">
        <f t="shared" si="26"/>
        <v>398930.76046875899</v>
      </c>
      <c r="N319" s="11">
        <f t="shared" si="27"/>
        <v>6.559840246383505</v>
      </c>
      <c r="O319" s="12">
        <f t="shared" si="28"/>
        <v>8.4022849348684974E-5</v>
      </c>
    </row>
    <row r="320" spans="1:15" x14ac:dyDescent="0.2">
      <c r="A320" s="4">
        <v>44287</v>
      </c>
      <c r="B320" t="s">
        <v>17</v>
      </c>
      <c r="C320" t="s">
        <v>9</v>
      </c>
      <c r="D320" t="s">
        <v>10</v>
      </c>
      <c r="E320" t="s">
        <v>16</v>
      </c>
      <c r="F320">
        <v>391483535.27999997</v>
      </c>
      <c r="G320" s="6">
        <v>121103</v>
      </c>
      <c r="H320" s="7">
        <f t="shared" si="24"/>
        <v>1079624</v>
      </c>
      <c r="I320">
        <v>2390157.8218999999</v>
      </c>
      <c r="J320">
        <f t="shared" si="29"/>
        <v>30055046.109539635</v>
      </c>
      <c r="K320">
        <f t="shared" si="25"/>
        <v>14220560.852299999</v>
      </c>
      <c r="L320">
        <v>109904.97</v>
      </c>
      <c r="M320">
        <f t="shared" si="26"/>
        <v>2280252.8518999997</v>
      </c>
      <c r="N320" s="11">
        <f t="shared" si="27"/>
        <v>19.736569877707407</v>
      </c>
      <c r="O320" s="12">
        <f t="shared" si="28"/>
        <v>2.8073969936281713E-4</v>
      </c>
    </row>
    <row r="321" spans="1:15" x14ac:dyDescent="0.2">
      <c r="A321" s="4">
        <v>44287</v>
      </c>
      <c r="B321" t="s">
        <v>17</v>
      </c>
      <c r="C321" t="s">
        <v>13</v>
      </c>
      <c r="D321" t="s">
        <v>10</v>
      </c>
      <c r="E321" t="s">
        <v>16</v>
      </c>
      <c r="F321">
        <v>716888201.98000002</v>
      </c>
      <c r="G321" s="6">
        <v>9833</v>
      </c>
      <c r="H321" s="7">
        <f t="shared" si="24"/>
        <v>1079624</v>
      </c>
      <c r="I321">
        <v>4272309.0376000004</v>
      </c>
      <c r="J321">
        <f t="shared" si="29"/>
        <v>30055046.109539635</v>
      </c>
      <c r="K321">
        <f t="shared" si="25"/>
        <v>14220560.852299999</v>
      </c>
      <c r="L321">
        <v>163936.98000000001</v>
      </c>
      <c r="M321">
        <f t="shared" si="26"/>
        <v>4108372.0576000004</v>
      </c>
      <c r="N321" s="11">
        <f t="shared" si="27"/>
        <v>434.4868338858945</v>
      </c>
      <c r="O321" s="12">
        <f t="shared" si="28"/>
        <v>2.2867858551335677E-4</v>
      </c>
    </row>
    <row r="322" spans="1:15" x14ac:dyDescent="0.2">
      <c r="A322" s="4">
        <v>44317</v>
      </c>
      <c r="B322" t="s">
        <v>8</v>
      </c>
      <c r="C322" t="s">
        <v>13</v>
      </c>
      <c r="D322" t="s">
        <v>12</v>
      </c>
      <c r="E322" t="s">
        <v>16</v>
      </c>
      <c r="F322">
        <v>10552623.770400001</v>
      </c>
      <c r="G322" s="6">
        <v>6567</v>
      </c>
      <c r="H322" s="7">
        <f t="shared" si="24"/>
        <v>878375</v>
      </c>
      <c r="I322">
        <v>639805.21539999999</v>
      </c>
      <c r="J322">
        <f t="shared" si="29"/>
        <v>27229845.798951026</v>
      </c>
      <c r="K322">
        <f t="shared" si="25"/>
        <v>3114138.6720510274</v>
      </c>
      <c r="L322">
        <v>6284.7888000000003</v>
      </c>
      <c r="M322">
        <f t="shared" si="26"/>
        <v>633520.42660000001</v>
      </c>
      <c r="N322" s="11">
        <f t="shared" si="27"/>
        <v>97.427320755291603</v>
      </c>
      <c r="O322" s="12">
        <f t="shared" si="28"/>
        <v>5.9556646164423744E-4</v>
      </c>
    </row>
    <row r="323" spans="1:15" x14ac:dyDescent="0.2">
      <c r="A323" s="4">
        <v>44317</v>
      </c>
      <c r="B323" t="s">
        <v>8</v>
      </c>
      <c r="C323" t="s">
        <v>9</v>
      </c>
      <c r="D323" t="s">
        <v>14</v>
      </c>
      <c r="E323" t="s">
        <v>11</v>
      </c>
      <c r="F323">
        <v>10883340.876</v>
      </c>
      <c r="G323" s="6">
        <v>135288</v>
      </c>
      <c r="H323" s="7">
        <f t="shared" ref="H323:H386" si="30">SUMIFS(G:G, A:A, A323)</f>
        <v>878375</v>
      </c>
      <c r="I323">
        <v>1970578.2572000001</v>
      </c>
      <c r="J323">
        <f t="shared" si="29"/>
        <v>27229845.798951026</v>
      </c>
      <c r="K323">
        <f t="shared" ref="K323:K386" si="31">SUMIFS(I:I, A:A, A323, D:D, D323)</f>
        <v>12137440.582800001</v>
      </c>
      <c r="L323">
        <v>659316.43889999995</v>
      </c>
      <c r="M323">
        <f t="shared" ref="M323:M386" si="32">I323-L323</f>
        <v>1311261.8183000002</v>
      </c>
      <c r="N323" s="11">
        <f t="shared" ref="N323:N386" si="33">I323/G323</f>
        <v>14.565802267754716</v>
      </c>
      <c r="O323" s="12">
        <f t="shared" ref="O323:O386" si="34">L323/F323</f>
        <v>6.0580335249254942E-2</v>
      </c>
    </row>
    <row r="324" spans="1:15" x14ac:dyDescent="0.2">
      <c r="A324" s="4">
        <v>44317</v>
      </c>
      <c r="B324" t="s">
        <v>8</v>
      </c>
      <c r="C324" t="s">
        <v>9</v>
      </c>
      <c r="D324" t="s">
        <v>10</v>
      </c>
      <c r="E324" t="s">
        <v>16</v>
      </c>
      <c r="F324">
        <v>25384997.592500001</v>
      </c>
      <c r="G324" s="6">
        <v>95587</v>
      </c>
      <c r="H324" s="7">
        <f t="shared" si="30"/>
        <v>878375</v>
      </c>
      <c r="I324">
        <v>1041664.1021</v>
      </c>
      <c r="J324">
        <f t="shared" ref="J324:J387" si="35">SUMIFS(I:I, A:A, A324)</f>
        <v>27229845.798951026</v>
      </c>
      <c r="K324">
        <f t="shared" si="31"/>
        <v>11978266.544100001</v>
      </c>
      <c r="L324">
        <v>239303.4773</v>
      </c>
      <c r="M324">
        <f t="shared" si="32"/>
        <v>802360.62479999999</v>
      </c>
      <c r="N324" s="11">
        <f t="shared" si="33"/>
        <v>10.897549897998681</v>
      </c>
      <c r="O324" s="12">
        <f t="shared" si="34"/>
        <v>9.4269647427779237E-3</v>
      </c>
    </row>
    <row r="325" spans="1:15" x14ac:dyDescent="0.2">
      <c r="A325" s="4">
        <v>44317</v>
      </c>
      <c r="B325" t="s">
        <v>8</v>
      </c>
      <c r="C325" t="s">
        <v>13</v>
      </c>
      <c r="D325" t="s">
        <v>10</v>
      </c>
      <c r="E325" t="s">
        <v>11</v>
      </c>
      <c r="F325">
        <v>6942438.0955999997</v>
      </c>
      <c r="G325" s="6">
        <v>8529</v>
      </c>
      <c r="H325" s="7">
        <f t="shared" si="30"/>
        <v>878375</v>
      </c>
      <c r="I325">
        <v>1512854.3955999999</v>
      </c>
      <c r="J325">
        <f t="shared" si="35"/>
        <v>27229845.798951026</v>
      </c>
      <c r="K325">
        <f t="shared" si="31"/>
        <v>11978266.544100001</v>
      </c>
      <c r="L325">
        <v>255696.19010000001</v>
      </c>
      <c r="M325">
        <f t="shared" si="32"/>
        <v>1257158.2054999999</v>
      </c>
      <c r="N325" s="11">
        <f t="shared" si="33"/>
        <v>177.37769909719779</v>
      </c>
      <c r="O325" s="12">
        <f t="shared" si="34"/>
        <v>3.6830892343434209E-2</v>
      </c>
    </row>
    <row r="326" spans="1:15" x14ac:dyDescent="0.2">
      <c r="A326" s="4">
        <v>44317</v>
      </c>
      <c r="B326" t="s">
        <v>8</v>
      </c>
      <c r="C326" t="s">
        <v>9</v>
      </c>
      <c r="D326" t="s">
        <v>10</v>
      </c>
      <c r="E326" t="s">
        <v>11</v>
      </c>
      <c r="F326">
        <v>7819365.0992000001</v>
      </c>
      <c r="G326" s="6">
        <v>57870</v>
      </c>
      <c r="H326" s="7">
        <f t="shared" si="30"/>
        <v>878375</v>
      </c>
      <c r="I326">
        <v>1701565.9935000001</v>
      </c>
      <c r="J326">
        <f t="shared" si="35"/>
        <v>27229845.798951026</v>
      </c>
      <c r="K326">
        <f t="shared" si="31"/>
        <v>11978266.544100001</v>
      </c>
      <c r="L326">
        <v>433627.09169999999</v>
      </c>
      <c r="M326">
        <f t="shared" si="32"/>
        <v>1267938.9018000001</v>
      </c>
      <c r="N326" s="11">
        <f t="shared" si="33"/>
        <v>29.40324854847071</v>
      </c>
      <c r="O326" s="12">
        <f t="shared" si="34"/>
        <v>5.5455537143848724E-2</v>
      </c>
    </row>
    <row r="327" spans="1:15" x14ac:dyDescent="0.2">
      <c r="A327" s="4">
        <v>44317</v>
      </c>
      <c r="B327" t="s">
        <v>8</v>
      </c>
      <c r="C327" t="s">
        <v>9</v>
      </c>
      <c r="D327" t="s">
        <v>14</v>
      </c>
      <c r="E327" t="s">
        <v>16</v>
      </c>
      <c r="F327">
        <v>16768549.286900001</v>
      </c>
      <c r="G327" s="6">
        <v>144349</v>
      </c>
      <c r="H327" s="7">
        <f t="shared" si="30"/>
        <v>878375</v>
      </c>
      <c r="I327">
        <v>2366185.6932000001</v>
      </c>
      <c r="J327">
        <f t="shared" si="35"/>
        <v>27229845.798951026</v>
      </c>
      <c r="K327">
        <f t="shared" si="31"/>
        <v>12137440.582800001</v>
      </c>
      <c r="L327">
        <v>150471.53690000001</v>
      </c>
      <c r="M327">
        <f t="shared" si="32"/>
        <v>2215714.1562999999</v>
      </c>
      <c r="N327" s="11">
        <f t="shared" si="33"/>
        <v>16.392116974831833</v>
      </c>
      <c r="O327" s="12">
        <f t="shared" si="34"/>
        <v>8.973437971617022E-3</v>
      </c>
    </row>
    <row r="328" spans="1:15" x14ac:dyDescent="0.2">
      <c r="A328" s="4">
        <v>44317</v>
      </c>
      <c r="B328" t="s">
        <v>8</v>
      </c>
      <c r="C328" t="s">
        <v>9</v>
      </c>
      <c r="D328" t="s">
        <v>12</v>
      </c>
      <c r="E328" t="s">
        <v>11</v>
      </c>
      <c r="F328">
        <v>2072389.9609000001</v>
      </c>
      <c r="G328" s="6">
        <v>28365</v>
      </c>
      <c r="H328" s="7">
        <f t="shared" si="30"/>
        <v>878375</v>
      </c>
      <c r="I328">
        <v>398576.3419</v>
      </c>
      <c r="J328">
        <f t="shared" si="35"/>
        <v>27229845.798951026</v>
      </c>
      <c r="K328">
        <f t="shared" si="31"/>
        <v>3114138.6720510274</v>
      </c>
      <c r="L328">
        <v>65833.910999999993</v>
      </c>
      <c r="M328">
        <f t="shared" si="32"/>
        <v>332742.43090000004</v>
      </c>
      <c r="N328" s="11">
        <f t="shared" si="33"/>
        <v>14.05169546624361</v>
      </c>
      <c r="O328" s="12">
        <f t="shared" si="34"/>
        <v>3.1767144331952643E-2</v>
      </c>
    </row>
    <row r="329" spans="1:15" x14ac:dyDescent="0.2">
      <c r="A329" s="4">
        <v>44317</v>
      </c>
      <c r="B329" t="s">
        <v>8</v>
      </c>
      <c r="C329" t="s">
        <v>13</v>
      </c>
      <c r="D329" t="s">
        <v>12</v>
      </c>
      <c r="E329" t="s">
        <v>11</v>
      </c>
      <c r="F329">
        <v>2910913.5731000002</v>
      </c>
      <c r="G329" s="6">
        <v>5426</v>
      </c>
      <c r="H329" s="7">
        <f t="shared" si="30"/>
        <v>878375</v>
      </c>
      <c r="I329">
        <v>525872.72019999998</v>
      </c>
      <c r="J329">
        <f t="shared" si="35"/>
        <v>27229845.798951026</v>
      </c>
      <c r="K329">
        <f t="shared" si="31"/>
        <v>3114138.6720510274</v>
      </c>
      <c r="L329">
        <v>59935.3027</v>
      </c>
      <c r="M329">
        <f t="shared" si="32"/>
        <v>465937.41749999998</v>
      </c>
      <c r="N329" s="11">
        <f t="shared" si="33"/>
        <v>96.917198709915226</v>
      </c>
      <c r="O329" s="12">
        <f t="shared" si="34"/>
        <v>2.0589859916785996E-2</v>
      </c>
    </row>
    <row r="330" spans="1:15" x14ac:dyDescent="0.2">
      <c r="A330" s="4">
        <v>44317</v>
      </c>
      <c r="B330" t="s">
        <v>8</v>
      </c>
      <c r="C330" t="s">
        <v>9</v>
      </c>
      <c r="D330" t="s">
        <v>12</v>
      </c>
      <c r="E330" t="s">
        <v>16</v>
      </c>
      <c r="F330">
        <v>7776316.0166999996</v>
      </c>
      <c r="G330" s="6">
        <v>58046</v>
      </c>
      <c r="H330" s="7">
        <f t="shared" si="30"/>
        <v>878375</v>
      </c>
      <c r="I330">
        <v>378345.1532</v>
      </c>
      <c r="J330">
        <f t="shared" si="35"/>
        <v>27229845.798951026</v>
      </c>
      <c r="K330">
        <f t="shared" si="31"/>
        <v>3114138.6720510274</v>
      </c>
      <c r="L330">
        <v>15644.505800000001</v>
      </c>
      <c r="M330">
        <f t="shared" si="32"/>
        <v>362700.64740000002</v>
      </c>
      <c r="N330" s="11">
        <f t="shared" si="33"/>
        <v>6.5180228301691763</v>
      </c>
      <c r="O330" s="12">
        <f t="shared" si="34"/>
        <v>2.0118145618571439E-3</v>
      </c>
    </row>
    <row r="331" spans="1:15" x14ac:dyDescent="0.2">
      <c r="A331" s="4">
        <v>44317</v>
      </c>
      <c r="B331" t="s">
        <v>8</v>
      </c>
      <c r="C331" t="s">
        <v>9</v>
      </c>
      <c r="D331" t="s">
        <v>14</v>
      </c>
      <c r="E331" t="s">
        <v>15</v>
      </c>
      <c r="F331">
        <v>2700261.9608999998</v>
      </c>
      <c r="G331" s="6">
        <v>63751</v>
      </c>
      <c r="H331" s="7">
        <f t="shared" si="30"/>
        <v>878375</v>
      </c>
      <c r="I331">
        <v>766648.14150000003</v>
      </c>
      <c r="J331">
        <f t="shared" si="35"/>
        <v>27229845.798951026</v>
      </c>
      <c r="K331">
        <f t="shared" si="31"/>
        <v>12137440.582800001</v>
      </c>
      <c r="L331">
        <v>178901.3505</v>
      </c>
      <c r="M331">
        <f t="shared" si="32"/>
        <v>587746.79099999997</v>
      </c>
      <c r="N331" s="11">
        <f t="shared" si="33"/>
        <v>12.025664562124517</v>
      </c>
      <c r="O331" s="12">
        <f t="shared" si="34"/>
        <v>6.6253331376920188E-2</v>
      </c>
    </row>
    <row r="332" spans="1:15" x14ac:dyDescent="0.2">
      <c r="A332" s="4">
        <v>44317</v>
      </c>
      <c r="B332" t="s">
        <v>8</v>
      </c>
      <c r="C332" t="s">
        <v>13</v>
      </c>
      <c r="D332" t="s">
        <v>14</v>
      </c>
      <c r="E332" t="s">
        <v>16</v>
      </c>
      <c r="F332">
        <v>15311815.3925</v>
      </c>
      <c r="G332" s="6">
        <v>10995</v>
      </c>
      <c r="H332" s="7">
        <f t="shared" si="30"/>
        <v>878375</v>
      </c>
      <c r="I332">
        <v>1334958.1161</v>
      </c>
      <c r="J332">
        <f t="shared" si="35"/>
        <v>27229845.798951026</v>
      </c>
      <c r="K332">
        <f t="shared" si="31"/>
        <v>12137440.582800001</v>
      </c>
      <c r="L332">
        <v>16303.516100000001</v>
      </c>
      <c r="M332">
        <f t="shared" si="32"/>
        <v>1318654.6000000001</v>
      </c>
      <c r="N332" s="11">
        <f t="shared" si="33"/>
        <v>121.41501738062756</v>
      </c>
      <c r="O332" s="12">
        <f t="shared" si="34"/>
        <v>1.0647670235095542E-3</v>
      </c>
    </row>
    <row r="333" spans="1:15" x14ac:dyDescent="0.2">
      <c r="A333" s="4">
        <v>44317</v>
      </c>
      <c r="B333" t="s">
        <v>8</v>
      </c>
      <c r="C333" t="s">
        <v>13</v>
      </c>
      <c r="D333" t="s">
        <v>14</v>
      </c>
      <c r="E333" t="s">
        <v>11</v>
      </c>
      <c r="F333">
        <v>10956040.1984</v>
      </c>
      <c r="G333" s="6">
        <v>12958</v>
      </c>
      <c r="H333" s="7">
        <f t="shared" si="30"/>
        <v>878375</v>
      </c>
      <c r="I333">
        <v>2080599.1546</v>
      </c>
      <c r="J333">
        <f t="shared" si="35"/>
        <v>27229845.798951026</v>
      </c>
      <c r="K333">
        <f t="shared" si="31"/>
        <v>12137440.582800001</v>
      </c>
      <c r="L333">
        <v>334155.32319999998</v>
      </c>
      <c r="M333">
        <f t="shared" si="32"/>
        <v>1746443.8314</v>
      </c>
      <c r="N333" s="11">
        <f t="shared" si="33"/>
        <v>160.56483674949837</v>
      </c>
      <c r="O333" s="12">
        <f t="shared" si="34"/>
        <v>3.049964377173419E-2</v>
      </c>
    </row>
    <row r="334" spans="1:15" x14ac:dyDescent="0.2">
      <c r="A334" s="4">
        <v>44317</v>
      </c>
      <c r="B334" t="s">
        <v>8</v>
      </c>
      <c r="C334" t="s">
        <v>13</v>
      </c>
      <c r="D334" t="s">
        <v>10</v>
      </c>
      <c r="E334" t="s">
        <v>16</v>
      </c>
      <c r="F334">
        <v>23081351.048300002</v>
      </c>
      <c r="G334" s="6">
        <v>10014</v>
      </c>
      <c r="H334" s="7">
        <f t="shared" si="30"/>
        <v>878375</v>
      </c>
      <c r="I334">
        <v>1598427.3822000001</v>
      </c>
      <c r="J334">
        <f t="shared" si="35"/>
        <v>27229845.798951026</v>
      </c>
      <c r="K334">
        <f t="shared" si="31"/>
        <v>11978266.544100001</v>
      </c>
      <c r="L334">
        <v>34817.144899999999</v>
      </c>
      <c r="M334">
        <f t="shared" si="32"/>
        <v>1563610.2373000002</v>
      </c>
      <c r="N334" s="11">
        <f t="shared" si="33"/>
        <v>159.61927124026363</v>
      </c>
      <c r="O334" s="12">
        <f t="shared" si="34"/>
        <v>1.5084535054790203E-3</v>
      </c>
    </row>
    <row r="335" spans="1:15" x14ac:dyDescent="0.2">
      <c r="A335" s="4">
        <v>44317</v>
      </c>
      <c r="B335" t="s">
        <v>8</v>
      </c>
      <c r="C335" t="s">
        <v>13</v>
      </c>
      <c r="D335" t="s">
        <v>14</v>
      </c>
      <c r="E335" t="s">
        <v>15</v>
      </c>
      <c r="F335">
        <v>1430122.4195000001</v>
      </c>
      <c r="G335" s="6">
        <v>4825</v>
      </c>
      <c r="H335" s="7">
        <f t="shared" si="30"/>
        <v>878375</v>
      </c>
      <c r="I335">
        <v>338987.54849999998</v>
      </c>
      <c r="J335">
        <f t="shared" si="35"/>
        <v>27229845.798951026</v>
      </c>
      <c r="K335">
        <f t="shared" si="31"/>
        <v>12137440.582800001</v>
      </c>
      <c r="L335">
        <v>48644.5245</v>
      </c>
      <c r="M335">
        <f t="shared" si="32"/>
        <v>290343.02399999998</v>
      </c>
      <c r="N335" s="11">
        <f t="shared" si="33"/>
        <v>70.256486735751295</v>
      </c>
      <c r="O335" s="12">
        <f t="shared" si="34"/>
        <v>3.4014238107676904E-2</v>
      </c>
    </row>
    <row r="336" spans="1:15" x14ac:dyDescent="0.2">
      <c r="A336" s="4">
        <v>44317</v>
      </c>
      <c r="B336" t="s">
        <v>17</v>
      </c>
      <c r="C336" t="s">
        <v>9</v>
      </c>
      <c r="D336" t="s">
        <v>10</v>
      </c>
      <c r="E336" t="s">
        <v>16</v>
      </c>
      <c r="F336">
        <v>370677582.79000002</v>
      </c>
      <c r="G336" s="6">
        <v>75685</v>
      </c>
      <c r="H336" s="7">
        <f t="shared" si="30"/>
        <v>878375</v>
      </c>
      <c r="I336">
        <v>2148986.2919000001</v>
      </c>
      <c r="J336">
        <f t="shared" si="35"/>
        <v>27229845.798951026</v>
      </c>
      <c r="K336">
        <f t="shared" si="31"/>
        <v>11978266.544100001</v>
      </c>
      <c r="L336">
        <v>128282.27</v>
      </c>
      <c r="M336">
        <f t="shared" si="32"/>
        <v>2020704.0219000001</v>
      </c>
      <c r="N336" s="11">
        <f t="shared" si="33"/>
        <v>28.393820332958974</v>
      </c>
      <c r="O336" s="12">
        <f t="shared" si="34"/>
        <v>3.4607506888992463E-4</v>
      </c>
    </row>
    <row r="337" spans="1:15" x14ac:dyDescent="0.2">
      <c r="A337" s="4">
        <v>44317</v>
      </c>
      <c r="B337" t="s">
        <v>17</v>
      </c>
      <c r="C337" t="s">
        <v>13</v>
      </c>
      <c r="D337" t="s">
        <v>10</v>
      </c>
      <c r="E337" t="s">
        <v>16</v>
      </c>
      <c r="F337">
        <v>688569284.11000001</v>
      </c>
      <c r="G337" s="6">
        <v>9194</v>
      </c>
      <c r="H337" s="7">
        <f t="shared" si="30"/>
        <v>878375</v>
      </c>
      <c r="I337">
        <v>3974768.3788000001</v>
      </c>
      <c r="J337">
        <f t="shared" si="35"/>
        <v>27229845.798951026</v>
      </c>
      <c r="K337">
        <f t="shared" si="31"/>
        <v>11978266.544100001</v>
      </c>
      <c r="L337">
        <v>171095</v>
      </c>
      <c r="M337">
        <f t="shared" si="32"/>
        <v>3803673.3788000001</v>
      </c>
      <c r="N337" s="11">
        <f t="shared" si="33"/>
        <v>432.32199029802047</v>
      </c>
      <c r="O337" s="12">
        <f t="shared" si="34"/>
        <v>2.4847898962142393E-4</v>
      </c>
    </row>
    <row r="338" spans="1:15" x14ac:dyDescent="0.2">
      <c r="A338" s="4">
        <v>44317</v>
      </c>
      <c r="B338" t="s">
        <v>17</v>
      </c>
      <c r="C338" t="s">
        <v>13</v>
      </c>
      <c r="D338" t="s">
        <v>12</v>
      </c>
      <c r="E338" t="s">
        <v>16</v>
      </c>
      <c r="F338">
        <v>720063133.204</v>
      </c>
      <c r="G338" s="6">
        <v>6140</v>
      </c>
      <c r="H338" s="7">
        <f t="shared" si="30"/>
        <v>878375</v>
      </c>
      <c r="I338">
        <v>832786.51591222105</v>
      </c>
      <c r="J338">
        <f t="shared" si="35"/>
        <v>27229845.798951026</v>
      </c>
      <c r="K338">
        <f t="shared" si="31"/>
        <v>3114138.6720510274</v>
      </c>
      <c r="L338">
        <v>40849.64</v>
      </c>
      <c r="M338">
        <f t="shared" si="32"/>
        <v>791936.87591222103</v>
      </c>
      <c r="N338" s="11">
        <f t="shared" si="33"/>
        <v>135.632983047593</v>
      </c>
      <c r="O338" s="12">
        <f t="shared" si="34"/>
        <v>5.6730636684918221E-5</v>
      </c>
    </row>
    <row r="339" spans="1:15" x14ac:dyDescent="0.2">
      <c r="A339" s="4">
        <v>44317</v>
      </c>
      <c r="B339" t="s">
        <v>17</v>
      </c>
      <c r="C339" t="s">
        <v>9</v>
      </c>
      <c r="D339" t="s">
        <v>12</v>
      </c>
      <c r="E339" t="s">
        <v>16</v>
      </c>
      <c r="F339">
        <v>119630676.9613</v>
      </c>
      <c r="G339" s="6">
        <v>56315</v>
      </c>
      <c r="H339" s="7">
        <f t="shared" si="30"/>
        <v>878375</v>
      </c>
      <c r="I339">
        <v>338752.725438806</v>
      </c>
      <c r="J339">
        <f t="shared" si="35"/>
        <v>27229845.798951026</v>
      </c>
      <c r="K339">
        <f t="shared" si="31"/>
        <v>3114138.6720510274</v>
      </c>
      <c r="L339">
        <v>20789.349999999999</v>
      </c>
      <c r="M339">
        <f t="shared" si="32"/>
        <v>317963.37543880602</v>
      </c>
      <c r="N339" s="11">
        <f t="shared" si="33"/>
        <v>6.015319638441019</v>
      </c>
      <c r="O339" s="12">
        <f t="shared" si="34"/>
        <v>1.7377942287098537E-4</v>
      </c>
    </row>
    <row r="340" spans="1:15" x14ac:dyDescent="0.2">
      <c r="A340" s="4">
        <v>44317</v>
      </c>
      <c r="B340" t="s">
        <v>17</v>
      </c>
      <c r="C340" t="s">
        <v>9</v>
      </c>
      <c r="D340" t="s">
        <v>14</v>
      </c>
      <c r="E340" t="s">
        <v>16</v>
      </c>
      <c r="F340">
        <v>326164258.86000001</v>
      </c>
      <c r="G340" s="6">
        <v>80919</v>
      </c>
      <c r="H340" s="7">
        <f t="shared" si="30"/>
        <v>878375</v>
      </c>
      <c r="I340">
        <v>786551.6335</v>
      </c>
      <c r="J340">
        <f t="shared" si="35"/>
        <v>27229845.798951026</v>
      </c>
      <c r="K340">
        <f t="shared" si="31"/>
        <v>12137440.582800001</v>
      </c>
      <c r="L340">
        <v>97523.83</v>
      </c>
      <c r="M340">
        <f t="shared" si="32"/>
        <v>689027.80350000004</v>
      </c>
      <c r="N340" s="11">
        <f t="shared" si="33"/>
        <v>9.7202342280552152</v>
      </c>
      <c r="O340" s="12">
        <f t="shared" si="34"/>
        <v>2.9900219705513564E-4</v>
      </c>
    </row>
    <row r="341" spans="1:15" x14ac:dyDescent="0.2">
      <c r="A341" s="4">
        <v>44317</v>
      </c>
      <c r="B341" t="s">
        <v>17</v>
      </c>
      <c r="C341" t="s">
        <v>13</v>
      </c>
      <c r="D341" t="s">
        <v>14</v>
      </c>
      <c r="E341" t="s">
        <v>16</v>
      </c>
      <c r="F341">
        <v>1145561857.1400001</v>
      </c>
      <c r="G341" s="6">
        <v>7552</v>
      </c>
      <c r="H341" s="7">
        <f t="shared" si="30"/>
        <v>878375</v>
      </c>
      <c r="I341">
        <v>2492932.0381999998</v>
      </c>
      <c r="J341">
        <f t="shared" si="35"/>
        <v>27229845.798951026</v>
      </c>
      <c r="K341">
        <f t="shared" si="31"/>
        <v>12137440.582800001</v>
      </c>
      <c r="L341">
        <v>95091.6</v>
      </c>
      <c r="M341">
        <f t="shared" si="32"/>
        <v>2397840.4381999997</v>
      </c>
      <c r="N341" s="11">
        <f t="shared" si="33"/>
        <v>330.1022296345339</v>
      </c>
      <c r="O341" s="12">
        <f t="shared" si="34"/>
        <v>8.3008699536666551E-5</v>
      </c>
    </row>
    <row r="342" spans="1:15" x14ac:dyDescent="0.2">
      <c r="A342" s="4">
        <v>44348</v>
      </c>
      <c r="B342" t="s">
        <v>8</v>
      </c>
      <c r="C342" t="s">
        <v>9</v>
      </c>
      <c r="D342" t="s">
        <v>12</v>
      </c>
      <c r="E342" t="s">
        <v>16</v>
      </c>
      <c r="F342">
        <v>6250128.8841000004</v>
      </c>
      <c r="G342" s="6">
        <v>41365</v>
      </c>
      <c r="H342" s="7">
        <f t="shared" si="30"/>
        <v>894688</v>
      </c>
      <c r="I342">
        <v>294650.66210000002</v>
      </c>
      <c r="J342">
        <f t="shared" si="35"/>
        <v>23342476.976573925</v>
      </c>
      <c r="K342">
        <f t="shared" si="31"/>
        <v>2140803.89097392</v>
      </c>
      <c r="L342">
        <v>16781.2075</v>
      </c>
      <c r="M342">
        <f t="shared" si="32"/>
        <v>277869.4546</v>
      </c>
      <c r="N342" s="11">
        <f t="shared" si="33"/>
        <v>7.1231877698537414</v>
      </c>
      <c r="O342" s="12">
        <f t="shared" si="34"/>
        <v>2.6849378326726206E-3</v>
      </c>
    </row>
    <row r="343" spans="1:15" x14ac:dyDescent="0.2">
      <c r="A343" s="4">
        <v>44348</v>
      </c>
      <c r="B343" t="s">
        <v>8</v>
      </c>
      <c r="C343" t="s">
        <v>13</v>
      </c>
      <c r="D343" t="s">
        <v>14</v>
      </c>
      <c r="E343" t="s">
        <v>15</v>
      </c>
      <c r="F343">
        <v>1218023.5595</v>
      </c>
      <c r="G343" s="6">
        <v>4910</v>
      </c>
      <c r="H343" s="7">
        <f t="shared" si="30"/>
        <v>894688</v>
      </c>
      <c r="I343">
        <v>430320.41279999999</v>
      </c>
      <c r="J343">
        <f t="shared" si="35"/>
        <v>23342476.976573925</v>
      </c>
      <c r="K343">
        <f t="shared" si="31"/>
        <v>11027170.6655</v>
      </c>
      <c r="L343">
        <v>49226.862399999998</v>
      </c>
      <c r="M343">
        <f t="shared" si="32"/>
        <v>381093.55040000001</v>
      </c>
      <c r="N343" s="11">
        <f t="shared" si="33"/>
        <v>87.641631934826876</v>
      </c>
      <c r="O343" s="12">
        <f t="shared" si="34"/>
        <v>4.0415361440305539E-2</v>
      </c>
    </row>
    <row r="344" spans="1:15" x14ac:dyDescent="0.2">
      <c r="A344" s="4">
        <v>44348</v>
      </c>
      <c r="B344" t="s">
        <v>8</v>
      </c>
      <c r="C344" t="s">
        <v>13</v>
      </c>
      <c r="D344" t="s">
        <v>14</v>
      </c>
      <c r="E344" t="s">
        <v>11</v>
      </c>
      <c r="F344">
        <v>6523510.7774999999</v>
      </c>
      <c r="G344" s="6">
        <v>11274</v>
      </c>
      <c r="H344" s="7">
        <f t="shared" si="30"/>
        <v>894688</v>
      </c>
      <c r="I344">
        <v>1105188.8430999999</v>
      </c>
      <c r="J344">
        <f t="shared" si="35"/>
        <v>23342476.976573925</v>
      </c>
      <c r="K344">
        <f t="shared" si="31"/>
        <v>11027170.6655</v>
      </c>
      <c r="L344">
        <v>221619.83720000001</v>
      </c>
      <c r="M344">
        <f t="shared" si="32"/>
        <v>883569.00589999999</v>
      </c>
      <c r="N344" s="11">
        <f t="shared" si="33"/>
        <v>98.029877869434088</v>
      </c>
      <c r="O344" s="12">
        <f t="shared" si="34"/>
        <v>3.3972479659937223E-2</v>
      </c>
    </row>
    <row r="345" spans="1:15" x14ac:dyDescent="0.2">
      <c r="A345" s="4">
        <v>44348</v>
      </c>
      <c r="B345" t="s">
        <v>8</v>
      </c>
      <c r="C345" t="s">
        <v>13</v>
      </c>
      <c r="D345" t="s">
        <v>12</v>
      </c>
      <c r="E345" t="s">
        <v>16</v>
      </c>
      <c r="F345">
        <v>8460195.7142999992</v>
      </c>
      <c r="G345" s="6">
        <v>5076</v>
      </c>
      <c r="H345" s="7">
        <f t="shared" si="30"/>
        <v>894688</v>
      </c>
      <c r="I345">
        <v>349416.1151</v>
      </c>
      <c r="J345">
        <f t="shared" si="35"/>
        <v>23342476.976573925</v>
      </c>
      <c r="K345">
        <f t="shared" si="31"/>
        <v>2140803.89097392</v>
      </c>
      <c r="L345">
        <v>6456.3914999999997</v>
      </c>
      <c r="M345">
        <f t="shared" si="32"/>
        <v>342959.72359999997</v>
      </c>
      <c r="N345" s="11">
        <f t="shared" si="33"/>
        <v>68.83690210795902</v>
      </c>
      <c r="O345" s="12">
        <f t="shared" si="34"/>
        <v>7.6314918921875142E-4</v>
      </c>
    </row>
    <row r="346" spans="1:15" x14ac:dyDescent="0.2">
      <c r="A346" s="4">
        <v>44348</v>
      </c>
      <c r="B346" t="s">
        <v>8</v>
      </c>
      <c r="C346" t="s">
        <v>13</v>
      </c>
      <c r="D346" t="s">
        <v>14</v>
      </c>
      <c r="E346" t="s">
        <v>16</v>
      </c>
      <c r="F346">
        <v>11315314.221999999</v>
      </c>
      <c r="G346" s="6">
        <v>10918</v>
      </c>
      <c r="H346" s="7">
        <f t="shared" si="30"/>
        <v>894688</v>
      </c>
      <c r="I346">
        <v>1425447.3101999999</v>
      </c>
      <c r="J346">
        <f t="shared" si="35"/>
        <v>23342476.976573925</v>
      </c>
      <c r="K346">
        <f t="shared" si="31"/>
        <v>11027170.6655</v>
      </c>
      <c r="L346">
        <v>28286.7016</v>
      </c>
      <c r="M346">
        <f t="shared" si="32"/>
        <v>1397160.6085999999</v>
      </c>
      <c r="N346" s="11">
        <f t="shared" si="33"/>
        <v>130.5593799413812</v>
      </c>
      <c r="O346" s="12">
        <f t="shared" si="34"/>
        <v>2.499860016702239E-3</v>
      </c>
    </row>
    <row r="347" spans="1:15" x14ac:dyDescent="0.2">
      <c r="A347" s="4">
        <v>44348</v>
      </c>
      <c r="B347" t="s">
        <v>8</v>
      </c>
      <c r="C347" t="s">
        <v>13</v>
      </c>
      <c r="D347" t="s">
        <v>10</v>
      </c>
      <c r="E347" t="s">
        <v>11</v>
      </c>
      <c r="F347">
        <v>6180035.4735000003</v>
      </c>
      <c r="G347" s="6">
        <v>8347</v>
      </c>
      <c r="H347" s="7">
        <f t="shared" si="30"/>
        <v>894688</v>
      </c>
      <c r="I347">
        <v>1103790.6017</v>
      </c>
      <c r="J347">
        <f t="shared" si="35"/>
        <v>23342476.976573925</v>
      </c>
      <c r="K347">
        <f t="shared" si="31"/>
        <v>10174502.4201</v>
      </c>
      <c r="L347">
        <v>247842.53020000001</v>
      </c>
      <c r="M347">
        <f t="shared" si="32"/>
        <v>855948.07149999996</v>
      </c>
      <c r="N347" s="11">
        <f t="shared" si="33"/>
        <v>132.23800188091531</v>
      </c>
      <c r="O347" s="12">
        <f t="shared" si="34"/>
        <v>4.0103739090616729E-2</v>
      </c>
    </row>
    <row r="348" spans="1:15" x14ac:dyDescent="0.2">
      <c r="A348" s="4">
        <v>44348</v>
      </c>
      <c r="B348" t="s">
        <v>8</v>
      </c>
      <c r="C348" t="s">
        <v>9</v>
      </c>
      <c r="D348" t="s">
        <v>12</v>
      </c>
      <c r="E348" t="s">
        <v>11</v>
      </c>
      <c r="F348">
        <v>1577272.6078999999</v>
      </c>
      <c r="G348" s="6">
        <v>22963</v>
      </c>
      <c r="H348" s="7">
        <f t="shared" si="30"/>
        <v>894688</v>
      </c>
      <c r="I348">
        <v>264270.55080000003</v>
      </c>
      <c r="J348">
        <f t="shared" si="35"/>
        <v>23342476.976573925</v>
      </c>
      <c r="K348">
        <f t="shared" si="31"/>
        <v>2140803.89097392</v>
      </c>
      <c r="L348">
        <v>56066.338499999998</v>
      </c>
      <c r="M348">
        <f t="shared" si="32"/>
        <v>208204.21230000001</v>
      </c>
      <c r="N348" s="11">
        <f t="shared" si="33"/>
        <v>11.508537682358577</v>
      </c>
      <c r="O348" s="12">
        <f t="shared" si="34"/>
        <v>3.5546384448181985E-2</v>
      </c>
    </row>
    <row r="349" spans="1:15" x14ac:dyDescent="0.2">
      <c r="A349" s="4">
        <v>44348</v>
      </c>
      <c r="B349" t="s">
        <v>8</v>
      </c>
      <c r="C349" t="s">
        <v>9</v>
      </c>
      <c r="D349" t="s">
        <v>14</v>
      </c>
      <c r="E349" t="s">
        <v>11</v>
      </c>
      <c r="F349">
        <v>7522096.1004999997</v>
      </c>
      <c r="G349" s="6">
        <v>120877</v>
      </c>
      <c r="H349" s="7">
        <f t="shared" si="30"/>
        <v>894688</v>
      </c>
      <c r="I349">
        <v>1487190.8374999999</v>
      </c>
      <c r="J349">
        <f t="shared" si="35"/>
        <v>23342476.976573925</v>
      </c>
      <c r="K349">
        <f t="shared" si="31"/>
        <v>11027170.6655</v>
      </c>
      <c r="L349">
        <v>471242.90220000001</v>
      </c>
      <c r="M349">
        <f t="shared" si="32"/>
        <v>1015947.9352999999</v>
      </c>
      <c r="N349" s="11">
        <f t="shared" si="33"/>
        <v>12.303340068830298</v>
      </c>
      <c r="O349" s="12">
        <f t="shared" si="34"/>
        <v>6.2647817297717873E-2</v>
      </c>
    </row>
    <row r="350" spans="1:15" x14ac:dyDescent="0.2">
      <c r="A350" s="4">
        <v>44348</v>
      </c>
      <c r="B350" t="s">
        <v>8</v>
      </c>
      <c r="C350" t="s">
        <v>13</v>
      </c>
      <c r="D350" t="s">
        <v>10</v>
      </c>
      <c r="E350" t="s">
        <v>16</v>
      </c>
      <c r="F350">
        <v>20103495.850200001</v>
      </c>
      <c r="G350" s="6">
        <v>9779</v>
      </c>
      <c r="H350" s="7">
        <f t="shared" si="30"/>
        <v>894688</v>
      </c>
      <c r="I350">
        <v>1543053.7808999999</v>
      </c>
      <c r="J350">
        <f t="shared" si="35"/>
        <v>23342476.976573925</v>
      </c>
      <c r="K350">
        <f t="shared" si="31"/>
        <v>10174502.4201</v>
      </c>
      <c r="L350">
        <v>28695.160899999999</v>
      </c>
      <c r="M350">
        <f t="shared" si="32"/>
        <v>1514358.6199999999</v>
      </c>
      <c r="N350" s="11">
        <f t="shared" si="33"/>
        <v>157.79259442683301</v>
      </c>
      <c r="O350" s="12">
        <f t="shared" si="34"/>
        <v>1.4273716926558582E-3</v>
      </c>
    </row>
    <row r="351" spans="1:15" x14ac:dyDescent="0.2">
      <c r="A351" s="4">
        <v>44348</v>
      </c>
      <c r="B351" t="s">
        <v>8</v>
      </c>
      <c r="C351" t="s">
        <v>9</v>
      </c>
      <c r="D351" t="s">
        <v>14</v>
      </c>
      <c r="E351" t="s">
        <v>15</v>
      </c>
      <c r="F351">
        <v>2327151.6623999998</v>
      </c>
      <c r="G351" s="6">
        <v>66458</v>
      </c>
      <c r="H351" s="7">
        <f t="shared" si="30"/>
        <v>894688</v>
      </c>
      <c r="I351">
        <v>1107854.469</v>
      </c>
      <c r="J351">
        <f t="shared" si="35"/>
        <v>23342476.976573925</v>
      </c>
      <c r="K351">
        <f t="shared" si="31"/>
        <v>11027170.6655</v>
      </c>
      <c r="L351">
        <v>136002.4626</v>
      </c>
      <c r="M351">
        <f t="shared" si="32"/>
        <v>971852.00640000007</v>
      </c>
      <c r="N351" s="11">
        <f t="shared" si="33"/>
        <v>16.66999411658491</v>
      </c>
      <c r="O351" s="12">
        <f t="shared" si="34"/>
        <v>5.8441598284032843E-2</v>
      </c>
    </row>
    <row r="352" spans="1:15" x14ac:dyDescent="0.2">
      <c r="A352" s="4">
        <v>44348</v>
      </c>
      <c r="B352" t="s">
        <v>8</v>
      </c>
      <c r="C352" t="s">
        <v>13</v>
      </c>
      <c r="D352" t="s">
        <v>12</v>
      </c>
      <c r="E352" t="s">
        <v>11</v>
      </c>
      <c r="F352">
        <v>2289008.4687000001</v>
      </c>
      <c r="G352" s="6">
        <v>4380</v>
      </c>
      <c r="H352" s="7">
        <f t="shared" si="30"/>
        <v>894688</v>
      </c>
      <c r="I352">
        <v>-277832.24939999997</v>
      </c>
      <c r="J352">
        <f t="shared" si="35"/>
        <v>23342476.976573925</v>
      </c>
      <c r="K352">
        <f t="shared" si="31"/>
        <v>2140803.89097392</v>
      </c>
      <c r="L352">
        <v>59191.183299999997</v>
      </c>
      <c r="M352">
        <f t="shared" si="32"/>
        <v>-337023.43269999995</v>
      </c>
      <c r="N352" s="11">
        <f t="shared" si="33"/>
        <v>-63.432020410958899</v>
      </c>
      <c r="O352" s="12">
        <f t="shared" si="34"/>
        <v>2.5858874752707459E-2</v>
      </c>
    </row>
    <row r="353" spans="1:15" x14ac:dyDescent="0.2">
      <c r="A353" s="4">
        <v>44348</v>
      </c>
      <c r="B353" t="s">
        <v>8</v>
      </c>
      <c r="C353" t="s">
        <v>9</v>
      </c>
      <c r="D353" t="s">
        <v>14</v>
      </c>
      <c r="E353" t="s">
        <v>16</v>
      </c>
      <c r="F353">
        <v>17587251.829100002</v>
      </c>
      <c r="G353" s="6">
        <v>170606</v>
      </c>
      <c r="H353" s="7">
        <f t="shared" si="30"/>
        <v>894688</v>
      </c>
      <c r="I353">
        <v>2880660.2464000001</v>
      </c>
      <c r="J353">
        <f t="shared" si="35"/>
        <v>23342476.976573925</v>
      </c>
      <c r="K353">
        <f t="shared" si="31"/>
        <v>11027170.6655</v>
      </c>
      <c r="L353">
        <v>181420.45009999999</v>
      </c>
      <c r="M353">
        <f t="shared" si="32"/>
        <v>2699239.7963</v>
      </c>
      <c r="N353" s="11">
        <f t="shared" si="33"/>
        <v>16.884870675122798</v>
      </c>
      <c r="O353" s="12">
        <f t="shared" si="34"/>
        <v>1.0315451888840321E-2</v>
      </c>
    </row>
    <row r="354" spans="1:15" x14ac:dyDescent="0.2">
      <c r="A354" s="4">
        <v>44348</v>
      </c>
      <c r="B354" t="s">
        <v>8</v>
      </c>
      <c r="C354" t="s">
        <v>9</v>
      </c>
      <c r="D354" t="s">
        <v>10</v>
      </c>
      <c r="E354" t="s">
        <v>16</v>
      </c>
      <c r="F354">
        <v>23516655.778700002</v>
      </c>
      <c r="G354" s="6">
        <v>100898</v>
      </c>
      <c r="H354" s="7">
        <f t="shared" si="30"/>
        <v>894688</v>
      </c>
      <c r="I354">
        <v>841812.25710000005</v>
      </c>
      <c r="J354">
        <f t="shared" si="35"/>
        <v>23342476.976573925</v>
      </c>
      <c r="K354">
        <f t="shared" si="31"/>
        <v>10174502.4201</v>
      </c>
      <c r="L354">
        <v>230506.92240000001</v>
      </c>
      <c r="M354">
        <f t="shared" si="32"/>
        <v>611305.33470000001</v>
      </c>
      <c r="N354" s="11">
        <f t="shared" si="33"/>
        <v>8.343200629348452</v>
      </c>
      <c r="O354" s="12">
        <f t="shared" si="34"/>
        <v>9.8018580774898948E-3</v>
      </c>
    </row>
    <row r="355" spans="1:15" x14ac:dyDescent="0.2">
      <c r="A355" s="4">
        <v>44348</v>
      </c>
      <c r="B355" t="s">
        <v>8</v>
      </c>
      <c r="C355" t="s">
        <v>9</v>
      </c>
      <c r="D355" t="s">
        <v>10</v>
      </c>
      <c r="E355" t="s">
        <v>11</v>
      </c>
      <c r="F355">
        <v>7146580.1556000002</v>
      </c>
      <c r="G355" s="6">
        <v>58711</v>
      </c>
      <c r="H355" s="7">
        <f t="shared" si="30"/>
        <v>894688</v>
      </c>
      <c r="I355">
        <v>1069458.6684000001</v>
      </c>
      <c r="J355">
        <f t="shared" si="35"/>
        <v>23342476.976573925</v>
      </c>
      <c r="K355">
        <f t="shared" si="31"/>
        <v>10174502.4201</v>
      </c>
      <c r="L355">
        <v>391468.67680000002</v>
      </c>
      <c r="M355">
        <f t="shared" si="32"/>
        <v>677989.99160000007</v>
      </c>
      <c r="N355" s="11">
        <f t="shared" si="33"/>
        <v>18.215643889560731</v>
      </c>
      <c r="O355" s="12">
        <f t="shared" si="34"/>
        <v>5.4777063753108327E-2</v>
      </c>
    </row>
    <row r="356" spans="1:15" x14ac:dyDescent="0.2">
      <c r="A356" s="4">
        <v>44348</v>
      </c>
      <c r="B356" t="s">
        <v>17</v>
      </c>
      <c r="C356" t="s">
        <v>13</v>
      </c>
      <c r="D356" t="s">
        <v>14</v>
      </c>
      <c r="E356" t="s">
        <v>16</v>
      </c>
      <c r="F356">
        <v>952533555.30999994</v>
      </c>
      <c r="G356" s="6">
        <v>7824</v>
      </c>
      <c r="H356" s="7">
        <f t="shared" si="30"/>
        <v>894688</v>
      </c>
      <c r="I356">
        <v>1703600.3092</v>
      </c>
      <c r="J356">
        <f t="shared" si="35"/>
        <v>23342476.976573925</v>
      </c>
      <c r="K356">
        <f t="shared" si="31"/>
        <v>11027170.6655</v>
      </c>
      <c r="L356">
        <v>76684.22</v>
      </c>
      <c r="M356">
        <f t="shared" si="32"/>
        <v>1626916.0892</v>
      </c>
      <c r="N356" s="11">
        <f t="shared" si="33"/>
        <v>217.74032581799591</v>
      </c>
      <c r="O356" s="12">
        <f t="shared" si="34"/>
        <v>8.0505531351116849E-5</v>
      </c>
    </row>
    <row r="357" spans="1:15" x14ac:dyDescent="0.2">
      <c r="A357" s="4">
        <v>44348</v>
      </c>
      <c r="B357" t="s">
        <v>17</v>
      </c>
      <c r="C357" t="s">
        <v>13</v>
      </c>
      <c r="D357" t="s">
        <v>12</v>
      </c>
      <c r="E357" t="s">
        <v>16</v>
      </c>
      <c r="F357">
        <v>1156786720.5050001</v>
      </c>
      <c r="G357" s="6">
        <v>5343</v>
      </c>
      <c r="H357" s="7">
        <f t="shared" si="30"/>
        <v>894688</v>
      </c>
      <c r="I357">
        <v>1147774.5221790301</v>
      </c>
      <c r="J357">
        <f t="shared" si="35"/>
        <v>23342476.976573925</v>
      </c>
      <c r="K357">
        <f t="shared" si="31"/>
        <v>2140803.89097392</v>
      </c>
      <c r="L357">
        <v>29811.02</v>
      </c>
      <c r="M357">
        <f t="shared" si="32"/>
        <v>1117963.5021790301</v>
      </c>
      <c r="N357" s="11">
        <f t="shared" si="33"/>
        <v>214.81836462268953</v>
      </c>
      <c r="O357" s="12">
        <f t="shared" si="34"/>
        <v>2.5770541337979636E-5</v>
      </c>
    </row>
    <row r="358" spans="1:15" x14ac:dyDescent="0.2">
      <c r="A358" s="4">
        <v>44348</v>
      </c>
      <c r="B358" t="s">
        <v>17</v>
      </c>
      <c r="C358" t="s">
        <v>13</v>
      </c>
      <c r="D358" t="s">
        <v>10</v>
      </c>
      <c r="E358" t="s">
        <v>16</v>
      </c>
      <c r="F358">
        <v>641918192.39999998</v>
      </c>
      <c r="G358" s="6">
        <v>8952</v>
      </c>
      <c r="H358" s="7">
        <f t="shared" si="30"/>
        <v>894688</v>
      </c>
      <c r="I358">
        <v>3697437.6889</v>
      </c>
      <c r="J358">
        <f t="shared" si="35"/>
        <v>23342476.976573925</v>
      </c>
      <c r="K358">
        <f t="shared" si="31"/>
        <v>10174502.4201</v>
      </c>
      <c r="L358">
        <v>169840.61</v>
      </c>
      <c r="M358">
        <f t="shared" si="32"/>
        <v>3527597.0789000001</v>
      </c>
      <c r="N358" s="11">
        <f t="shared" si="33"/>
        <v>413.02923245084895</v>
      </c>
      <c r="O358" s="12">
        <f t="shared" si="34"/>
        <v>2.6458295155181832E-4</v>
      </c>
    </row>
    <row r="359" spans="1:15" x14ac:dyDescent="0.2">
      <c r="A359" s="4">
        <v>44348</v>
      </c>
      <c r="B359" t="s">
        <v>17</v>
      </c>
      <c r="C359" t="s">
        <v>9</v>
      </c>
      <c r="D359" t="s">
        <v>10</v>
      </c>
      <c r="E359" t="s">
        <v>16</v>
      </c>
      <c r="F359">
        <v>340609606.79000002</v>
      </c>
      <c r="G359" s="6">
        <v>80284</v>
      </c>
      <c r="H359" s="7">
        <f t="shared" si="30"/>
        <v>894688</v>
      </c>
      <c r="I359">
        <v>1918949.4231</v>
      </c>
      <c r="J359">
        <f t="shared" si="35"/>
        <v>23342476.976573925</v>
      </c>
      <c r="K359">
        <f t="shared" si="31"/>
        <v>10174502.4201</v>
      </c>
      <c r="L359">
        <v>183092.19</v>
      </c>
      <c r="M359">
        <f t="shared" si="32"/>
        <v>1735857.2331000001</v>
      </c>
      <c r="N359" s="11">
        <f t="shared" si="33"/>
        <v>23.902015633251956</v>
      </c>
      <c r="O359" s="12">
        <f t="shared" si="34"/>
        <v>5.3754264809355171E-4</v>
      </c>
    </row>
    <row r="360" spans="1:15" x14ac:dyDescent="0.2">
      <c r="A360" s="4">
        <v>44348</v>
      </c>
      <c r="B360" t="s">
        <v>17</v>
      </c>
      <c r="C360" t="s">
        <v>9</v>
      </c>
      <c r="D360" t="s">
        <v>14</v>
      </c>
      <c r="E360" t="s">
        <v>16</v>
      </c>
      <c r="F360">
        <v>341111322.88999999</v>
      </c>
      <c r="G360" s="6">
        <v>106221</v>
      </c>
      <c r="H360" s="7">
        <f t="shared" si="30"/>
        <v>894688</v>
      </c>
      <c r="I360">
        <v>886908.23730000004</v>
      </c>
      <c r="J360">
        <f t="shared" si="35"/>
        <v>23342476.976573925</v>
      </c>
      <c r="K360">
        <f t="shared" si="31"/>
        <v>11027170.6655</v>
      </c>
      <c r="L360">
        <v>320235.40999999997</v>
      </c>
      <c r="M360">
        <f t="shared" si="32"/>
        <v>566672.8273</v>
      </c>
      <c r="N360" s="11">
        <f t="shared" si="33"/>
        <v>8.3496506086367113</v>
      </c>
      <c r="O360" s="12">
        <f t="shared" si="34"/>
        <v>9.3880029336718335E-4</v>
      </c>
    </row>
    <row r="361" spans="1:15" x14ac:dyDescent="0.2">
      <c r="A361" s="4">
        <v>44348</v>
      </c>
      <c r="B361" t="s">
        <v>17</v>
      </c>
      <c r="C361" t="s">
        <v>9</v>
      </c>
      <c r="D361" t="s">
        <v>12</v>
      </c>
      <c r="E361" t="s">
        <v>16</v>
      </c>
      <c r="F361">
        <v>195861138.498</v>
      </c>
      <c r="G361" s="6">
        <v>49502</v>
      </c>
      <c r="H361" s="7">
        <f t="shared" si="30"/>
        <v>894688</v>
      </c>
      <c r="I361">
        <v>362524.29019489</v>
      </c>
      <c r="J361">
        <f t="shared" si="35"/>
        <v>23342476.976573925</v>
      </c>
      <c r="K361">
        <f t="shared" si="31"/>
        <v>2140803.89097392</v>
      </c>
      <c r="L361">
        <v>47932.05</v>
      </c>
      <c r="M361">
        <f t="shared" si="32"/>
        <v>314592.24019489001</v>
      </c>
      <c r="N361" s="11">
        <f t="shared" si="33"/>
        <v>7.323427138194214</v>
      </c>
      <c r="O361" s="12">
        <f t="shared" si="34"/>
        <v>2.4472465731372969E-4</v>
      </c>
    </row>
    <row r="362" spans="1:15" x14ac:dyDescent="0.2">
      <c r="A362" s="4">
        <v>44378</v>
      </c>
      <c r="B362" t="s">
        <v>8</v>
      </c>
      <c r="C362" t="s">
        <v>9</v>
      </c>
      <c r="D362" t="s">
        <v>10</v>
      </c>
      <c r="E362" t="s">
        <v>11</v>
      </c>
      <c r="F362">
        <v>7430510.5821000002</v>
      </c>
      <c r="G362" s="6">
        <v>55827</v>
      </c>
      <c r="H362" s="7">
        <f t="shared" si="30"/>
        <v>813601</v>
      </c>
      <c r="I362">
        <v>974695.74459999998</v>
      </c>
      <c r="J362">
        <f t="shared" si="35"/>
        <v>19535697.756846432</v>
      </c>
      <c r="K362">
        <f t="shared" si="31"/>
        <v>9320007.5598000009</v>
      </c>
      <c r="L362">
        <v>440389.13079999998</v>
      </c>
      <c r="M362">
        <f t="shared" si="32"/>
        <v>534306.61379999993</v>
      </c>
      <c r="N362" s="11">
        <f t="shared" si="33"/>
        <v>17.459217665287404</v>
      </c>
      <c r="O362" s="12">
        <f t="shared" si="34"/>
        <v>5.9267680993671072E-2</v>
      </c>
    </row>
    <row r="363" spans="1:15" x14ac:dyDescent="0.2">
      <c r="A363" s="4">
        <v>44378</v>
      </c>
      <c r="B363" t="s">
        <v>8</v>
      </c>
      <c r="C363" t="s">
        <v>13</v>
      </c>
      <c r="D363" t="s">
        <v>12</v>
      </c>
      <c r="E363" t="s">
        <v>16</v>
      </c>
      <c r="F363">
        <v>9372710.4337000009</v>
      </c>
      <c r="G363" s="6">
        <v>5675</v>
      </c>
      <c r="H363" s="7">
        <f t="shared" si="30"/>
        <v>813601</v>
      </c>
      <c r="I363">
        <v>482188.54129999998</v>
      </c>
      <c r="J363">
        <f t="shared" si="35"/>
        <v>19535697.756846432</v>
      </c>
      <c r="K363">
        <f t="shared" si="31"/>
        <v>2625825.249146434</v>
      </c>
      <c r="L363">
        <v>5172.3829999999998</v>
      </c>
      <c r="M363">
        <f t="shared" si="32"/>
        <v>477016.15830000001</v>
      </c>
      <c r="N363" s="11">
        <f t="shared" si="33"/>
        <v>84.967143841409694</v>
      </c>
      <c r="O363" s="12">
        <f t="shared" si="34"/>
        <v>5.5185562773842501E-4</v>
      </c>
    </row>
    <row r="364" spans="1:15" x14ac:dyDescent="0.2">
      <c r="A364" s="4">
        <v>44378</v>
      </c>
      <c r="B364" t="s">
        <v>8</v>
      </c>
      <c r="C364" t="s">
        <v>13</v>
      </c>
      <c r="D364" t="s">
        <v>14</v>
      </c>
      <c r="E364" t="s">
        <v>11</v>
      </c>
      <c r="F364">
        <v>4941382.0493999999</v>
      </c>
      <c r="G364" s="6">
        <v>8251</v>
      </c>
      <c r="H364" s="7">
        <f t="shared" si="30"/>
        <v>813601</v>
      </c>
      <c r="I364">
        <v>1150445.9576999999</v>
      </c>
      <c r="J364">
        <f t="shared" si="35"/>
        <v>19535697.756846432</v>
      </c>
      <c r="K364">
        <f t="shared" si="31"/>
        <v>7589864.9478999991</v>
      </c>
      <c r="L364">
        <v>172614.1347</v>
      </c>
      <c r="M364">
        <f t="shared" si="32"/>
        <v>977831.82299999986</v>
      </c>
      <c r="N364" s="11">
        <f t="shared" si="33"/>
        <v>139.43109413404434</v>
      </c>
      <c r="O364" s="12">
        <f t="shared" si="34"/>
        <v>3.4932359605944541E-2</v>
      </c>
    </row>
    <row r="365" spans="1:15" x14ac:dyDescent="0.2">
      <c r="A365" s="4">
        <v>44378</v>
      </c>
      <c r="B365" t="s">
        <v>8</v>
      </c>
      <c r="C365" t="s">
        <v>9</v>
      </c>
      <c r="D365" t="s">
        <v>14</v>
      </c>
      <c r="E365" t="s">
        <v>16</v>
      </c>
      <c r="F365">
        <v>12841385.568399999</v>
      </c>
      <c r="G365" s="6">
        <v>155964</v>
      </c>
      <c r="H365" s="7">
        <f t="shared" si="30"/>
        <v>813601</v>
      </c>
      <c r="I365">
        <v>1470452.132</v>
      </c>
      <c r="J365">
        <f t="shared" si="35"/>
        <v>19535697.756846432</v>
      </c>
      <c r="K365">
        <f t="shared" si="31"/>
        <v>7589864.9478999991</v>
      </c>
      <c r="L365">
        <v>60275.064700000003</v>
      </c>
      <c r="M365">
        <f t="shared" si="32"/>
        <v>1410177.0673</v>
      </c>
      <c r="N365" s="11">
        <f t="shared" si="33"/>
        <v>9.428150932266421</v>
      </c>
      <c r="O365" s="12">
        <f t="shared" si="34"/>
        <v>4.6938131698439538E-3</v>
      </c>
    </row>
    <row r="366" spans="1:15" x14ac:dyDescent="0.2">
      <c r="A366" s="4">
        <v>44378</v>
      </c>
      <c r="B366" t="s">
        <v>8</v>
      </c>
      <c r="C366" t="s">
        <v>13</v>
      </c>
      <c r="D366" t="s">
        <v>10</v>
      </c>
      <c r="E366" t="s">
        <v>11</v>
      </c>
      <c r="F366">
        <v>6034800.5992000001</v>
      </c>
      <c r="G366" s="6">
        <v>7308</v>
      </c>
      <c r="H366" s="7">
        <f t="shared" si="30"/>
        <v>813601</v>
      </c>
      <c r="I366">
        <v>989838.41740000003</v>
      </c>
      <c r="J366">
        <f t="shared" si="35"/>
        <v>19535697.756846432</v>
      </c>
      <c r="K366">
        <f t="shared" si="31"/>
        <v>9320007.5598000009</v>
      </c>
      <c r="L366">
        <v>232353.9149</v>
      </c>
      <c r="M366">
        <f t="shared" si="32"/>
        <v>757484.50250000006</v>
      </c>
      <c r="N366" s="11">
        <f t="shared" si="33"/>
        <v>135.44586992337165</v>
      </c>
      <c r="O366" s="12">
        <f t="shared" si="34"/>
        <v>3.8502335094684301E-2</v>
      </c>
    </row>
    <row r="367" spans="1:15" x14ac:dyDescent="0.2">
      <c r="A367" s="4">
        <v>44378</v>
      </c>
      <c r="B367" t="s">
        <v>8</v>
      </c>
      <c r="C367" t="s">
        <v>9</v>
      </c>
      <c r="D367" t="s">
        <v>12</v>
      </c>
      <c r="E367" t="s">
        <v>16</v>
      </c>
      <c r="F367">
        <v>7855604.7960000001</v>
      </c>
      <c r="G367" s="6">
        <v>59031</v>
      </c>
      <c r="H367" s="7">
        <f t="shared" si="30"/>
        <v>813601</v>
      </c>
      <c r="I367">
        <v>181543.4823</v>
      </c>
      <c r="J367">
        <f t="shared" si="35"/>
        <v>19535697.756846432</v>
      </c>
      <c r="K367">
        <f t="shared" si="31"/>
        <v>2625825.249146434</v>
      </c>
      <c r="L367">
        <v>21737.655699999999</v>
      </c>
      <c r="M367">
        <f t="shared" si="32"/>
        <v>159805.8266</v>
      </c>
      <c r="N367" s="11">
        <f t="shared" si="33"/>
        <v>3.0753922904914366</v>
      </c>
      <c r="O367" s="12">
        <f t="shared" si="34"/>
        <v>2.7671524044932364E-3</v>
      </c>
    </row>
    <row r="368" spans="1:15" x14ac:dyDescent="0.2">
      <c r="A368" s="4">
        <v>44378</v>
      </c>
      <c r="B368" t="s">
        <v>8</v>
      </c>
      <c r="C368" t="s">
        <v>9</v>
      </c>
      <c r="D368" t="s">
        <v>10</v>
      </c>
      <c r="E368" t="s">
        <v>16</v>
      </c>
      <c r="F368">
        <v>23163420.6598</v>
      </c>
      <c r="G368" s="6">
        <v>90449</v>
      </c>
      <c r="H368" s="7">
        <f t="shared" si="30"/>
        <v>813601</v>
      </c>
      <c r="I368">
        <v>537706.19609999994</v>
      </c>
      <c r="J368">
        <f t="shared" si="35"/>
        <v>19535697.756846432</v>
      </c>
      <c r="K368">
        <f t="shared" si="31"/>
        <v>9320007.5598000009</v>
      </c>
      <c r="L368">
        <v>220162.16080000001</v>
      </c>
      <c r="M368">
        <f t="shared" si="32"/>
        <v>317544.03529999993</v>
      </c>
      <c r="N368" s="11">
        <f t="shared" si="33"/>
        <v>5.9448550686021955</v>
      </c>
      <c r="O368" s="12">
        <f t="shared" si="34"/>
        <v>9.5047343841615905E-3</v>
      </c>
    </row>
    <row r="369" spans="1:15" x14ac:dyDescent="0.2">
      <c r="A369" s="4">
        <v>44378</v>
      </c>
      <c r="B369" t="s">
        <v>8</v>
      </c>
      <c r="C369" t="s">
        <v>9</v>
      </c>
      <c r="D369" t="s">
        <v>12</v>
      </c>
      <c r="E369" t="s">
        <v>11</v>
      </c>
      <c r="F369">
        <v>1786517.4232000001</v>
      </c>
      <c r="G369" s="6">
        <v>29126</v>
      </c>
      <c r="H369" s="7">
        <f t="shared" si="30"/>
        <v>813601</v>
      </c>
      <c r="I369">
        <v>159166.67730000001</v>
      </c>
      <c r="J369">
        <f t="shared" si="35"/>
        <v>19535697.756846432</v>
      </c>
      <c r="K369">
        <f t="shared" si="31"/>
        <v>2625825.249146434</v>
      </c>
      <c r="L369">
        <v>73956.561600000001</v>
      </c>
      <c r="M369">
        <f t="shared" si="32"/>
        <v>85210.115700000009</v>
      </c>
      <c r="N369" s="11">
        <f t="shared" si="33"/>
        <v>5.4647626622261898</v>
      </c>
      <c r="O369" s="12">
        <f t="shared" si="34"/>
        <v>4.1397055880669456E-2</v>
      </c>
    </row>
    <row r="370" spans="1:15" x14ac:dyDescent="0.2">
      <c r="A370" s="4">
        <v>44378</v>
      </c>
      <c r="B370" t="s">
        <v>8</v>
      </c>
      <c r="C370" t="s">
        <v>13</v>
      </c>
      <c r="D370" t="s">
        <v>14</v>
      </c>
      <c r="E370" t="s">
        <v>15</v>
      </c>
      <c r="F370">
        <v>544978.31229999999</v>
      </c>
      <c r="G370" s="6">
        <v>4111</v>
      </c>
      <c r="H370" s="7">
        <f t="shared" si="30"/>
        <v>813601</v>
      </c>
      <c r="I370">
        <v>253502.29</v>
      </c>
      <c r="J370">
        <f t="shared" si="35"/>
        <v>19535697.756846432</v>
      </c>
      <c r="K370">
        <f t="shared" si="31"/>
        <v>7589864.9478999991</v>
      </c>
      <c r="L370">
        <v>22116.750800000002</v>
      </c>
      <c r="M370">
        <f t="shared" si="32"/>
        <v>231385.5392</v>
      </c>
      <c r="N370" s="11">
        <f t="shared" si="33"/>
        <v>61.664385794210659</v>
      </c>
      <c r="O370" s="12">
        <f t="shared" si="34"/>
        <v>4.0582809078510924E-2</v>
      </c>
    </row>
    <row r="371" spans="1:15" x14ac:dyDescent="0.2">
      <c r="A371" s="4">
        <v>44378</v>
      </c>
      <c r="B371" t="s">
        <v>8</v>
      </c>
      <c r="C371" t="s">
        <v>13</v>
      </c>
      <c r="D371" t="s">
        <v>14</v>
      </c>
      <c r="E371" t="s">
        <v>16</v>
      </c>
      <c r="F371">
        <v>7752257.6875</v>
      </c>
      <c r="G371" s="6">
        <v>9239</v>
      </c>
      <c r="H371" s="7">
        <f t="shared" si="30"/>
        <v>813601</v>
      </c>
      <c r="I371">
        <v>771777.82169999997</v>
      </c>
      <c r="J371">
        <f t="shared" si="35"/>
        <v>19535697.756846432</v>
      </c>
      <c r="K371">
        <f t="shared" si="31"/>
        <v>7589864.9478999991</v>
      </c>
      <c r="L371">
        <v>7899.8360000000002</v>
      </c>
      <c r="M371">
        <f t="shared" si="32"/>
        <v>763877.98569999996</v>
      </c>
      <c r="N371" s="11">
        <f t="shared" si="33"/>
        <v>83.534778839701261</v>
      </c>
      <c r="O371" s="12">
        <f t="shared" si="34"/>
        <v>1.019036817202034E-3</v>
      </c>
    </row>
    <row r="372" spans="1:15" x14ac:dyDescent="0.2">
      <c r="A372" s="4">
        <v>44378</v>
      </c>
      <c r="B372" t="s">
        <v>8</v>
      </c>
      <c r="C372" t="s">
        <v>9</v>
      </c>
      <c r="D372" t="s">
        <v>14</v>
      </c>
      <c r="E372" t="s">
        <v>15</v>
      </c>
      <c r="F372">
        <v>1364931.6173</v>
      </c>
      <c r="G372" s="6">
        <v>61119</v>
      </c>
      <c r="H372" s="7">
        <f t="shared" si="30"/>
        <v>813601</v>
      </c>
      <c r="I372">
        <v>716081.04139999999</v>
      </c>
      <c r="J372">
        <f t="shared" si="35"/>
        <v>19535697.756846432</v>
      </c>
      <c r="K372">
        <f t="shared" si="31"/>
        <v>7589864.9478999991</v>
      </c>
      <c r="L372">
        <v>84662.823099999994</v>
      </c>
      <c r="M372">
        <f t="shared" si="32"/>
        <v>631418.21829999995</v>
      </c>
      <c r="N372" s="11">
        <f t="shared" si="33"/>
        <v>11.716177316382794</v>
      </c>
      <c r="O372" s="12">
        <f t="shared" si="34"/>
        <v>6.2027153614825997E-2</v>
      </c>
    </row>
    <row r="373" spans="1:15" x14ac:dyDescent="0.2">
      <c r="A373" s="4">
        <v>44378</v>
      </c>
      <c r="B373" t="s">
        <v>8</v>
      </c>
      <c r="C373" t="s">
        <v>9</v>
      </c>
      <c r="D373" t="s">
        <v>14</v>
      </c>
      <c r="E373" t="s">
        <v>11</v>
      </c>
      <c r="F373">
        <v>4593269.2348999996</v>
      </c>
      <c r="G373" s="6">
        <v>70847</v>
      </c>
      <c r="H373" s="7">
        <f t="shared" si="30"/>
        <v>813601</v>
      </c>
      <c r="I373">
        <v>1146064.8499</v>
      </c>
      <c r="J373">
        <f t="shared" si="35"/>
        <v>19535697.756846432</v>
      </c>
      <c r="K373">
        <f t="shared" si="31"/>
        <v>7589864.9478999991</v>
      </c>
      <c r="L373">
        <v>301247.77279999998</v>
      </c>
      <c r="M373">
        <f t="shared" si="32"/>
        <v>844817.07710000011</v>
      </c>
      <c r="N373" s="11">
        <f t="shared" si="33"/>
        <v>16.176617921718634</v>
      </c>
      <c r="O373" s="12">
        <f t="shared" si="34"/>
        <v>6.5584610305683175E-2</v>
      </c>
    </row>
    <row r="374" spans="1:15" x14ac:dyDescent="0.2">
      <c r="A374" s="4">
        <v>44378</v>
      </c>
      <c r="B374" t="s">
        <v>8</v>
      </c>
      <c r="C374" t="s">
        <v>13</v>
      </c>
      <c r="D374" t="s">
        <v>12</v>
      </c>
      <c r="E374" t="s">
        <v>11</v>
      </c>
      <c r="F374">
        <v>2376149.6935999999</v>
      </c>
      <c r="G374" s="6">
        <v>4673</v>
      </c>
      <c r="H374" s="7">
        <f t="shared" si="30"/>
        <v>813601</v>
      </c>
      <c r="I374">
        <v>316975.55940000003</v>
      </c>
      <c r="J374">
        <f t="shared" si="35"/>
        <v>19535697.756846432</v>
      </c>
      <c r="K374">
        <f t="shared" si="31"/>
        <v>2625825.249146434</v>
      </c>
      <c r="L374">
        <v>59379.464200000002</v>
      </c>
      <c r="M374">
        <f t="shared" si="32"/>
        <v>257596.09520000004</v>
      </c>
      <c r="N374" s="11">
        <f t="shared" si="33"/>
        <v>67.831277423496687</v>
      </c>
      <c r="O374" s="12">
        <f t="shared" si="34"/>
        <v>2.4989782571331519E-2</v>
      </c>
    </row>
    <row r="375" spans="1:15" x14ac:dyDescent="0.2">
      <c r="A375" s="4">
        <v>44378</v>
      </c>
      <c r="B375" t="s">
        <v>8</v>
      </c>
      <c r="C375" t="s">
        <v>13</v>
      </c>
      <c r="D375" t="s">
        <v>10</v>
      </c>
      <c r="E375" t="s">
        <v>16</v>
      </c>
      <c r="F375">
        <v>19137184.184999999</v>
      </c>
      <c r="G375" s="6">
        <v>8520</v>
      </c>
      <c r="H375" s="7">
        <f t="shared" si="30"/>
        <v>813601</v>
      </c>
      <c r="I375">
        <v>1337967.3578000001</v>
      </c>
      <c r="J375">
        <f t="shared" si="35"/>
        <v>19535697.756846432</v>
      </c>
      <c r="K375">
        <f t="shared" si="31"/>
        <v>9320007.5598000009</v>
      </c>
      <c r="L375">
        <v>22462.076499999999</v>
      </c>
      <c r="M375">
        <f t="shared" si="32"/>
        <v>1315505.2813000001</v>
      </c>
      <c r="N375" s="11">
        <f t="shared" si="33"/>
        <v>157.03842227699531</v>
      </c>
      <c r="O375" s="12">
        <f t="shared" si="34"/>
        <v>1.1737398920791127E-3</v>
      </c>
    </row>
    <row r="376" spans="1:15" x14ac:dyDescent="0.2">
      <c r="A376" s="4">
        <v>44378</v>
      </c>
      <c r="B376" t="s">
        <v>17</v>
      </c>
      <c r="C376" t="s">
        <v>9</v>
      </c>
      <c r="D376" t="s">
        <v>10</v>
      </c>
      <c r="E376" t="s">
        <v>16</v>
      </c>
      <c r="F376">
        <v>343439523.56999999</v>
      </c>
      <c r="G376" s="6">
        <v>73408</v>
      </c>
      <c r="H376" s="7">
        <f t="shared" si="30"/>
        <v>813601</v>
      </c>
      <c r="I376">
        <v>1958604.6879</v>
      </c>
      <c r="J376">
        <f t="shared" si="35"/>
        <v>19535697.756846432</v>
      </c>
      <c r="K376">
        <f t="shared" si="31"/>
        <v>9320007.5598000009</v>
      </c>
      <c r="L376">
        <v>104868.44</v>
      </c>
      <c r="M376">
        <f t="shared" si="32"/>
        <v>1853736.2479000001</v>
      </c>
      <c r="N376" s="11">
        <f t="shared" si="33"/>
        <v>26.681079553999563</v>
      </c>
      <c r="O376" s="12">
        <f t="shared" si="34"/>
        <v>3.0534761669218796E-4</v>
      </c>
    </row>
    <row r="377" spans="1:15" x14ac:dyDescent="0.2">
      <c r="A377" s="4">
        <v>44378</v>
      </c>
      <c r="B377" t="s">
        <v>17</v>
      </c>
      <c r="C377" t="s">
        <v>13</v>
      </c>
      <c r="D377" t="s">
        <v>10</v>
      </c>
      <c r="E377" t="s">
        <v>16</v>
      </c>
      <c r="F377">
        <v>621441341.07000005</v>
      </c>
      <c r="G377" s="6">
        <v>7838</v>
      </c>
      <c r="H377" s="7">
        <f t="shared" si="30"/>
        <v>813601</v>
      </c>
      <c r="I377">
        <v>3521195.156</v>
      </c>
      <c r="J377">
        <f t="shared" si="35"/>
        <v>19535697.756846432</v>
      </c>
      <c r="K377">
        <f t="shared" si="31"/>
        <v>9320007.5598000009</v>
      </c>
      <c r="L377">
        <v>130021.04</v>
      </c>
      <c r="M377">
        <f t="shared" si="32"/>
        <v>3391174.1159999999</v>
      </c>
      <c r="N377" s="11">
        <f t="shared" si="33"/>
        <v>449.2466389385047</v>
      </c>
      <c r="O377" s="12">
        <f t="shared" si="34"/>
        <v>2.0922496043814735E-4</v>
      </c>
    </row>
    <row r="378" spans="1:15" x14ac:dyDescent="0.2">
      <c r="A378" s="4">
        <v>44378</v>
      </c>
      <c r="B378" t="s">
        <v>17</v>
      </c>
      <c r="C378" t="s">
        <v>9</v>
      </c>
      <c r="D378" t="s">
        <v>12</v>
      </c>
      <c r="E378" t="s">
        <v>16</v>
      </c>
      <c r="F378">
        <v>263845869.89840001</v>
      </c>
      <c r="G378" s="6">
        <v>59425</v>
      </c>
      <c r="H378" s="7">
        <f t="shared" si="30"/>
        <v>813601</v>
      </c>
      <c r="I378">
        <v>405758.109337084</v>
      </c>
      <c r="J378">
        <f t="shared" si="35"/>
        <v>19535697.756846432</v>
      </c>
      <c r="K378">
        <f t="shared" si="31"/>
        <v>2625825.249146434</v>
      </c>
      <c r="L378">
        <v>27860.04</v>
      </c>
      <c r="M378">
        <f t="shared" si="32"/>
        <v>377898.06933708402</v>
      </c>
      <c r="N378" s="11">
        <f t="shared" si="33"/>
        <v>6.8280708344481953</v>
      </c>
      <c r="O378" s="12">
        <f t="shared" si="34"/>
        <v>1.0559210197502109E-4</v>
      </c>
    </row>
    <row r="379" spans="1:15" x14ac:dyDescent="0.2">
      <c r="A379" s="4">
        <v>44378</v>
      </c>
      <c r="B379" t="s">
        <v>17</v>
      </c>
      <c r="C379" t="s">
        <v>13</v>
      </c>
      <c r="D379" t="s">
        <v>12</v>
      </c>
      <c r="E379" t="s">
        <v>16</v>
      </c>
      <c r="F379">
        <v>1171307524.3039999</v>
      </c>
      <c r="G379" s="6">
        <v>5414</v>
      </c>
      <c r="H379" s="7">
        <f t="shared" si="30"/>
        <v>813601</v>
      </c>
      <c r="I379">
        <v>1080192.8795093501</v>
      </c>
      <c r="J379">
        <f t="shared" si="35"/>
        <v>19535697.756846432</v>
      </c>
      <c r="K379">
        <f t="shared" si="31"/>
        <v>2625825.249146434</v>
      </c>
      <c r="L379">
        <v>31484.95</v>
      </c>
      <c r="M379">
        <f t="shared" si="32"/>
        <v>1048707.9295093501</v>
      </c>
      <c r="N379" s="11">
        <f t="shared" si="33"/>
        <v>199.51844837631143</v>
      </c>
      <c r="O379" s="12">
        <f t="shared" si="34"/>
        <v>2.6880173948091561E-5</v>
      </c>
    </row>
    <row r="380" spans="1:15" x14ac:dyDescent="0.2">
      <c r="A380" s="4">
        <v>44378</v>
      </c>
      <c r="B380" t="s">
        <v>17</v>
      </c>
      <c r="C380" t="s">
        <v>9</v>
      </c>
      <c r="D380" t="s">
        <v>14</v>
      </c>
      <c r="E380" t="s">
        <v>16</v>
      </c>
      <c r="F380">
        <v>280281254.47390002</v>
      </c>
      <c r="G380" s="6">
        <v>90790</v>
      </c>
      <c r="H380" s="7">
        <f t="shared" si="30"/>
        <v>813601</v>
      </c>
      <c r="I380">
        <v>557993.26729999995</v>
      </c>
      <c r="J380">
        <f t="shared" si="35"/>
        <v>19535697.756846432</v>
      </c>
      <c r="K380">
        <f t="shared" si="31"/>
        <v>7589864.9478999991</v>
      </c>
      <c r="L380">
        <v>74223.28</v>
      </c>
      <c r="M380">
        <f t="shared" si="32"/>
        <v>483769.98729999992</v>
      </c>
      <c r="N380" s="11">
        <f t="shared" si="33"/>
        <v>6.1459771703932145</v>
      </c>
      <c r="O380" s="12">
        <f t="shared" si="34"/>
        <v>2.6481713926719888E-4</v>
      </c>
    </row>
    <row r="381" spans="1:15" x14ac:dyDescent="0.2">
      <c r="A381" s="4">
        <v>44378</v>
      </c>
      <c r="B381" t="s">
        <v>17</v>
      </c>
      <c r="C381" t="s">
        <v>13</v>
      </c>
      <c r="D381" t="s">
        <v>14</v>
      </c>
      <c r="E381" t="s">
        <v>16</v>
      </c>
      <c r="F381">
        <v>725794305.80999994</v>
      </c>
      <c r="G381" s="6">
        <v>6586</v>
      </c>
      <c r="H381" s="7">
        <f t="shared" si="30"/>
        <v>813601</v>
      </c>
      <c r="I381">
        <v>1523547.5878999999</v>
      </c>
      <c r="J381">
        <f t="shared" si="35"/>
        <v>19535697.756846432</v>
      </c>
      <c r="K381">
        <f t="shared" si="31"/>
        <v>7589864.9478999991</v>
      </c>
      <c r="L381">
        <v>48447.85</v>
      </c>
      <c r="M381">
        <f t="shared" si="32"/>
        <v>1475099.7378999998</v>
      </c>
      <c r="N381" s="11">
        <f t="shared" si="33"/>
        <v>231.33124626480412</v>
      </c>
      <c r="O381" s="12">
        <f t="shared" si="34"/>
        <v>6.6751488145021053E-5</v>
      </c>
    </row>
    <row r="382" spans="1:15" x14ac:dyDescent="0.2">
      <c r="A382" s="4">
        <v>44409</v>
      </c>
      <c r="B382" t="s">
        <v>8</v>
      </c>
      <c r="C382" t="s">
        <v>13</v>
      </c>
      <c r="D382" t="s">
        <v>10</v>
      </c>
      <c r="E382" t="s">
        <v>11</v>
      </c>
      <c r="F382">
        <v>5558381.1442</v>
      </c>
      <c r="G382" s="6">
        <v>6229</v>
      </c>
      <c r="H382" s="7">
        <f t="shared" si="30"/>
        <v>692283</v>
      </c>
      <c r="I382">
        <v>542414.4497</v>
      </c>
      <c r="J382">
        <f t="shared" si="35"/>
        <v>18056857.56049123</v>
      </c>
      <c r="K382">
        <f t="shared" si="31"/>
        <v>8919561.5718999989</v>
      </c>
      <c r="L382">
        <v>205249.34890000001</v>
      </c>
      <c r="M382">
        <f t="shared" si="32"/>
        <v>337165.10080000001</v>
      </c>
      <c r="N382" s="11">
        <f t="shared" si="33"/>
        <v>87.078897046074815</v>
      </c>
      <c r="O382" s="12">
        <f t="shared" si="34"/>
        <v>3.6926101966607922E-2</v>
      </c>
    </row>
    <row r="383" spans="1:15" x14ac:dyDescent="0.2">
      <c r="A383" s="4">
        <v>44409</v>
      </c>
      <c r="B383" t="s">
        <v>8</v>
      </c>
      <c r="C383" t="s">
        <v>13</v>
      </c>
      <c r="D383" t="s">
        <v>14</v>
      </c>
      <c r="E383" t="s">
        <v>16</v>
      </c>
      <c r="F383">
        <v>8261894.0712000001</v>
      </c>
      <c r="G383" s="6">
        <v>6737</v>
      </c>
      <c r="H383" s="7">
        <f t="shared" si="30"/>
        <v>692283</v>
      </c>
      <c r="I383">
        <v>431506.30190000002</v>
      </c>
      <c r="J383">
        <f t="shared" si="35"/>
        <v>18056857.56049123</v>
      </c>
      <c r="K383">
        <f t="shared" si="31"/>
        <v>6296928.4188999999</v>
      </c>
      <c r="L383">
        <v>13978.371300000001</v>
      </c>
      <c r="M383">
        <f t="shared" si="32"/>
        <v>417527.93060000002</v>
      </c>
      <c r="N383" s="11">
        <f t="shared" si="33"/>
        <v>64.050215511355205</v>
      </c>
      <c r="O383" s="12">
        <f t="shared" si="34"/>
        <v>1.6919088019691482E-3</v>
      </c>
    </row>
    <row r="384" spans="1:15" x14ac:dyDescent="0.2">
      <c r="A384" s="4">
        <v>44409</v>
      </c>
      <c r="B384" t="s">
        <v>8</v>
      </c>
      <c r="C384" t="s">
        <v>9</v>
      </c>
      <c r="D384" t="s">
        <v>12</v>
      </c>
      <c r="E384" t="s">
        <v>11</v>
      </c>
      <c r="F384">
        <v>1290973.9334</v>
      </c>
      <c r="G384" s="6">
        <v>20318</v>
      </c>
      <c r="H384" s="7">
        <f t="shared" si="30"/>
        <v>692283</v>
      </c>
      <c r="I384">
        <v>230792.82339999999</v>
      </c>
      <c r="J384">
        <f t="shared" si="35"/>
        <v>18056857.56049123</v>
      </c>
      <c r="K384">
        <f t="shared" si="31"/>
        <v>2840367.569691231</v>
      </c>
      <c r="L384">
        <v>60420.331200000001</v>
      </c>
      <c r="M384">
        <f t="shared" si="32"/>
        <v>170372.49219999998</v>
      </c>
      <c r="N384" s="11">
        <f t="shared" si="33"/>
        <v>11.359032552416576</v>
      </c>
      <c r="O384" s="12">
        <f t="shared" si="34"/>
        <v>4.6802131039836534E-2</v>
      </c>
    </row>
    <row r="385" spans="1:15" x14ac:dyDescent="0.2">
      <c r="A385" s="4">
        <v>44409</v>
      </c>
      <c r="B385" t="s">
        <v>8</v>
      </c>
      <c r="C385" t="s">
        <v>13</v>
      </c>
      <c r="D385" t="s">
        <v>10</v>
      </c>
      <c r="E385" t="s">
        <v>16</v>
      </c>
      <c r="F385">
        <v>17615112.950199999</v>
      </c>
      <c r="G385" s="6">
        <v>7307</v>
      </c>
      <c r="H385" s="7">
        <f t="shared" si="30"/>
        <v>692283</v>
      </c>
      <c r="I385">
        <v>1059368.6018000001</v>
      </c>
      <c r="J385">
        <f t="shared" si="35"/>
        <v>18056857.56049123</v>
      </c>
      <c r="K385">
        <f t="shared" si="31"/>
        <v>8919561.5718999989</v>
      </c>
      <c r="L385">
        <v>35190.323900000003</v>
      </c>
      <c r="M385">
        <f t="shared" si="32"/>
        <v>1024178.2779000001</v>
      </c>
      <c r="N385" s="11">
        <f t="shared" si="33"/>
        <v>144.9799646640208</v>
      </c>
      <c r="O385" s="12">
        <f t="shared" si="34"/>
        <v>1.9977347860037683E-3</v>
      </c>
    </row>
    <row r="386" spans="1:15" x14ac:dyDescent="0.2">
      <c r="A386" s="4">
        <v>44409</v>
      </c>
      <c r="B386" t="s">
        <v>8</v>
      </c>
      <c r="C386" t="s">
        <v>9</v>
      </c>
      <c r="D386" t="s">
        <v>14</v>
      </c>
      <c r="E386" t="s">
        <v>11</v>
      </c>
      <c r="F386">
        <v>11763208.503</v>
      </c>
      <c r="G386" s="6">
        <v>138067</v>
      </c>
      <c r="H386" s="7">
        <f t="shared" si="30"/>
        <v>692283</v>
      </c>
      <c r="I386">
        <v>1307469.8541999999</v>
      </c>
      <c r="J386">
        <f t="shared" si="35"/>
        <v>18056857.56049123</v>
      </c>
      <c r="K386">
        <f t="shared" si="31"/>
        <v>6296928.4188999999</v>
      </c>
      <c r="L386">
        <v>639039.34490000003</v>
      </c>
      <c r="M386">
        <f t="shared" si="32"/>
        <v>668430.50929999992</v>
      </c>
      <c r="N386" s="11">
        <f t="shared" si="33"/>
        <v>9.469821566340979</v>
      </c>
      <c r="O386" s="12">
        <f t="shared" si="34"/>
        <v>5.4325258685759437E-2</v>
      </c>
    </row>
    <row r="387" spans="1:15" x14ac:dyDescent="0.2">
      <c r="A387" s="4">
        <v>44409</v>
      </c>
      <c r="B387" t="s">
        <v>8</v>
      </c>
      <c r="C387" t="s">
        <v>9</v>
      </c>
      <c r="D387" t="s">
        <v>12</v>
      </c>
      <c r="E387" t="s">
        <v>16</v>
      </c>
      <c r="F387">
        <v>5825398.6251999997</v>
      </c>
      <c r="G387" s="6">
        <v>35478</v>
      </c>
      <c r="H387" s="7">
        <f t="shared" ref="H387:H450" si="36">SUMIFS(G:G, A:A, A387)</f>
        <v>692283</v>
      </c>
      <c r="I387">
        <v>400329.30989999999</v>
      </c>
      <c r="J387">
        <f t="shared" si="35"/>
        <v>18056857.56049123</v>
      </c>
      <c r="K387">
        <f t="shared" ref="K387:K450" si="37">SUMIFS(I:I, A:A, A387, D:D, D387)</f>
        <v>2840367.569691231</v>
      </c>
      <c r="L387">
        <v>25967.233100000001</v>
      </c>
      <c r="M387">
        <f t="shared" ref="M387:M450" si="38">I387-L387</f>
        <v>374362.07679999998</v>
      </c>
      <c r="N387" s="11">
        <f t="shared" ref="N387:N450" si="39">I387/G387</f>
        <v>11.283874792829359</v>
      </c>
      <c r="O387" s="12">
        <f t="shared" ref="O387:O450" si="40">L387/F387</f>
        <v>4.4575890459527968E-3</v>
      </c>
    </row>
    <row r="388" spans="1:15" x14ac:dyDescent="0.2">
      <c r="A388" s="4">
        <v>44409</v>
      </c>
      <c r="B388" t="s">
        <v>8</v>
      </c>
      <c r="C388" t="s">
        <v>9</v>
      </c>
      <c r="D388" t="s">
        <v>14</v>
      </c>
      <c r="E388" t="s">
        <v>16</v>
      </c>
      <c r="F388">
        <v>13454039.682700001</v>
      </c>
      <c r="G388" s="6">
        <v>97650</v>
      </c>
      <c r="H388" s="7">
        <f t="shared" si="36"/>
        <v>692283</v>
      </c>
      <c r="I388">
        <v>430382.8076</v>
      </c>
      <c r="J388">
        <f t="shared" ref="J388:J451" si="41">SUMIFS(I:I, A:A, A388)</f>
        <v>18056857.56049123</v>
      </c>
      <c r="K388">
        <f t="shared" si="37"/>
        <v>6296928.4188999999</v>
      </c>
      <c r="L388">
        <v>97852.063899999994</v>
      </c>
      <c r="M388">
        <f t="shared" si="38"/>
        <v>332530.74369999999</v>
      </c>
      <c r="N388" s="11">
        <f t="shared" si="39"/>
        <v>4.4074020235535079</v>
      </c>
      <c r="O388" s="12">
        <f t="shared" si="40"/>
        <v>7.2730619358752123E-3</v>
      </c>
    </row>
    <row r="389" spans="1:15" x14ac:dyDescent="0.2">
      <c r="A389" s="4">
        <v>44409</v>
      </c>
      <c r="B389" t="s">
        <v>8</v>
      </c>
      <c r="C389" t="s">
        <v>13</v>
      </c>
      <c r="D389" t="s">
        <v>14</v>
      </c>
      <c r="E389" t="s">
        <v>11</v>
      </c>
      <c r="F389">
        <v>7596801.8657999998</v>
      </c>
      <c r="G389" s="6">
        <v>9058</v>
      </c>
      <c r="H389" s="7">
        <f t="shared" si="36"/>
        <v>692283</v>
      </c>
      <c r="I389">
        <v>1133477.3297999999</v>
      </c>
      <c r="J389">
        <f t="shared" si="41"/>
        <v>18056857.56049123</v>
      </c>
      <c r="K389">
        <f t="shared" si="37"/>
        <v>6296928.4188999999</v>
      </c>
      <c r="L389">
        <v>245898.65</v>
      </c>
      <c r="M389">
        <f t="shared" si="38"/>
        <v>887578.67979999993</v>
      </c>
      <c r="N389" s="11">
        <f t="shared" si="39"/>
        <v>125.13549677633031</v>
      </c>
      <c r="O389" s="12">
        <f t="shared" si="40"/>
        <v>3.2368706508854699E-2</v>
      </c>
    </row>
    <row r="390" spans="1:15" x14ac:dyDescent="0.2">
      <c r="A390" s="4">
        <v>44409</v>
      </c>
      <c r="B390" t="s">
        <v>8</v>
      </c>
      <c r="C390" t="s">
        <v>9</v>
      </c>
      <c r="D390" t="s">
        <v>10</v>
      </c>
      <c r="E390" t="s">
        <v>11</v>
      </c>
      <c r="F390">
        <v>6993350.4715999998</v>
      </c>
      <c r="G390" s="6">
        <v>52177</v>
      </c>
      <c r="H390" s="7">
        <f t="shared" si="36"/>
        <v>692283</v>
      </c>
      <c r="I390">
        <v>1026313.0587000001</v>
      </c>
      <c r="J390">
        <f t="shared" si="41"/>
        <v>18056857.56049123</v>
      </c>
      <c r="K390">
        <f t="shared" si="37"/>
        <v>8919561.5718999989</v>
      </c>
      <c r="L390">
        <v>420678.7145</v>
      </c>
      <c r="M390">
        <f t="shared" si="38"/>
        <v>605634.34420000005</v>
      </c>
      <c r="N390" s="11">
        <f t="shared" si="39"/>
        <v>19.669836493090827</v>
      </c>
      <c r="O390" s="12">
        <f t="shared" si="40"/>
        <v>6.0154101558098153E-2</v>
      </c>
    </row>
    <row r="391" spans="1:15" x14ac:dyDescent="0.2">
      <c r="A391" s="4">
        <v>44409</v>
      </c>
      <c r="B391" t="s">
        <v>8</v>
      </c>
      <c r="C391" t="s">
        <v>13</v>
      </c>
      <c r="D391" t="s">
        <v>12</v>
      </c>
      <c r="E391" t="s">
        <v>16</v>
      </c>
      <c r="F391">
        <v>6664035.2781999996</v>
      </c>
      <c r="G391" s="6">
        <v>3686</v>
      </c>
      <c r="H391" s="7">
        <f t="shared" si="36"/>
        <v>692283</v>
      </c>
      <c r="I391">
        <v>536385.8236</v>
      </c>
      <c r="J391">
        <f t="shared" si="41"/>
        <v>18056857.56049123</v>
      </c>
      <c r="K391">
        <f t="shared" si="37"/>
        <v>2840367.569691231</v>
      </c>
      <c r="L391">
        <v>7423.5285999999996</v>
      </c>
      <c r="M391">
        <f t="shared" si="38"/>
        <v>528962.29500000004</v>
      </c>
      <c r="N391" s="11">
        <f t="shared" si="39"/>
        <v>145.51975680954965</v>
      </c>
      <c r="O391" s="12">
        <f t="shared" si="40"/>
        <v>1.1139689827700228E-3</v>
      </c>
    </row>
    <row r="392" spans="1:15" x14ac:dyDescent="0.2">
      <c r="A392" s="4">
        <v>44409</v>
      </c>
      <c r="B392" t="s">
        <v>8</v>
      </c>
      <c r="C392" t="s">
        <v>9</v>
      </c>
      <c r="D392" t="s">
        <v>14</v>
      </c>
      <c r="E392" t="s">
        <v>15</v>
      </c>
      <c r="F392">
        <v>1030244.0029</v>
      </c>
      <c r="G392" s="6">
        <v>33809</v>
      </c>
      <c r="H392" s="7">
        <f t="shared" si="36"/>
        <v>692283</v>
      </c>
      <c r="I392">
        <v>101453.3002</v>
      </c>
      <c r="J392">
        <f t="shared" si="41"/>
        <v>18056857.56049123</v>
      </c>
      <c r="K392">
        <f t="shared" si="37"/>
        <v>6296928.4188999999</v>
      </c>
      <c r="L392">
        <v>57420.862500000003</v>
      </c>
      <c r="M392">
        <f t="shared" si="38"/>
        <v>44032.437699999995</v>
      </c>
      <c r="N392" s="11">
        <f t="shared" si="39"/>
        <v>3.0007779052914905</v>
      </c>
      <c r="O392" s="12">
        <f t="shared" si="40"/>
        <v>5.5735206745555328E-2</v>
      </c>
    </row>
    <row r="393" spans="1:15" x14ac:dyDescent="0.2">
      <c r="A393" s="4">
        <v>44409</v>
      </c>
      <c r="B393" t="s">
        <v>8</v>
      </c>
      <c r="C393" t="s">
        <v>9</v>
      </c>
      <c r="D393" t="s">
        <v>10</v>
      </c>
      <c r="E393" t="s">
        <v>16</v>
      </c>
      <c r="F393">
        <v>21897554.026999999</v>
      </c>
      <c r="G393" s="6">
        <v>83201</v>
      </c>
      <c r="H393" s="7">
        <f t="shared" si="36"/>
        <v>692283</v>
      </c>
      <c r="I393">
        <v>1270127.9693</v>
      </c>
      <c r="J393">
        <f t="shared" si="41"/>
        <v>18056857.56049123</v>
      </c>
      <c r="K393">
        <f t="shared" si="37"/>
        <v>8919561.5718999989</v>
      </c>
      <c r="L393">
        <v>167855.15900000001</v>
      </c>
      <c r="M393">
        <f t="shared" si="38"/>
        <v>1102272.8103</v>
      </c>
      <c r="N393" s="11">
        <f t="shared" si="39"/>
        <v>15.265777686566267</v>
      </c>
      <c r="O393" s="12">
        <f t="shared" si="40"/>
        <v>7.6654752760528504E-3</v>
      </c>
    </row>
    <row r="394" spans="1:15" x14ac:dyDescent="0.2">
      <c r="A394" s="4">
        <v>44409</v>
      </c>
      <c r="B394" t="s">
        <v>8</v>
      </c>
      <c r="C394" t="s">
        <v>13</v>
      </c>
      <c r="D394" t="s">
        <v>12</v>
      </c>
      <c r="E394" t="s">
        <v>11</v>
      </c>
      <c r="F394">
        <v>1882326.4685</v>
      </c>
      <c r="G394" s="6">
        <v>3278</v>
      </c>
      <c r="H394" s="7">
        <f t="shared" si="36"/>
        <v>692283</v>
      </c>
      <c r="I394">
        <v>303388.59940000001</v>
      </c>
      <c r="J394">
        <f t="shared" si="41"/>
        <v>18056857.56049123</v>
      </c>
      <c r="K394">
        <f t="shared" si="37"/>
        <v>2840367.569691231</v>
      </c>
      <c r="L394">
        <v>47085.774299999997</v>
      </c>
      <c r="M394">
        <f t="shared" si="38"/>
        <v>256302.82510000002</v>
      </c>
      <c r="N394" s="11">
        <f t="shared" si="39"/>
        <v>92.55295893837706</v>
      </c>
      <c r="O394" s="12">
        <f t="shared" si="40"/>
        <v>2.5014669393413992E-2</v>
      </c>
    </row>
    <row r="395" spans="1:15" x14ac:dyDescent="0.2">
      <c r="A395" s="4">
        <v>44409</v>
      </c>
      <c r="B395" t="s">
        <v>8</v>
      </c>
      <c r="C395" t="s">
        <v>13</v>
      </c>
      <c r="D395" t="s">
        <v>14</v>
      </c>
      <c r="E395" t="s">
        <v>15</v>
      </c>
      <c r="F395">
        <v>488287.1802</v>
      </c>
      <c r="G395" s="6">
        <v>2398</v>
      </c>
      <c r="H395" s="7">
        <f t="shared" si="36"/>
        <v>692283</v>
      </c>
      <c r="I395">
        <v>61099.255799999999</v>
      </c>
      <c r="J395">
        <f t="shared" si="41"/>
        <v>18056857.56049123</v>
      </c>
      <c r="K395">
        <f t="shared" si="37"/>
        <v>6296928.4188999999</v>
      </c>
      <c r="L395">
        <v>17115.529600000002</v>
      </c>
      <c r="M395">
        <f t="shared" si="38"/>
        <v>43983.726199999997</v>
      </c>
      <c r="N395" s="11">
        <f t="shared" si="39"/>
        <v>25.479255963302752</v>
      </c>
      <c r="O395" s="12">
        <f t="shared" si="40"/>
        <v>3.505217891034855E-2</v>
      </c>
    </row>
    <row r="396" spans="1:15" x14ac:dyDescent="0.2">
      <c r="A396" s="4">
        <v>44409</v>
      </c>
      <c r="B396" t="s">
        <v>17</v>
      </c>
      <c r="C396" t="s">
        <v>9</v>
      </c>
      <c r="D396" t="s">
        <v>14</v>
      </c>
      <c r="E396" t="s">
        <v>16</v>
      </c>
      <c r="F396">
        <v>356107730.54900002</v>
      </c>
      <c r="G396" s="6">
        <v>68367</v>
      </c>
      <c r="H396" s="7">
        <f t="shared" si="36"/>
        <v>692283</v>
      </c>
      <c r="I396">
        <v>695286.20050000004</v>
      </c>
      <c r="J396">
        <f t="shared" si="41"/>
        <v>18056857.56049123</v>
      </c>
      <c r="K396">
        <f t="shared" si="37"/>
        <v>6296928.4188999999</v>
      </c>
      <c r="L396">
        <v>90934.5</v>
      </c>
      <c r="M396">
        <f t="shared" si="38"/>
        <v>604351.70050000004</v>
      </c>
      <c r="N396" s="11">
        <f t="shared" si="39"/>
        <v>10.169909466555502</v>
      </c>
      <c r="O396" s="12">
        <f t="shared" si="40"/>
        <v>2.553567142724174E-4</v>
      </c>
    </row>
    <row r="397" spans="1:15" x14ac:dyDescent="0.2">
      <c r="A397" s="4">
        <v>44409</v>
      </c>
      <c r="B397" t="s">
        <v>17</v>
      </c>
      <c r="C397" t="s">
        <v>13</v>
      </c>
      <c r="D397" t="s">
        <v>10</v>
      </c>
      <c r="E397" t="s">
        <v>16</v>
      </c>
      <c r="F397">
        <v>585720788.71000004</v>
      </c>
      <c r="G397" s="6">
        <v>6973</v>
      </c>
      <c r="H397" s="7">
        <f t="shared" si="36"/>
        <v>692283</v>
      </c>
      <c r="I397">
        <v>3194438.0732999998</v>
      </c>
      <c r="J397">
        <f t="shared" si="41"/>
        <v>18056857.56049123</v>
      </c>
      <c r="K397">
        <f t="shared" si="37"/>
        <v>8919561.5718999989</v>
      </c>
      <c r="L397">
        <v>136457.49</v>
      </c>
      <c r="M397">
        <f t="shared" si="38"/>
        <v>3057980.5833000001</v>
      </c>
      <c r="N397" s="11">
        <f t="shared" si="39"/>
        <v>458.11531239064965</v>
      </c>
      <c r="O397" s="12">
        <f t="shared" si="40"/>
        <v>2.329736158085424E-4</v>
      </c>
    </row>
    <row r="398" spans="1:15" x14ac:dyDescent="0.2">
      <c r="A398" s="4">
        <v>44409</v>
      </c>
      <c r="B398" t="s">
        <v>17</v>
      </c>
      <c r="C398" t="s">
        <v>13</v>
      </c>
      <c r="D398" t="s">
        <v>14</v>
      </c>
      <c r="E398" t="s">
        <v>16</v>
      </c>
      <c r="F398">
        <v>1029988779.71</v>
      </c>
      <c r="G398" s="6">
        <v>5200</v>
      </c>
      <c r="H398" s="7">
        <f t="shared" si="36"/>
        <v>692283</v>
      </c>
      <c r="I398">
        <v>2136253.3689000001</v>
      </c>
      <c r="J398">
        <f t="shared" si="41"/>
        <v>18056857.56049123</v>
      </c>
      <c r="K398">
        <f t="shared" si="37"/>
        <v>6296928.4188999999</v>
      </c>
      <c r="L398">
        <v>47981.13</v>
      </c>
      <c r="M398">
        <f t="shared" si="38"/>
        <v>2088272.2389000002</v>
      </c>
      <c r="N398" s="11">
        <f t="shared" si="39"/>
        <v>410.81795555769236</v>
      </c>
      <c r="O398" s="12">
        <f t="shared" si="40"/>
        <v>4.6584128822752216E-5</v>
      </c>
    </row>
    <row r="399" spans="1:15" x14ac:dyDescent="0.2">
      <c r="A399" s="4">
        <v>44409</v>
      </c>
      <c r="B399" t="s">
        <v>17</v>
      </c>
      <c r="C399" t="s">
        <v>9</v>
      </c>
      <c r="D399" t="s">
        <v>10</v>
      </c>
      <c r="E399" t="s">
        <v>16</v>
      </c>
      <c r="F399">
        <v>319082810.54000002</v>
      </c>
      <c r="G399" s="6">
        <v>68113</v>
      </c>
      <c r="H399" s="7">
        <f t="shared" si="36"/>
        <v>692283</v>
      </c>
      <c r="I399">
        <v>1826899.4191000001</v>
      </c>
      <c r="J399">
        <f t="shared" si="41"/>
        <v>18056857.56049123</v>
      </c>
      <c r="K399">
        <f t="shared" si="37"/>
        <v>8919561.5718999989</v>
      </c>
      <c r="L399">
        <v>146141.26</v>
      </c>
      <c r="M399">
        <f t="shared" si="38"/>
        <v>1680758.1591</v>
      </c>
      <c r="N399" s="11">
        <f t="shared" si="39"/>
        <v>26.821596745114736</v>
      </c>
      <c r="O399" s="12">
        <f t="shared" si="40"/>
        <v>4.5800417688648834E-4</v>
      </c>
    </row>
    <row r="400" spans="1:15" x14ac:dyDescent="0.2">
      <c r="A400" s="4">
        <v>44409</v>
      </c>
      <c r="B400" t="s">
        <v>17</v>
      </c>
      <c r="C400" t="s">
        <v>9</v>
      </c>
      <c r="D400" t="s">
        <v>12</v>
      </c>
      <c r="E400" t="s">
        <v>16</v>
      </c>
      <c r="F400">
        <v>228228016.91670001</v>
      </c>
      <c r="G400" s="6">
        <v>40234</v>
      </c>
      <c r="H400" s="7">
        <f t="shared" si="36"/>
        <v>692283</v>
      </c>
      <c r="I400">
        <v>358463.13746137102</v>
      </c>
      <c r="J400">
        <f t="shared" si="41"/>
        <v>18056857.56049123</v>
      </c>
      <c r="K400">
        <f t="shared" si="37"/>
        <v>2840367.569691231</v>
      </c>
      <c r="L400">
        <v>36249.300000000003</v>
      </c>
      <c r="M400">
        <f t="shared" si="38"/>
        <v>322213.83746137103</v>
      </c>
      <c r="N400" s="11">
        <f t="shared" si="39"/>
        <v>8.9094581066106038</v>
      </c>
      <c r="O400" s="12">
        <f t="shared" si="40"/>
        <v>1.5882931679343508E-4</v>
      </c>
    </row>
    <row r="401" spans="1:15" x14ac:dyDescent="0.2">
      <c r="A401" s="4">
        <v>44409</v>
      </c>
      <c r="B401" t="s">
        <v>17</v>
      </c>
      <c r="C401" t="s">
        <v>13</v>
      </c>
      <c r="D401" t="s">
        <v>12</v>
      </c>
      <c r="E401" t="s">
        <v>16</v>
      </c>
      <c r="F401">
        <v>1023161062.4139</v>
      </c>
      <c r="G401" s="6">
        <v>4003</v>
      </c>
      <c r="H401" s="7">
        <f t="shared" si="36"/>
        <v>692283</v>
      </c>
      <c r="I401">
        <v>1011007.87592986</v>
      </c>
      <c r="J401">
        <f t="shared" si="41"/>
        <v>18056857.56049123</v>
      </c>
      <c r="K401">
        <f t="shared" si="37"/>
        <v>2840367.569691231</v>
      </c>
      <c r="L401">
        <v>35595.51</v>
      </c>
      <c r="M401">
        <f t="shared" si="38"/>
        <v>975412.36592986004</v>
      </c>
      <c r="N401" s="11">
        <f t="shared" si="39"/>
        <v>252.5625470721609</v>
      </c>
      <c r="O401" s="12">
        <f t="shared" si="40"/>
        <v>3.4789742600271594E-5</v>
      </c>
    </row>
    <row r="402" spans="1:15" x14ac:dyDescent="0.2">
      <c r="A402" s="4">
        <v>44440</v>
      </c>
      <c r="B402" t="s">
        <v>8</v>
      </c>
      <c r="C402" t="s">
        <v>9</v>
      </c>
      <c r="D402" t="s">
        <v>12</v>
      </c>
      <c r="E402" t="s">
        <v>16</v>
      </c>
      <c r="F402">
        <v>8041012.8531999998</v>
      </c>
      <c r="G402" s="6">
        <v>57781</v>
      </c>
      <c r="H402" s="7">
        <f t="shared" si="36"/>
        <v>816585</v>
      </c>
      <c r="I402">
        <v>450224.8138</v>
      </c>
      <c r="J402">
        <f t="shared" si="41"/>
        <v>23178957.637458257</v>
      </c>
      <c r="K402">
        <f t="shared" si="37"/>
        <v>3004826.5372582562</v>
      </c>
      <c r="L402">
        <v>46568.604500000001</v>
      </c>
      <c r="M402">
        <f t="shared" si="38"/>
        <v>403656.20929999999</v>
      </c>
      <c r="N402" s="11">
        <f t="shared" si="39"/>
        <v>7.7919179972655375</v>
      </c>
      <c r="O402" s="12">
        <f t="shared" si="40"/>
        <v>5.7913854075569062E-3</v>
      </c>
    </row>
    <row r="403" spans="1:15" x14ac:dyDescent="0.2">
      <c r="A403" s="4">
        <v>44440</v>
      </c>
      <c r="B403" t="s">
        <v>8</v>
      </c>
      <c r="C403" t="s">
        <v>9</v>
      </c>
      <c r="D403" t="s">
        <v>12</v>
      </c>
      <c r="E403" t="s">
        <v>11</v>
      </c>
      <c r="F403">
        <v>2125024.7812000001</v>
      </c>
      <c r="G403" s="6">
        <v>36160</v>
      </c>
      <c r="H403" s="7">
        <f t="shared" si="36"/>
        <v>816585</v>
      </c>
      <c r="I403">
        <v>421091.35100000002</v>
      </c>
      <c r="J403">
        <f t="shared" si="41"/>
        <v>23178957.637458257</v>
      </c>
      <c r="K403">
        <f t="shared" si="37"/>
        <v>3004826.5372582562</v>
      </c>
      <c r="L403">
        <v>111160.5959</v>
      </c>
      <c r="M403">
        <f t="shared" si="38"/>
        <v>309930.75510000001</v>
      </c>
      <c r="N403" s="11">
        <f t="shared" si="39"/>
        <v>11.64522541482301</v>
      </c>
      <c r="O403" s="12">
        <f t="shared" si="40"/>
        <v>5.2310258630126512E-2</v>
      </c>
    </row>
    <row r="404" spans="1:15" x14ac:dyDescent="0.2">
      <c r="A404" s="4">
        <v>44440</v>
      </c>
      <c r="B404" t="s">
        <v>8</v>
      </c>
      <c r="C404" t="s">
        <v>13</v>
      </c>
      <c r="D404" t="s">
        <v>10</v>
      </c>
      <c r="E404" t="s">
        <v>11</v>
      </c>
      <c r="F404">
        <v>4837376.5603999998</v>
      </c>
      <c r="G404" s="6">
        <v>6106</v>
      </c>
      <c r="H404" s="7">
        <f t="shared" si="36"/>
        <v>816585</v>
      </c>
      <c r="I404">
        <v>907971.85959999997</v>
      </c>
      <c r="J404">
        <f t="shared" si="41"/>
        <v>23178957.637458257</v>
      </c>
      <c r="K404">
        <f t="shared" si="37"/>
        <v>8771266.0582999997</v>
      </c>
      <c r="L404">
        <v>226078.60519999999</v>
      </c>
      <c r="M404">
        <f t="shared" si="38"/>
        <v>681893.25439999998</v>
      </c>
      <c r="N404" s="11">
        <f t="shared" si="39"/>
        <v>148.70158198493286</v>
      </c>
      <c r="O404" s="12">
        <f t="shared" si="40"/>
        <v>4.6735787958030225E-2</v>
      </c>
    </row>
    <row r="405" spans="1:15" x14ac:dyDescent="0.2">
      <c r="A405" s="4">
        <v>44440</v>
      </c>
      <c r="B405" t="s">
        <v>8</v>
      </c>
      <c r="C405" t="s">
        <v>13</v>
      </c>
      <c r="D405" t="s">
        <v>14</v>
      </c>
      <c r="E405" t="s">
        <v>16</v>
      </c>
      <c r="F405">
        <v>8838276.4752999991</v>
      </c>
      <c r="G405" s="6">
        <v>6935</v>
      </c>
      <c r="H405" s="7">
        <f t="shared" si="36"/>
        <v>816585</v>
      </c>
      <c r="I405">
        <v>543172.87349999999</v>
      </c>
      <c r="J405">
        <f t="shared" si="41"/>
        <v>23178957.637458257</v>
      </c>
      <c r="K405">
        <f t="shared" si="37"/>
        <v>11402865.0419</v>
      </c>
      <c r="L405">
        <v>20290.659500000002</v>
      </c>
      <c r="M405">
        <f t="shared" si="38"/>
        <v>522882.21399999998</v>
      </c>
      <c r="N405" s="11">
        <f t="shared" si="39"/>
        <v>78.323413626532087</v>
      </c>
      <c r="O405" s="12">
        <f t="shared" si="40"/>
        <v>2.29577107671451E-3</v>
      </c>
    </row>
    <row r="406" spans="1:15" x14ac:dyDescent="0.2">
      <c r="A406" s="4">
        <v>44440</v>
      </c>
      <c r="B406" t="s">
        <v>8</v>
      </c>
      <c r="C406" t="s">
        <v>13</v>
      </c>
      <c r="D406" t="s">
        <v>10</v>
      </c>
      <c r="E406" t="s">
        <v>16</v>
      </c>
      <c r="F406">
        <v>15043890.6887</v>
      </c>
      <c r="G406" s="6">
        <v>7073</v>
      </c>
      <c r="H406" s="7">
        <f t="shared" si="36"/>
        <v>816585</v>
      </c>
      <c r="I406">
        <v>1034425.774</v>
      </c>
      <c r="J406">
        <f t="shared" si="41"/>
        <v>23178957.637458257</v>
      </c>
      <c r="K406">
        <f t="shared" si="37"/>
        <v>8771266.0582999997</v>
      </c>
      <c r="L406">
        <v>47750.5556</v>
      </c>
      <c r="M406">
        <f t="shared" si="38"/>
        <v>986675.21840000001</v>
      </c>
      <c r="N406" s="11">
        <f t="shared" si="39"/>
        <v>146.24993270182384</v>
      </c>
      <c r="O406" s="12">
        <f t="shared" si="40"/>
        <v>3.1740828611488874E-3</v>
      </c>
    </row>
    <row r="407" spans="1:15" x14ac:dyDescent="0.2">
      <c r="A407" s="4">
        <v>44440</v>
      </c>
      <c r="B407" t="s">
        <v>8</v>
      </c>
      <c r="C407" t="s">
        <v>9</v>
      </c>
      <c r="D407" t="s">
        <v>14</v>
      </c>
      <c r="E407" t="s">
        <v>11</v>
      </c>
      <c r="F407">
        <v>14623152.3453</v>
      </c>
      <c r="G407" s="6">
        <v>173012</v>
      </c>
      <c r="H407" s="7">
        <f t="shared" si="36"/>
        <v>816585</v>
      </c>
      <c r="I407">
        <v>4190498.0750000002</v>
      </c>
      <c r="J407">
        <f t="shared" si="41"/>
        <v>23178957.637458257</v>
      </c>
      <c r="K407">
        <f t="shared" si="37"/>
        <v>11402865.0419</v>
      </c>
      <c r="L407">
        <v>1104251.1073</v>
      </c>
      <c r="M407">
        <f t="shared" si="38"/>
        <v>3086246.9676999999</v>
      </c>
      <c r="N407" s="11">
        <f t="shared" si="39"/>
        <v>24.220852166323724</v>
      </c>
      <c r="O407" s="12">
        <f t="shared" si="40"/>
        <v>7.5513889291792494E-2</v>
      </c>
    </row>
    <row r="408" spans="1:15" x14ac:dyDescent="0.2">
      <c r="A408" s="4">
        <v>44440</v>
      </c>
      <c r="B408" t="s">
        <v>8</v>
      </c>
      <c r="C408" t="s">
        <v>9</v>
      </c>
      <c r="D408" t="s">
        <v>14</v>
      </c>
      <c r="E408" t="s">
        <v>16</v>
      </c>
      <c r="F408">
        <v>15478541.7611</v>
      </c>
      <c r="G408" s="6">
        <v>115395</v>
      </c>
      <c r="H408" s="7">
        <f t="shared" si="36"/>
        <v>816585</v>
      </c>
      <c r="I408">
        <v>1027455.1472</v>
      </c>
      <c r="J408">
        <f t="shared" si="41"/>
        <v>23178957.637458257</v>
      </c>
      <c r="K408">
        <f t="shared" si="37"/>
        <v>11402865.0419</v>
      </c>
      <c r="L408">
        <v>219194.6666</v>
      </c>
      <c r="M408">
        <f t="shared" si="38"/>
        <v>808260.48060000001</v>
      </c>
      <c r="N408" s="11">
        <f t="shared" si="39"/>
        <v>8.903809932839378</v>
      </c>
      <c r="O408" s="12">
        <f t="shared" si="40"/>
        <v>1.4161196189092602E-2</v>
      </c>
    </row>
    <row r="409" spans="1:15" x14ac:dyDescent="0.2">
      <c r="A409" s="4">
        <v>44440</v>
      </c>
      <c r="B409" t="s">
        <v>8</v>
      </c>
      <c r="C409" t="s">
        <v>13</v>
      </c>
      <c r="D409" t="s">
        <v>14</v>
      </c>
      <c r="E409" t="s">
        <v>11</v>
      </c>
      <c r="F409">
        <v>9036695.0594999995</v>
      </c>
      <c r="G409" s="6">
        <v>9485</v>
      </c>
      <c r="H409" s="7">
        <f t="shared" si="36"/>
        <v>816585</v>
      </c>
      <c r="I409">
        <v>2353492.7696000002</v>
      </c>
      <c r="J409">
        <f t="shared" si="41"/>
        <v>23178957.637458257</v>
      </c>
      <c r="K409">
        <f t="shared" si="37"/>
        <v>11402865.0419</v>
      </c>
      <c r="L409">
        <v>316422.33519999997</v>
      </c>
      <c r="M409">
        <f t="shared" si="38"/>
        <v>2037070.4344000001</v>
      </c>
      <c r="N409" s="11">
        <f t="shared" si="39"/>
        <v>248.12786184501849</v>
      </c>
      <c r="O409" s="12">
        <f t="shared" si="40"/>
        <v>3.5015271967969629E-2</v>
      </c>
    </row>
    <row r="410" spans="1:15" x14ac:dyDescent="0.2">
      <c r="A410" s="4">
        <v>44440</v>
      </c>
      <c r="B410" t="s">
        <v>8</v>
      </c>
      <c r="C410" t="s">
        <v>13</v>
      </c>
      <c r="D410" t="s">
        <v>12</v>
      </c>
      <c r="E410" t="s">
        <v>16</v>
      </c>
      <c r="F410">
        <v>7862414.1588000003</v>
      </c>
      <c r="G410" s="6">
        <v>4386</v>
      </c>
      <c r="H410" s="7">
        <f t="shared" si="36"/>
        <v>816585</v>
      </c>
      <c r="I410">
        <v>305211.33980000002</v>
      </c>
      <c r="J410">
        <f t="shared" si="41"/>
        <v>23178957.637458257</v>
      </c>
      <c r="K410">
        <f t="shared" si="37"/>
        <v>3004826.5372582562</v>
      </c>
      <c r="L410">
        <v>8384.6836000000003</v>
      </c>
      <c r="M410">
        <f t="shared" si="38"/>
        <v>296826.65620000003</v>
      </c>
      <c r="N410" s="11">
        <f t="shared" si="39"/>
        <v>69.587628773369815</v>
      </c>
      <c r="O410" s="12">
        <f t="shared" si="40"/>
        <v>1.0664260913571246E-3</v>
      </c>
    </row>
    <row r="411" spans="1:15" x14ac:dyDescent="0.2">
      <c r="A411" s="4">
        <v>44440</v>
      </c>
      <c r="B411" t="s">
        <v>8</v>
      </c>
      <c r="C411" t="s">
        <v>9</v>
      </c>
      <c r="D411" t="s">
        <v>14</v>
      </c>
      <c r="E411" t="s">
        <v>15</v>
      </c>
      <c r="F411">
        <v>1610755.057</v>
      </c>
      <c r="G411" s="6">
        <v>42786</v>
      </c>
      <c r="H411" s="7">
        <f t="shared" si="36"/>
        <v>816585</v>
      </c>
      <c r="I411">
        <v>276123.8027</v>
      </c>
      <c r="J411">
        <f t="shared" si="41"/>
        <v>23178957.637458257</v>
      </c>
      <c r="K411">
        <f t="shared" si="37"/>
        <v>11402865.0419</v>
      </c>
      <c r="L411">
        <v>94967.828500000003</v>
      </c>
      <c r="M411">
        <f t="shared" si="38"/>
        <v>181155.9742</v>
      </c>
      <c r="N411" s="11">
        <f t="shared" si="39"/>
        <v>6.4536017085027817</v>
      </c>
      <c r="O411" s="12">
        <f t="shared" si="40"/>
        <v>5.8958578517130801E-2</v>
      </c>
    </row>
    <row r="412" spans="1:15" x14ac:dyDescent="0.2">
      <c r="A412" s="4">
        <v>44440</v>
      </c>
      <c r="B412" t="s">
        <v>8</v>
      </c>
      <c r="C412" t="s">
        <v>13</v>
      </c>
      <c r="D412" t="s">
        <v>14</v>
      </c>
      <c r="E412" t="s">
        <v>15</v>
      </c>
      <c r="F412">
        <v>619841.93539999996</v>
      </c>
      <c r="G412" s="6">
        <v>2498</v>
      </c>
      <c r="H412" s="7">
        <f t="shared" si="36"/>
        <v>816585</v>
      </c>
      <c r="I412">
        <v>118592.68210000001</v>
      </c>
      <c r="J412">
        <f t="shared" si="41"/>
        <v>23178957.637458257</v>
      </c>
      <c r="K412">
        <f t="shared" si="37"/>
        <v>11402865.0419</v>
      </c>
      <c r="L412">
        <v>20439.7562</v>
      </c>
      <c r="M412">
        <f t="shared" si="38"/>
        <v>98152.925900000002</v>
      </c>
      <c r="N412" s="11">
        <f t="shared" si="39"/>
        <v>47.475052882305846</v>
      </c>
      <c r="O412" s="12">
        <f t="shared" si="40"/>
        <v>3.2975755644557507E-2</v>
      </c>
    </row>
    <row r="413" spans="1:15" x14ac:dyDescent="0.2">
      <c r="A413" s="4">
        <v>44440</v>
      </c>
      <c r="B413" t="s">
        <v>8</v>
      </c>
      <c r="C413" t="s">
        <v>9</v>
      </c>
      <c r="D413" t="s">
        <v>10</v>
      </c>
      <c r="E413" t="s">
        <v>16</v>
      </c>
      <c r="F413">
        <v>19893850.077799998</v>
      </c>
      <c r="G413" s="6">
        <v>87734</v>
      </c>
      <c r="H413" s="7">
        <f t="shared" si="36"/>
        <v>816585</v>
      </c>
      <c r="I413">
        <v>934694.07169999997</v>
      </c>
      <c r="J413">
        <f t="shared" si="41"/>
        <v>23178957.637458257</v>
      </c>
      <c r="K413">
        <f t="shared" si="37"/>
        <v>8771266.0582999997</v>
      </c>
      <c r="L413">
        <v>283213.03269999998</v>
      </c>
      <c r="M413">
        <f t="shared" si="38"/>
        <v>651481.03899999999</v>
      </c>
      <c r="N413" s="11">
        <f t="shared" si="39"/>
        <v>10.653726852759478</v>
      </c>
      <c r="O413" s="12">
        <f t="shared" si="40"/>
        <v>1.4236210265605845E-2</v>
      </c>
    </row>
    <row r="414" spans="1:15" x14ac:dyDescent="0.2">
      <c r="A414" s="4">
        <v>44440</v>
      </c>
      <c r="B414" t="s">
        <v>8</v>
      </c>
      <c r="C414" t="s">
        <v>13</v>
      </c>
      <c r="D414" t="s">
        <v>12</v>
      </c>
      <c r="E414" t="s">
        <v>11</v>
      </c>
      <c r="F414">
        <v>2098371.3530000001</v>
      </c>
      <c r="G414" s="6">
        <v>4104</v>
      </c>
      <c r="H414" s="7">
        <f t="shared" si="36"/>
        <v>816585</v>
      </c>
      <c r="I414">
        <v>325884.1654</v>
      </c>
      <c r="J414">
        <f t="shared" si="41"/>
        <v>23178957.637458257</v>
      </c>
      <c r="K414">
        <f t="shared" si="37"/>
        <v>3004826.5372582562</v>
      </c>
      <c r="L414">
        <v>56513.659699999997</v>
      </c>
      <c r="M414">
        <f t="shared" si="38"/>
        <v>269370.50569999998</v>
      </c>
      <c r="N414" s="11">
        <f t="shared" si="39"/>
        <v>79.406473050682266</v>
      </c>
      <c r="O414" s="12">
        <f t="shared" si="40"/>
        <v>2.6932153652976406E-2</v>
      </c>
    </row>
    <row r="415" spans="1:15" x14ac:dyDescent="0.2">
      <c r="A415" s="4">
        <v>44440</v>
      </c>
      <c r="B415" t="s">
        <v>8</v>
      </c>
      <c r="C415" t="s">
        <v>9</v>
      </c>
      <c r="D415" t="s">
        <v>10</v>
      </c>
      <c r="E415" t="s">
        <v>11</v>
      </c>
      <c r="F415">
        <v>6977039.6189000001</v>
      </c>
      <c r="G415" s="6">
        <v>55157</v>
      </c>
      <c r="H415" s="7">
        <f t="shared" si="36"/>
        <v>816585</v>
      </c>
      <c r="I415">
        <v>1284264.8611000001</v>
      </c>
      <c r="J415">
        <f t="shared" si="41"/>
        <v>23178957.637458257</v>
      </c>
      <c r="K415">
        <f t="shared" si="37"/>
        <v>8771266.0582999997</v>
      </c>
      <c r="L415">
        <v>537189.51040000003</v>
      </c>
      <c r="M415">
        <f t="shared" si="38"/>
        <v>747075.35070000007</v>
      </c>
      <c r="N415" s="11">
        <f t="shared" si="39"/>
        <v>23.283805520604822</v>
      </c>
      <c r="O415" s="12">
        <f t="shared" si="40"/>
        <v>7.6993902821594309E-2</v>
      </c>
    </row>
    <row r="416" spans="1:15" x14ac:dyDescent="0.2">
      <c r="A416" s="4">
        <v>44440</v>
      </c>
      <c r="B416" t="s">
        <v>17</v>
      </c>
      <c r="C416" t="s">
        <v>9</v>
      </c>
      <c r="D416" t="s">
        <v>12</v>
      </c>
      <c r="E416" t="s">
        <v>16</v>
      </c>
      <c r="F416">
        <v>182831221.43509999</v>
      </c>
      <c r="G416" s="6">
        <v>52005</v>
      </c>
      <c r="H416" s="7">
        <f t="shared" si="36"/>
        <v>816585</v>
      </c>
      <c r="I416">
        <v>387338.386566806</v>
      </c>
      <c r="J416">
        <f t="shared" si="41"/>
        <v>23178957.637458257</v>
      </c>
      <c r="K416">
        <f t="shared" si="37"/>
        <v>3004826.5372582562</v>
      </c>
      <c r="L416">
        <v>34096.080000000002</v>
      </c>
      <c r="M416">
        <f t="shared" si="38"/>
        <v>353242.30656680599</v>
      </c>
      <c r="N416" s="11">
        <f t="shared" si="39"/>
        <v>7.4480989629229111</v>
      </c>
      <c r="O416" s="12">
        <f t="shared" si="40"/>
        <v>1.8648937381902884E-4</v>
      </c>
    </row>
    <row r="417" spans="1:15" x14ac:dyDescent="0.2">
      <c r="A417" s="4">
        <v>44440</v>
      </c>
      <c r="B417" t="s">
        <v>17</v>
      </c>
      <c r="C417" t="s">
        <v>13</v>
      </c>
      <c r="D417" t="s">
        <v>12</v>
      </c>
      <c r="E417" t="s">
        <v>16</v>
      </c>
      <c r="F417">
        <v>1289782298.1122</v>
      </c>
      <c r="G417" s="6">
        <v>4287</v>
      </c>
      <c r="H417" s="7">
        <f t="shared" si="36"/>
        <v>816585</v>
      </c>
      <c r="I417">
        <v>1115076.4806914499</v>
      </c>
      <c r="J417">
        <f t="shared" si="41"/>
        <v>23178957.637458257</v>
      </c>
      <c r="K417">
        <f t="shared" si="37"/>
        <v>3004826.5372582562</v>
      </c>
      <c r="L417">
        <v>29605.61</v>
      </c>
      <c r="M417">
        <f t="shared" si="38"/>
        <v>1085470.8706914498</v>
      </c>
      <c r="N417" s="11">
        <f t="shared" si="39"/>
        <v>260.10648021727314</v>
      </c>
      <c r="O417" s="12">
        <f t="shared" si="40"/>
        <v>2.295395900791357E-5</v>
      </c>
    </row>
    <row r="418" spans="1:15" x14ac:dyDescent="0.2">
      <c r="A418" s="4">
        <v>44440</v>
      </c>
      <c r="B418" t="s">
        <v>17</v>
      </c>
      <c r="C418" t="s">
        <v>13</v>
      </c>
      <c r="D418" t="s">
        <v>14</v>
      </c>
      <c r="E418" t="s">
        <v>16</v>
      </c>
      <c r="F418">
        <v>1081999344.7128999</v>
      </c>
      <c r="G418" s="6">
        <v>5174</v>
      </c>
      <c r="H418" s="7">
        <f t="shared" si="36"/>
        <v>816585</v>
      </c>
      <c r="I418">
        <v>2116433.9640000002</v>
      </c>
      <c r="J418">
        <f t="shared" si="41"/>
        <v>23178957.637458257</v>
      </c>
      <c r="K418">
        <f t="shared" si="37"/>
        <v>11402865.0419</v>
      </c>
      <c r="L418">
        <v>46882.69</v>
      </c>
      <c r="M418">
        <f t="shared" si="38"/>
        <v>2069551.2740000002</v>
      </c>
      <c r="N418" s="11">
        <f t="shared" si="39"/>
        <v>409.05179049091618</v>
      </c>
      <c r="O418" s="12">
        <f t="shared" si="40"/>
        <v>4.3329684282239519E-5</v>
      </c>
    </row>
    <row r="419" spans="1:15" x14ac:dyDescent="0.2">
      <c r="A419" s="4">
        <v>44440</v>
      </c>
      <c r="B419" t="s">
        <v>17</v>
      </c>
      <c r="C419" t="s">
        <v>9</v>
      </c>
      <c r="D419" t="s">
        <v>10</v>
      </c>
      <c r="E419" t="s">
        <v>16</v>
      </c>
      <c r="F419">
        <v>299308967.44999999</v>
      </c>
      <c r="G419" s="6">
        <v>68527</v>
      </c>
      <c r="H419" s="7">
        <f t="shared" si="36"/>
        <v>816585</v>
      </c>
      <c r="I419">
        <v>1687843.0989000001</v>
      </c>
      <c r="J419">
        <f t="shared" si="41"/>
        <v>23178957.637458257</v>
      </c>
      <c r="K419">
        <f t="shared" si="37"/>
        <v>8771266.0582999997</v>
      </c>
      <c r="L419">
        <v>171163.68</v>
      </c>
      <c r="M419">
        <f t="shared" si="38"/>
        <v>1516679.4189000002</v>
      </c>
      <c r="N419" s="11">
        <f t="shared" si="39"/>
        <v>24.630336931428488</v>
      </c>
      <c r="O419" s="12">
        <f t="shared" si="40"/>
        <v>5.7186285281811053E-4</v>
      </c>
    </row>
    <row r="420" spans="1:15" x14ac:dyDescent="0.2">
      <c r="A420" s="4">
        <v>44440</v>
      </c>
      <c r="B420" t="s">
        <v>17</v>
      </c>
      <c r="C420" t="s">
        <v>13</v>
      </c>
      <c r="D420" t="s">
        <v>10</v>
      </c>
      <c r="E420" t="s">
        <v>16</v>
      </c>
      <c r="F420">
        <v>559102855.21000004</v>
      </c>
      <c r="G420" s="6">
        <v>6705</v>
      </c>
      <c r="H420" s="7">
        <f t="shared" si="36"/>
        <v>816585</v>
      </c>
      <c r="I420">
        <v>2922066.3930000002</v>
      </c>
      <c r="J420">
        <f t="shared" si="41"/>
        <v>23178957.637458257</v>
      </c>
      <c r="K420">
        <f t="shared" si="37"/>
        <v>8771266.0582999997</v>
      </c>
      <c r="L420">
        <v>125600.6</v>
      </c>
      <c r="M420">
        <f t="shared" si="38"/>
        <v>2796465.7930000001</v>
      </c>
      <c r="N420" s="11">
        <f t="shared" si="39"/>
        <v>435.80408545861297</v>
      </c>
      <c r="O420" s="12">
        <f t="shared" si="40"/>
        <v>2.2464667963969563E-4</v>
      </c>
    </row>
    <row r="421" spans="1:15" x14ac:dyDescent="0.2">
      <c r="A421" s="4">
        <v>44440</v>
      </c>
      <c r="B421" t="s">
        <v>17</v>
      </c>
      <c r="C421" t="s">
        <v>9</v>
      </c>
      <c r="D421" t="s">
        <v>14</v>
      </c>
      <c r="E421" t="s">
        <v>16</v>
      </c>
      <c r="F421">
        <v>346460102.90930003</v>
      </c>
      <c r="G421" s="6">
        <v>71275</v>
      </c>
      <c r="H421" s="7">
        <f t="shared" si="36"/>
        <v>816585</v>
      </c>
      <c r="I421">
        <v>777095.72779999999</v>
      </c>
      <c r="J421">
        <f t="shared" si="41"/>
        <v>23178957.637458257</v>
      </c>
      <c r="K421">
        <f t="shared" si="37"/>
        <v>11402865.0419</v>
      </c>
      <c r="L421">
        <v>124350.98</v>
      </c>
      <c r="M421">
        <f t="shared" si="38"/>
        <v>652744.74780000001</v>
      </c>
      <c r="N421" s="11">
        <f t="shared" si="39"/>
        <v>10.902781168712732</v>
      </c>
      <c r="O421" s="12">
        <f t="shared" si="40"/>
        <v>3.5891861416595465E-4</v>
      </c>
    </row>
    <row r="422" spans="1:15" x14ac:dyDescent="0.2">
      <c r="A422" s="4">
        <v>44470</v>
      </c>
      <c r="B422" t="s">
        <v>8</v>
      </c>
      <c r="C422" t="s">
        <v>9</v>
      </c>
      <c r="D422" t="s">
        <v>12</v>
      </c>
      <c r="E422" t="s">
        <v>16</v>
      </c>
      <c r="F422">
        <v>9207906.7612999994</v>
      </c>
      <c r="G422" s="6">
        <v>48661</v>
      </c>
      <c r="H422" s="7">
        <f t="shared" si="36"/>
        <v>784767</v>
      </c>
      <c r="I422">
        <v>224149.11670000001</v>
      </c>
      <c r="J422">
        <f t="shared" si="41"/>
        <v>17110067.235669345</v>
      </c>
      <c r="K422">
        <f t="shared" si="37"/>
        <v>2908247.7235693457</v>
      </c>
      <c r="L422">
        <v>36885.517</v>
      </c>
      <c r="M422">
        <f t="shared" si="38"/>
        <v>187263.59970000002</v>
      </c>
      <c r="N422" s="11">
        <f t="shared" si="39"/>
        <v>4.6063401224800149</v>
      </c>
      <c r="O422" s="12">
        <f t="shared" si="40"/>
        <v>4.0058525739016491E-3</v>
      </c>
    </row>
    <row r="423" spans="1:15" x14ac:dyDescent="0.2">
      <c r="A423" s="4">
        <v>44470</v>
      </c>
      <c r="B423" t="s">
        <v>8</v>
      </c>
      <c r="C423" t="s">
        <v>9</v>
      </c>
      <c r="D423" t="s">
        <v>14</v>
      </c>
      <c r="E423" t="s">
        <v>16</v>
      </c>
      <c r="F423">
        <v>17841488.083900001</v>
      </c>
      <c r="G423" s="6">
        <v>114829</v>
      </c>
      <c r="H423" s="7">
        <f t="shared" si="36"/>
        <v>784767</v>
      </c>
      <c r="I423">
        <v>-1186305.4258999999</v>
      </c>
      <c r="J423">
        <f t="shared" si="41"/>
        <v>17110067.235669345</v>
      </c>
      <c r="K423">
        <f t="shared" si="37"/>
        <v>4522444.3247999996</v>
      </c>
      <c r="L423">
        <v>193457.4731</v>
      </c>
      <c r="M423">
        <f t="shared" si="38"/>
        <v>-1379762.899</v>
      </c>
      <c r="N423" s="11">
        <f t="shared" si="39"/>
        <v>-10.331061194471779</v>
      </c>
      <c r="O423" s="12">
        <f t="shared" si="40"/>
        <v>1.0843124306126365E-2</v>
      </c>
    </row>
    <row r="424" spans="1:15" x14ac:dyDescent="0.2">
      <c r="A424" s="4">
        <v>44470</v>
      </c>
      <c r="B424" t="s">
        <v>8</v>
      </c>
      <c r="C424" t="s">
        <v>9</v>
      </c>
      <c r="D424" t="s">
        <v>10</v>
      </c>
      <c r="E424" t="s">
        <v>16</v>
      </c>
      <c r="F424">
        <v>21321607.045299999</v>
      </c>
      <c r="G424" s="6">
        <v>89730</v>
      </c>
      <c r="H424" s="7">
        <f t="shared" si="36"/>
        <v>784767</v>
      </c>
      <c r="I424">
        <v>1200871.7265999999</v>
      </c>
      <c r="J424">
        <f t="shared" si="41"/>
        <v>17110067.235669345</v>
      </c>
      <c r="K424">
        <f t="shared" si="37"/>
        <v>9679375.1873000003</v>
      </c>
      <c r="L424">
        <v>270717.79090000002</v>
      </c>
      <c r="M424">
        <f t="shared" si="38"/>
        <v>930153.93569999991</v>
      </c>
      <c r="N424" s="11">
        <f t="shared" si="39"/>
        <v>13.383168690515992</v>
      </c>
      <c r="O424" s="12">
        <f t="shared" si="40"/>
        <v>1.2696875536859466E-2</v>
      </c>
    </row>
    <row r="425" spans="1:15" x14ac:dyDescent="0.2">
      <c r="A425" s="4">
        <v>44470</v>
      </c>
      <c r="B425" t="s">
        <v>8</v>
      </c>
      <c r="C425" t="s">
        <v>9</v>
      </c>
      <c r="D425" t="s">
        <v>14</v>
      </c>
      <c r="E425" t="s">
        <v>15</v>
      </c>
      <c r="F425">
        <v>1871380.3141999999</v>
      </c>
      <c r="G425" s="6">
        <v>47106</v>
      </c>
      <c r="H425" s="7">
        <f t="shared" si="36"/>
        <v>784767</v>
      </c>
      <c r="I425">
        <v>95555.470600000001</v>
      </c>
      <c r="J425">
        <f t="shared" si="41"/>
        <v>17110067.235669345</v>
      </c>
      <c r="K425">
        <f t="shared" si="37"/>
        <v>4522444.3247999996</v>
      </c>
      <c r="L425">
        <v>120563.0321</v>
      </c>
      <c r="M425">
        <f t="shared" si="38"/>
        <v>-25007.561499999996</v>
      </c>
      <c r="N425" s="11">
        <f t="shared" si="39"/>
        <v>2.0285201587908124</v>
      </c>
      <c r="O425" s="12">
        <f t="shared" si="40"/>
        <v>6.4424655525747429E-2</v>
      </c>
    </row>
    <row r="426" spans="1:15" x14ac:dyDescent="0.2">
      <c r="A426" s="4">
        <v>44470</v>
      </c>
      <c r="B426" t="s">
        <v>8</v>
      </c>
      <c r="C426" t="s">
        <v>9</v>
      </c>
      <c r="D426" t="s">
        <v>14</v>
      </c>
      <c r="E426" t="s">
        <v>11</v>
      </c>
      <c r="F426">
        <v>15441916.020199999</v>
      </c>
      <c r="G426" s="6">
        <v>154970</v>
      </c>
      <c r="H426" s="7">
        <f t="shared" si="36"/>
        <v>784767</v>
      </c>
      <c r="I426">
        <v>966630.71629999997</v>
      </c>
      <c r="J426">
        <f t="shared" si="41"/>
        <v>17110067.235669345</v>
      </c>
      <c r="K426">
        <f t="shared" si="37"/>
        <v>4522444.3247999996</v>
      </c>
      <c r="L426">
        <v>1015304.3103</v>
      </c>
      <c r="M426">
        <f t="shared" si="38"/>
        <v>-48673.594000000041</v>
      </c>
      <c r="N426" s="11">
        <f t="shared" si="39"/>
        <v>6.2375344666709687</v>
      </c>
      <c r="O426" s="12">
        <f t="shared" si="40"/>
        <v>6.5749891980493372E-2</v>
      </c>
    </row>
    <row r="427" spans="1:15" x14ac:dyDescent="0.2">
      <c r="A427" s="4">
        <v>44470</v>
      </c>
      <c r="B427" t="s">
        <v>8</v>
      </c>
      <c r="C427" t="s">
        <v>13</v>
      </c>
      <c r="D427" t="s">
        <v>14</v>
      </c>
      <c r="E427" t="s">
        <v>11</v>
      </c>
      <c r="F427">
        <v>10099061.5054</v>
      </c>
      <c r="G427" s="6">
        <v>9742</v>
      </c>
      <c r="H427" s="7">
        <f t="shared" si="36"/>
        <v>784767</v>
      </c>
      <c r="I427">
        <v>1043962.8651000001</v>
      </c>
      <c r="J427">
        <f t="shared" si="41"/>
        <v>17110067.235669345</v>
      </c>
      <c r="K427">
        <f t="shared" si="37"/>
        <v>4522444.3247999996</v>
      </c>
      <c r="L427">
        <v>330392.80910000001</v>
      </c>
      <c r="M427">
        <f t="shared" si="38"/>
        <v>713570.0560000001</v>
      </c>
      <c r="N427" s="11">
        <f t="shared" si="39"/>
        <v>107.16104137754056</v>
      </c>
      <c r="O427" s="12">
        <f t="shared" si="40"/>
        <v>3.2715199221565086E-2</v>
      </c>
    </row>
    <row r="428" spans="1:15" x14ac:dyDescent="0.2">
      <c r="A428" s="4">
        <v>44470</v>
      </c>
      <c r="B428" t="s">
        <v>8</v>
      </c>
      <c r="C428" t="s">
        <v>13</v>
      </c>
      <c r="D428" t="s">
        <v>10</v>
      </c>
      <c r="E428" t="s">
        <v>11</v>
      </c>
      <c r="F428">
        <v>4841548.2709999997</v>
      </c>
      <c r="G428" s="6">
        <v>6176</v>
      </c>
      <c r="H428" s="7">
        <f t="shared" si="36"/>
        <v>784767</v>
      </c>
      <c r="I428">
        <v>838760.54269999999</v>
      </c>
      <c r="J428">
        <f t="shared" si="41"/>
        <v>17110067.235669345</v>
      </c>
      <c r="K428">
        <f t="shared" si="37"/>
        <v>9679375.1873000003</v>
      </c>
      <c r="L428">
        <v>223262.30739999999</v>
      </c>
      <c r="M428">
        <f t="shared" si="38"/>
        <v>615498.23530000006</v>
      </c>
      <c r="N428" s="11">
        <f t="shared" si="39"/>
        <v>135.80967336463729</v>
      </c>
      <c r="O428" s="12">
        <f t="shared" si="40"/>
        <v>4.6113824525369482E-2</v>
      </c>
    </row>
    <row r="429" spans="1:15" x14ac:dyDescent="0.2">
      <c r="A429" s="4">
        <v>44470</v>
      </c>
      <c r="B429" t="s">
        <v>8</v>
      </c>
      <c r="C429" t="s">
        <v>13</v>
      </c>
      <c r="D429" t="s">
        <v>10</v>
      </c>
      <c r="E429" t="s">
        <v>16</v>
      </c>
      <c r="F429">
        <v>15462648.1132</v>
      </c>
      <c r="G429" s="6">
        <v>7176</v>
      </c>
      <c r="H429" s="7">
        <f t="shared" si="36"/>
        <v>784767</v>
      </c>
      <c r="I429">
        <v>1324125.2666</v>
      </c>
      <c r="J429">
        <f t="shared" si="41"/>
        <v>17110067.235669345</v>
      </c>
      <c r="K429">
        <f t="shared" si="37"/>
        <v>9679375.1873000003</v>
      </c>
      <c r="L429">
        <v>41371.993199999997</v>
      </c>
      <c r="M429">
        <f t="shared" si="38"/>
        <v>1282753.2734000001</v>
      </c>
      <c r="N429" s="11">
        <f t="shared" si="39"/>
        <v>184.52135822185062</v>
      </c>
      <c r="O429" s="12">
        <f t="shared" si="40"/>
        <v>2.6756085307717741E-3</v>
      </c>
    </row>
    <row r="430" spans="1:15" x14ac:dyDescent="0.2">
      <c r="A430" s="4">
        <v>44470</v>
      </c>
      <c r="B430" t="s">
        <v>8</v>
      </c>
      <c r="C430" t="s">
        <v>13</v>
      </c>
      <c r="D430" t="s">
        <v>14</v>
      </c>
      <c r="E430" t="s">
        <v>16</v>
      </c>
      <c r="F430">
        <v>9877423.6932999995</v>
      </c>
      <c r="G430" s="6">
        <v>7354</v>
      </c>
      <c r="H430" s="7">
        <f t="shared" si="36"/>
        <v>784767</v>
      </c>
      <c r="I430">
        <v>312006.3089</v>
      </c>
      <c r="J430">
        <f t="shared" si="41"/>
        <v>17110067.235669345</v>
      </c>
      <c r="K430">
        <f t="shared" si="37"/>
        <v>4522444.3247999996</v>
      </c>
      <c r="L430">
        <v>13105.194799999999</v>
      </c>
      <c r="M430">
        <f t="shared" si="38"/>
        <v>298901.11410000001</v>
      </c>
      <c r="N430" s="11">
        <f t="shared" si="39"/>
        <v>42.426748558607564</v>
      </c>
      <c r="O430" s="12">
        <f t="shared" si="40"/>
        <v>1.3267826922205882E-3</v>
      </c>
    </row>
    <row r="431" spans="1:15" x14ac:dyDescent="0.2">
      <c r="A431" s="4">
        <v>44470</v>
      </c>
      <c r="B431" t="s">
        <v>8</v>
      </c>
      <c r="C431" t="s">
        <v>13</v>
      </c>
      <c r="D431" t="s">
        <v>14</v>
      </c>
      <c r="E431" t="s">
        <v>15</v>
      </c>
      <c r="F431">
        <v>748776.75820000004</v>
      </c>
      <c r="G431" s="6">
        <v>2909</v>
      </c>
      <c r="H431" s="7">
        <f t="shared" si="36"/>
        <v>784767</v>
      </c>
      <c r="I431">
        <v>57670.051299999999</v>
      </c>
      <c r="J431">
        <f t="shared" si="41"/>
        <v>17110067.235669345</v>
      </c>
      <c r="K431">
        <f t="shared" si="37"/>
        <v>4522444.3247999996</v>
      </c>
      <c r="L431">
        <v>28633.199000000001</v>
      </c>
      <c r="M431">
        <f t="shared" si="38"/>
        <v>29036.852299999999</v>
      </c>
      <c r="N431" s="11">
        <f t="shared" si="39"/>
        <v>19.824699656239257</v>
      </c>
      <c r="O431" s="12">
        <f t="shared" si="40"/>
        <v>3.823996763579033E-2</v>
      </c>
    </row>
    <row r="432" spans="1:15" x14ac:dyDescent="0.2">
      <c r="A432" s="4">
        <v>44470</v>
      </c>
      <c r="B432" t="s">
        <v>8</v>
      </c>
      <c r="C432" t="s">
        <v>13</v>
      </c>
      <c r="D432" t="s">
        <v>12</v>
      </c>
      <c r="E432" t="s">
        <v>11</v>
      </c>
      <c r="F432">
        <v>2504209.0142000001</v>
      </c>
      <c r="G432" s="6">
        <v>4170</v>
      </c>
      <c r="H432" s="7">
        <f t="shared" si="36"/>
        <v>784767</v>
      </c>
      <c r="I432">
        <v>286115.63050000003</v>
      </c>
      <c r="J432">
        <f t="shared" si="41"/>
        <v>17110067.235669345</v>
      </c>
      <c r="K432">
        <f t="shared" si="37"/>
        <v>2908247.7235693457</v>
      </c>
      <c r="L432">
        <v>65203.889300000003</v>
      </c>
      <c r="M432">
        <f t="shared" si="38"/>
        <v>220911.74120000002</v>
      </c>
      <c r="N432" s="11">
        <f t="shared" si="39"/>
        <v>68.612861031175072</v>
      </c>
      <c r="O432" s="12">
        <f t="shared" si="40"/>
        <v>2.6037718469290861E-2</v>
      </c>
    </row>
    <row r="433" spans="1:15" x14ac:dyDescent="0.2">
      <c r="A433" s="4">
        <v>44470</v>
      </c>
      <c r="B433" t="s">
        <v>8</v>
      </c>
      <c r="C433" t="s">
        <v>9</v>
      </c>
      <c r="D433" t="s">
        <v>10</v>
      </c>
      <c r="E433" t="s">
        <v>11</v>
      </c>
      <c r="F433">
        <v>7215415.5256000003</v>
      </c>
      <c r="G433" s="6">
        <v>56011</v>
      </c>
      <c r="H433" s="7">
        <f t="shared" si="36"/>
        <v>784767</v>
      </c>
      <c r="I433">
        <v>1214260.1403000001</v>
      </c>
      <c r="J433">
        <f t="shared" si="41"/>
        <v>17110067.235669345</v>
      </c>
      <c r="K433">
        <f t="shared" si="37"/>
        <v>9679375.1873000003</v>
      </c>
      <c r="L433">
        <v>533659.07160000002</v>
      </c>
      <c r="M433">
        <f t="shared" si="38"/>
        <v>680601.06870000006</v>
      </c>
      <c r="N433" s="11">
        <f t="shared" si="39"/>
        <v>21.678958424238097</v>
      </c>
      <c r="O433" s="12">
        <f t="shared" si="40"/>
        <v>7.3960961736243655E-2</v>
      </c>
    </row>
    <row r="434" spans="1:15" x14ac:dyDescent="0.2">
      <c r="A434" s="4">
        <v>44470</v>
      </c>
      <c r="B434" t="s">
        <v>8</v>
      </c>
      <c r="C434" t="s">
        <v>13</v>
      </c>
      <c r="D434" t="s">
        <v>12</v>
      </c>
      <c r="E434" t="s">
        <v>16</v>
      </c>
      <c r="F434">
        <v>8622102.4627999999</v>
      </c>
      <c r="G434" s="6">
        <v>4314</v>
      </c>
      <c r="H434" s="7">
        <f t="shared" si="36"/>
        <v>784767</v>
      </c>
      <c r="I434">
        <v>494060.48210000002</v>
      </c>
      <c r="J434">
        <f t="shared" si="41"/>
        <v>17110067.235669345</v>
      </c>
      <c r="K434">
        <f t="shared" si="37"/>
        <v>2908247.7235693457</v>
      </c>
      <c r="L434">
        <v>8395.8551000000007</v>
      </c>
      <c r="M434">
        <f t="shared" si="38"/>
        <v>485664.62700000004</v>
      </c>
      <c r="N434" s="11">
        <f t="shared" si="39"/>
        <v>114.52491471951785</v>
      </c>
      <c r="O434" s="12">
        <f t="shared" si="40"/>
        <v>9.7375960634008452E-4</v>
      </c>
    </row>
    <row r="435" spans="1:15" x14ac:dyDescent="0.2">
      <c r="A435" s="4">
        <v>44470</v>
      </c>
      <c r="B435" t="s">
        <v>8</v>
      </c>
      <c r="C435" t="s">
        <v>9</v>
      </c>
      <c r="D435" t="s">
        <v>12</v>
      </c>
      <c r="E435" t="s">
        <v>11</v>
      </c>
      <c r="F435">
        <v>3166736.8050000002</v>
      </c>
      <c r="G435" s="6">
        <v>34571</v>
      </c>
      <c r="H435" s="7">
        <f t="shared" si="36"/>
        <v>784767</v>
      </c>
      <c r="I435">
        <v>336198.23920000001</v>
      </c>
      <c r="J435">
        <f t="shared" si="41"/>
        <v>17110067.235669345</v>
      </c>
      <c r="K435">
        <f t="shared" si="37"/>
        <v>2908247.7235693457</v>
      </c>
      <c r="L435">
        <v>126387.5004</v>
      </c>
      <c r="M435">
        <f t="shared" si="38"/>
        <v>209810.73879999999</v>
      </c>
      <c r="N435" s="11">
        <f t="shared" si="39"/>
        <v>9.7248630123513937</v>
      </c>
      <c r="O435" s="12">
        <f t="shared" si="40"/>
        <v>3.9910958245865338E-2</v>
      </c>
    </row>
    <row r="436" spans="1:15" x14ac:dyDescent="0.2">
      <c r="A436" s="4">
        <v>44470</v>
      </c>
      <c r="B436" t="s">
        <v>17</v>
      </c>
      <c r="C436" t="s">
        <v>9</v>
      </c>
      <c r="D436" t="s">
        <v>14</v>
      </c>
      <c r="E436" t="s">
        <v>16</v>
      </c>
      <c r="F436">
        <v>363311374.12639999</v>
      </c>
      <c r="G436" s="6">
        <v>69678</v>
      </c>
      <c r="H436" s="7">
        <f t="shared" si="36"/>
        <v>784767</v>
      </c>
      <c r="I436">
        <v>857046.50309999997</v>
      </c>
      <c r="J436">
        <f t="shared" si="41"/>
        <v>17110067.235669345</v>
      </c>
      <c r="K436">
        <f t="shared" si="37"/>
        <v>4522444.3247999996</v>
      </c>
      <c r="L436">
        <v>77834.22</v>
      </c>
      <c r="M436">
        <f t="shared" si="38"/>
        <v>779212.2831</v>
      </c>
      <c r="N436" s="11">
        <f t="shared" si="39"/>
        <v>12.300101941789373</v>
      </c>
      <c r="O436" s="12">
        <f t="shared" si="40"/>
        <v>2.1423557186216974E-4</v>
      </c>
    </row>
    <row r="437" spans="1:15" x14ac:dyDescent="0.2">
      <c r="A437" s="4">
        <v>44470</v>
      </c>
      <c r="B437" t="s">
        <v>17</v>
      </c>
      <c r="C437" t="s">
        <v>9</v>
      </c>
      <c r="D437" t="s">
        <v>10</v>
      </c>
      <c r="E437" t="s">
        <v>16</v>
      </c>
      <c r="F437">
        <v>362113716.10000002</v>
      </c>
      <c r="G437" s="6">
        <v>70541</v>
      </c>
      <c r="H437" s="7">
        <f t="shared" si="36"/>
        <v>784767</v>
      </c>
      <c r="I437">
        <v>1959121.3382000001</v>
      </c>
      <c r="J437">
        <f t="shared" si="41"/>
        <v>17110067.235669345</v>
      </c>
      <c r="K437">
        <f t="shared" si="37"/>
        <v>9679375.1873000003</v>
      </c>
      <c r="L437">
        <v>109657.2</v>
      </c>
      <c r="M437">
        <f t="shared" si="38"/>
        <v>1849464.1382000002</v>
      </c>
      <c r="N437" s="11">
        <f t="shared" si="39"/>
        <v>27.772803592237139</v>
      </c>
      <c r="O437" s="12">
        <f t="shared" si="40"/>
        <v>3.0282531460287869E-4</v>
      </c>
    </row>
    <row r="438" spans="1:15" x14ac:dyDescent="0.2">
      <c r="A438" s="4">
        <v>44470</v>
      </c>
      <c r="B438" t="s">
        <v>17</v>
      </c>
      <c r="C438" t="s">
        <v>13</v>
      </c>
      <c r="D438" t="s">
        <v>12</v>
      </c>
      <c r="E438" t="s">
        <v>16</v>
      </c>
      <c r="F438">
        <v>1331843546.2897</v>
      </c>
      <c r="G438" s="6">
        <v>3898</v>
      </c>
      <c r="H438" s="7">
        <f t="shared" si="36"/>
        <v>784767</v>
      </c>
      <c r="I438">
        <v>1178971.5104076599</v>
      </c>
      <c r="J438">
        <f t="shared" si="41"/>
        <v>17110067.235669345</v>
      </c>
      <c r="K438">
        <f t="shared" si="37"/>
        <v>2908247.7235693457</v>
      </c>
      <c r="L438">
        <v>27979.97</v>
      </c>
      <c r="M438">
        <f t="shared" si="38"/>
        <v>1150991.54040766</v>
      </c>
      <c r="N438" s="11">
        <f t="shared" si="39"/>
        <v>302.45549266486915</v>
      </c>
      <c r="O438" s="12">
        <f t="shared" si="40"/>
        <v>2.100845108867904E-5</v>
      </c>
    </row>
    <row r="439" spans="1:15" x14ac:dyDescent="0.2">
      <c r="A439" s="4">
        <v>44470</v>
      </c>
      <c r="B439" t="s">
        <v>17</v>
      </c>
      <c r="C439" t="s">
        <v>9</v>
      </c>
      <c r="D439" t="s">
        <v>12</v>
      </c>
      <c r="E439" t="s">
        <v>16</v>
      </c>
      <c r="F439">
        <v>237279963.71709999</v>
      </c>
      <c r="G439" s="6">
        <v>40890</v>
      </c>
      <c r="H439" s="7">
        <f t="shared" si="36"/>
        <v>784767</v>
      </c>
      <c r="I439">
        <v>388752.74466168601</v>
      </c>
      <c r="J439">
        <f t="shared" si="41"/>
        <v>17110067.235669345</v>
      </c>
      <c r="K439">
        <f t="shared" si="37"/>
        <v>2908247.7235693457</v>
      </c>
      <c r="L439">
        <v>19910.57</v>
      </c>
      <c r="M439">
        <f t="shared" si="38"/>
        <v>368842.174661686</v>
      </c>
      <c r="N439" s="11">
        <f t="shared" si="39"/>
        <v>9.5072816009216439</v>
      </c>
      <c r="O439" s="12">
        <f t="shared" si="40"/>
        <v>8.3911720518208712E-5</v>
      </c>
    </row>
    <row r="440" spans="1:15" x14ac:dyDescent="0.2">
      <c r="A440" s="4">
        <v>44470</v>
      </c>
      <c r="B440" t="s">
        <v>17</v>
      </c>
      <c r="C440" t="s">
        <v>13</v>
      </c>
      <c r="D440" t="s">
        <v>10</v>
      </c>
      <c r="E440" t="s">
        <v>16</v>
      </c>
      <c r="F440">
        <v>598148973.49000001</v>
      </c>
      <c r="G440" s="6">
        <v>6727</v>
      </c>
      <c r="H440" s="7">
        <f t="shared" si="36"/>
        <v>784767</v>
      </c>
      <c r="I440">
        <v>3142236.1729000001</v>
      </c>
      <c r="J440">
        <f t="shared" si="41"/>
        <v>17110067.235669345</v>
      </c>
      <c r="K440">
        <f t="shared" si="37"/>
        <v>9679375.1873000003</v>
      </c>
      <c r="L440">
        <v>110759.17</v>
      </c>
      <c r="M440">
        <f t="shared" si="38"/>
        <v>3031477.0029000002</v>
      </c>
      <c r="N440" s="11">
        <f t="shared" si="39"/>
        <v>467.10809765125617</v>
      </c>
      <c r="O440" s="12">
        <f t="shared" si="40"/>
        <v>1.8516987390909849E-4</v>
      </c>
    </row>
    <row r="441" spans="1:15" x14ac:dyDescent="0.2">
      <c r="A441" s="4">
        <v>44470</v>
      </c>
      <c r="B441" t="s">
        <v>17</v>
      </c>
      <c r="C441" t="s">
        <v>13</v>
      </c>
      <c r="D441" t="s">
        <v>14</v>
      </c>
      <c r="E441" t="s">
        <v>16</v>
      </c>
      <c r="F441">
        <v>1161238594</v>
      </c>
      <c r="G441" s="6">
        <v>5314</v>
      </c>
      <c r="H441" s="7">
        <f t="shared" si="36"/>
        <v>784767</v>
      </c>
      <c r="I441">
        <v>2375877.8354000002</v>
      </c>
      <c r="J441">
        <f t="shared" si="41"/>
        <v>17110067.235669345</v>
      </c>
      <c r="K441">
        <f t="shared" si="37"/>
        <v>4522444.3247999996</v>
      </c>
      <c r="L441">
        <v>39893.21</v>
      </c>
      <c r="M441">
        <f t="shared" si="38"/>
        <v>2335984.6254000003</v>
      </c>
      <c r="N441" s="11">
        <f t="shared" si="39"/>
        <v>447.09782374858867</v>
      </c>
      <c r="O441" s="12">
        <f t="shared" si="40"/>
        <v>3.4354016656115374E-5</v>
      </c>
    </row>
    <row r="442" spans="1:15" x14ac:dyDescent="0.2">
      <c r="A442" s="4">
        <v>44501</v>
      </c>
      <c r="B442" t="s">
        <v>8</v>
      </c>
      <c r="C442" t="s">
        <v>9</v>
      </c>
      <c r="D442" t="s">
        <v>12</v>
      </c>
      <c r="E442" t="s">
        <v>11</v>
      </c>
      <c r="F442">
        <v>2442610.9002999999</v>
      </c>
      <c r="G442" s="6">
        <v>33155</v>
      </c>
      <c r="H442" s="7">
        <f t="shared" si="36"/>
        <v>756215</v>
      </c>
      <c r="I442">
        <v>566998.01329999999</v>
      </c>
      <c r="J442">
        <f t="shared" si="41"/>
        <v>22870879.324163139</v>
      </c>
      <c r="K442">
        <f t="shared" si="37"/>
        <v>3013480.107009396</v>
      </c>
      <c r="L442">
        <v>118592.9464</v>
      </c>
      <c r="M442">
        <f t="shared" si="38"/>
        <v>448405.06689999998</v>
      </c>
      <c r="N442" s="11">
        <f t="shared" si="39"/>
        <v>17.10143306590258</v>
      </c>
      <c r="O442" s="12">
        <f t="shared" si="40"/>
        <v>4.8551714227359953E-2</v>
      </c>
    </row>
    <row r="443" spans="1:15" x14ac:dyDescent="0.2">
      <c r="A443" s="4">
        <v>44501</v>
      </c>
      <c r="B443" t="s">
        <v>8</v>
      </c>
      <c r="C443" t="s">
        <v>13</v>
      </c>
      <c r="D443" t="s">
        <v>10</v>
      </c>
      <c r="E443" t="s">
        <v>16</v>
      </c>
      <c r="F443">
        <v>12220040.227700001</v>
      </c>
      <c r="G443" s="6">
        <v>7241</v>
      </c>
      <c r="H443" s="7">
        <f t="shared" si="36"/>
        <v>756215</v>
      </c>
      <c r="I443">
        <v>1077324.4734</v>
      </c>
      <c r="J443">
        <f t="shared" si="41"/>
        <v>22870879.324163139</v>
      </c>
      <c r="K443">
        <f t="shared" si="37"/>
        <v>7245570.5411537401</v>
      </c>
      <c r="L443">
        <v>42516.134299999998</v>
      </c>
      <c r="M443">
        <f t="shared" si="38"/>
        <v>1034808.3391</v>
      </c>
      <c r="N443" s="11">
        <f t="shared" si="39"/>
        <v>148.78117295953598</v>
      </c>
      <c r="O443" s="12">
        <f t="shared" si="40"/>
        <v>3.479213939380148E-3</v>
      </c>
    </row>
    <row r="444" spans="1:15" x14ac:dyDescent="0.2">
      <c r="A444" s="4">
        <v>44501</v>
      </c>
      <c r="B444" t="s">
        <v>8</v>
      </c>
      <c r="C444" t="s">
        <v>13</v>
      </c>
      <c r="D444" t="s">
        <v>14</v>
      </c>
      <c r="E444" t="s">
        <v>16</v>
      </c>
      <c r="F444">
        <v>9818232.4342</v>
      </c>
      <c r="G444" s="6">
        <v>7939</v>
      </c>
      <c r="H444" s="7">
        <f t="shared" si="36"/>
        <v>756215</v>
      </c>
      <c r="I444">
        <v>885195.66159999999</v>
      </c>
      <c r="J444">
        <f t="shared" si="41"/>
        <v>22870879.324163139</v>
      </c>
      <c r="K444">
        <f t="shared" si="37"/>
        <v>12611828.676000001</v>
      </c>
      <c r="L444">
        <v>15737.210499999999</v>
      </c>
      <c r="M444">
        <f t="shared" si="38"/>
        <v>869458.45109999995</v>
      </c>
      <c r="N444" s="11">
        <f t="shared" si="39"/>
        <v>111.4996424738632</v>
      </c>
      <c r="O444" s="12">
        <f t="shared" si="40"/>
        <v>1.6028557691486638E-3</v>
      </c>
    </row>
    <row r="445" spans="1:15" x14ac:dyDescent="0.2">
      <c r="A445" s="4">
        <v>44501</v>
      </c>
      <c r="B445" t="s">
        <v>8</v>
      </c>
      <c r="C445" t="s">
        <v>13</v>
      </c>
      <c r="D445" t="s">
        <v>10</v>
      </c>
      <c r="E445" t="s">
        <v>11</v>
      </c>
      <c r="F445">
        <v>4562919.2017000001</v>
      </c>
      <c r="G445" s="6">
        <v>6287</v>
      </c>
      <c r="H445" s="7">
        <f t="shared" si="36"/>
        <v>756215</v>
      </c>
      <c r="I445">
        <v>425911.0429</v>
      </c>
      <c r="J445">
        <f t="shared" si="41"/>
        <v>22870879.324163139</v>
      </c>
      <c r="K445">
        <f t="shared" si="37"/>
        <v>7245570.5411537401</v>
      </c>
      <c r="L445">
        <v>214429.93400000001</v>
      </c>
      <c r="M445">
        <f t="shared" si="38"/>
        <v>211481.10889999999</v>
      </c>
      <c r="N445" s="11">
        <f t="shared" si="39"/>
        <v>67.744718132654683</v>
      </c>
      <c r="O445" s="12">
        <f t="shared" si="40"/>
        <v>4.6994023895954626E-2</v>
      </c>
    </row>
    <row r="446" spans="1:15" x14ac:dyDescent="0.2">
      <c r="A446" s="4">
        <v>44501</v>
      </c>
      <c r="B446" t="s">
        <v>8</v>
      </c>
      <c r="C446" t="s">
        <v>13</v>
      </c>
      <c r="D446" t="s">
        <v>14</v>
      </c>
      <c r="E446" t="s">
        <v>15</v>
      </c>
      <c r="F446">
        <v>766400.75190000003</v>
      </c>
      <c r="G446" s="6">
        <v>3269</v>
      </c>
      <c r="H446" s="7">
        <f t="shared" si="36"/>
        <v>756215</v>
      </c>
      <c r="I446">
        <v>235509.5422</v>
      </c>
      <c r="J446">
        <f t="shared" si="41"/>
        <v>22870879.324163139</v>
      </c>
      <c r="K446">
        <f t="shared" si="37"/>
        <v>12611828.676000001</v>
      </c>
      <c r="L446">
        <v>32810.710099999997</v>
      </c>
      <c r="M446">
        <f t="shared" si="38"/>
        <v>202698.8321</v>
      </c>
      <c r="N446" s="11">
        <f t="shared" si="39"/>
        <v>72.043298317528297</v>
      </c>
      <c r="O446" s="12">
        <f t="shared" si="40"/>
        <v>4.2811427335709529E-2</v>
      </c>
    </row>
    <row r="447" spans="1:15" x14ac:dyDescent="0.2">
      <c r="A447" s="4">
        <v>44501</v>
      </c>
      <c r="B447" t="s">
        <v>8</v>
      </c>
      <c r="C447" t="s">
        <v>9</v>
      </c>
      <c r="D447" t="s">
        <v>14</v>
      </c>
      <c r="E447" t="s">
        <v>11</v>
      </c>
      <c r="F447">
        <v>12877069.6603</v>
      </c>
      <c r="G447" s="6">
        <v>150653</v>
      </c>
      <c r="H447" s="7">
        <f t="shared" si="36"/>
        <v>756215</v>
      </c>
      <c r="I447">
        <v>4470106.7945999997</v>
      </c>
      <c r="J447">
        <f t="shared" si="41"/>
        <v>22870879.324163139</v>
      </c>
      <c r="K447">
        <f t="shared" si="37"/>
        <v>12611828.676000001</v>
      </c>
      <c r="L447">
        <v>1066342.9397</v>
      </c>
      <c r="M447">
        <f t="shared" si="38"/>
        <v>3403763.8548999997</v>
      </c>
      <c r="N447" s="11">
        <f t="shared" si="39"/>
        <v>29.671541851805138</v>
      </c>
      <c r="O447" s="12">
        <f t="shared" si="40"/>
        <v>8.2809440954376048E-2</v>
      </c>
    </row>
    <row r="448" spans="1:15" x14ac:dyDescent="0.2">
      <c r="A448" s="4">
        <v>44501</v>
      </c>
      <c r="B448" t="s">
        <v>8</v>
      </c>
      <c r="C448" t="s">
        <v>9</v>
      </c>
      <c r="D448" t="s">
        <v>10</v>
      </c>
      <c r="E448" t="s">
        <v>16</v>
      </c>
      <c r="F448">
        <v>18264469.570999999</v>
      </c>
      <c r="G448" s="6">
        <v>86601</v>
      </c>
      <c r="H448" s="7">
        <f t="shared" si="36"/>
        <v>756215</v>
      </c>
      <c r="I448">
        <v>597337.12670000002</v>
      </c>
      <c r="J448">
        <f t="shared" si="41"/>
        <v>22870879.324163139</v>
      </c>
      <c r="K448">
        <f t="shared" si="37"/>
        <v>7245570.5411537401</v>
      </c>
      <c r="L448">
        <v>397157.8934</v>
      </c>
      <c r="M448">
        <f t="shared" si="38"/>
        <v>200179.23330000002</v>
      </c>
      <c r="N448" s="11">
        <f t="shared" si="39"/>
        <v>6.8975777034907217</v>
      </c>
      <c r="O448" s="12">
        <f t="shared" si="40"/>
        <v>2.1744835887848629E-2</v>
      </c>
    </row>
    <row r="449" spans="1:15" x14ac:dyDescent="0.2">
      <c r="A449" s="4">
        <v>44501</v>
      </c>
      <c r="B449" t="s">
        <v>8</v>
      </c>
      <c r="C449" t="s">
        <v>13</v>
      </c>
      <c r="D449" t="s">
        <v>12</v>
      </c>
      <c r="E449" t="s">
        <v>11</v>
      </c>
      <c r="F449">
        <v>3389100.8873999999</v>
      </c>
      <c r="G449" s="6">
        <v>4439</v>
      </c>
      <c r="H449" s="7">
        <f t="shared" si="36"/>
        <v>756215</v>
      </c>
      <c r="I449">
        <v>385132.96220000001</v>
      </c>
      <c r="J449">
        <f t="shared" si="41"/>
        <v>22870879.324163139</v>
      </c>
      <c r="K449">
        <f t="shared" si="37"/>
        <v>3013480.107009396</v>
      </c>
      <c r="L449">
        <v>65658.446100000001</v>
      </c>
      <c r="M449">
        <f t="shared" si="38"/>
        <v>319474.51610000001</v>
      </c>
      <c r="N449" s="11">
        <f t="shared" si="39"/>
        <v>86.761198963730578</v>
      </c>
      <c r="O449" s="12">
        <f t="shared" si="40"/>
        <v>1.9373411498048047E-2</v>
      </c>
    </row>
    <row r="450" spans="1:15" x14ac:dyDescent="0.2">
      <c r="A450" s="4">
        <v>44501</v>
      </c>
      <c r="B450" t="s">
        <v>8</v>
      </c>
      <c r="C450" t="s">
        <v>9</v>
      </c>
      <c r="D450" t="s">
        <v>14</v>
      </c>
      <c r="E450" t="s">
        <v>15</v>
      </c>
      <c r="F450">
        <v>1561830.2450000001</v>
      </c>
      <c r="G450" s="6">
        <v>43843</v>
      </c>
      <c r="H450" s="7">
        <f t="shared" si="36"/>
        <v>756215</v>
      </c>
      <c r="I450">
        <v>550529.02469999995</v>
      </c>
      <c r="J450">
        <f t="shared" si="41"/>
        <v>22870879.324163139</v>
      </c>
      <c r="K450">
        <f t="shared" si="37"/>
        <v>12611828.676000001</v>
      </c>
      <c r="L450">
        <v>132209.68729999999</v>
      </c>
      <c r="M450">
        <f t="shared" si="38"/>
        <v>418319.33739999996</v>
      </c>
      <c r="N450" s="11">
        <f t="shared" si="39"/>
        <v>12.556828335196039</v>
      </c>
      <c r="O450" s="12">
        <f t="shared" si="40"/>
        <v>8.4650484726654776E-2</v>
      </c>
    </row>
    <row r="451" spans="1:15" x14ac:dyDescent="0.2">
      <c r="A451" s="4">
        <v>44501</v>
      </c>
      <c r="B451" t="s">
        <v>8</v>
      </c>
      <c r="C451" t="s">
        <v>9</v>
      </c>
      <c r="D451" t="s">
        <v>10</v>
      </c>
      <c r="E451" t="s">
        <v>11</v>
      </c>
      <c r="F451">
        <v>6474173.6870999997</v>
      </c>
      <c r="G451" s="6">
        <v>52779</v>
      </c>
      <c r="H451" s="7">
        <f t="shared" ref="H451:H514" si="42">SUMIFS(G:G, A:A, A451)</f>
        <v>756215</v>
      </c>
      <c r="I451">
        <v>824911.79350000003</v>
      </c>
      <c r="J451">
        <f t="shared" si="41"/>
        <v>22870879.324163139</v>
      </c>
      <c r="K451">
        <f t="shared" ref="K451:K514" si="43">SUMIFS(I:I, A:A, A451, D:D, D451)</f>
        <v>7245570.5411537401</v>
      </c>
      <c r="L451">
        <v>491006.90429999999</v>
      </c>
      <c r="M451">
        <f t="shared" ref="M451:M514" si="44">I451-L451</f>
        <v>333904.88920000003</v>
      </c>
      <c r="N451" s="11">
        <f t="shared" ref="N451:N514" si="45">I451/G451</f>
        <v>15.629545718941246</v>
      </c>
      <c r="O451" s="12">
        <f t="shared" ref="O451:O514" si="46">L451/F451</f>
        <v>7.5840860630345328E-2</v>
      </c>
    </row>
    <row r="452" spans="1:15" x14ac:dyDescent="0.2">
      <c r="A452" s="4">
        <v>44501</v>
      </c>
      <c r="B452" t="s">
        <v>8</v>
      </c>
      <c r="C452" t="s">
        <v>9</v>
      </c>
      <c r="D452" t="s">
        <v>14</v>
      </c>
      <c r="E452" t="s">
        <v>16</v>
      </c>
      <c r="F452">
        <v>13563169.636700001</v>
      </c>
      <c r="G452" s="6">
        <v>109364</v>
      </c>
      <c r="H452" s="7">
        <f t="shared" si="42"/>
        <v>756215</v>
      </c>
      <c r="I452">
        <v>754026.72699999996</v>
      </c>
      <c r="J452">
        <f t="shared" ref="J452:J515" si="47">SUMIFS(I:I, A:A, A452)</f>
        <v>22870879.324163139</v>
      </c>
      <c r="K452">
        <f t="shared" si="43"/>
        <v>12611828.676000001</v>
      </c>
      <c r="L452">
        <v>243647.10310000001</v>
      </c>
      <c r="M452">
        <f t="shared" si="44"/>
        <v>510379.62389999995</v>
      </c>
      <c r="N452" s="11">
        <f t="shared" si="45"/>
        <v>6.8946520518635017</v>
      </c>
      <c r="O452" s="12">
        <f t="shared" si="46"/>
        <v>1.7963876411360789E-2</v>
      </c>
    </row>
    <row r="453" spans="1:15" x14ac:dyDescent="0.2">
      <c r="A453" s="4">
        <v>44501</v>
      </c>
      <c r="B453" t="s">
        <v>8</v>
      </c>
      <c r="C453" t="s">
        <v>9</v>
      </c>
      <c r="D453" t="s">
        <v>12</v>
      </c>
      <c r="E453" t="s">
        <v>16</v>
      </c>
      <c r="F453">
        <v>9015361.7988000009</v>
      </c>
      <c r="G453" s="6">
        <v>41331</v>
      </c>
      <c r="H453" s="7">
        <f t="shared" si="42"/>
        <v>756215</v>
      </c>
      <c r="I453">
        <v>311843.1398</v>
      </c>
      <c r="J453">
        <f t="shared" si="47"/>
        <v>22870879.324163139</v>
      </c>
      <c r="K453">
        <f t="shared" si="43"/>
        <v>3013480.107009396</v>
      </c>
      <c r="L453">
        <v>51226.413</v>
      </c>
      <c r="M453">
        <f t="shared" si="44"/>
        <v>260616.7268</v>
      </c>
      <c r="N453" s="11">
        <f t="shared" si="45"/>
        <v>7.545018020372118</v>
      </c>
      <c r="O453" s="12">
        <f t="shared" si="46"/>
        <v>5.6821250376017686E-3</v>
      </c>
    </row>
    <row r="454" spans="1:15" x14ac:dyDescent="0.2">
      <c r="A454" s="4">
        <v>44501</v>
      </c>
      <c r="B454" t="s">
        <v>8</v>
      </c>
      <c r="C454" t="s">
        <v>13</v>
      </c>
      <c r="D454" t="s">
        <v>14</v>
      </c>
      <c r="E454" t="s">
        <v>11</v>
      </c>
      <c r="F454">
        <v>9559056.2992000002</v>
      </c>
      <c r="G454" s="6">
        <v>10618</v>
      </c>
      <c r="H454" s="7">
        <f t="shared" si="42"/>
        <v>756215</v>
      </c>
      <c r="I454">
        <v>3028345.6124</v>
      </c>
      <c r="J454">
        <f t="shared" si="47"/>
        <v>22870879.324163139</v>
      </c>
      <c r="K454">
        <f t="shared" si="43"/>
        <v>12611828.676000001</v>
      </c>
      <c r="L454">
        <v>368705.74810000003</v>
      </c>
      <c r="M454">
        <f t="shared" si="44"/>
        <v>2659639.8643</v>
      </c>
      <c r="N454" s="11">
        <f t="shared" si="45"/>
        <v>285.20866569975516</v>
      </c>
      <c r="O454" s="12">
        <f t="shared" si="46"/>
        <v>3.8571354384726982E-2</v>
      </c>
    </row>
    <row r="455" spans="1:15" x14ac:dyDescent="0.2">
      <c r="A455" s="4">
        <v>44501</v>
      </c>
      <c r="B455" t="s">
        <v>8</v>
      </c>
      <c r="C455" t="s">
        <v>13</v>
      </c>
      <c r="D455" t="s">
        <v>12</v>
      </c>
      <c r="E455" t="s">
        <v>16</v>
      </c>
      <c r="F455">
        <v>8573054.7791000009</v>
      </c>
      <c r="G455" s="6">
        <v>4296</v>
      </c>
      <c r="H455" s="7">
        <f t="shared" si="42"/>
        <v>756215</v>
      </c>
      <c r="I455">
        <v>489103.23509999999</v>
      </c>
      <c r="J455">
        <f t="shared" si="47"/>
        <v>22870879.324163139</v>
      </c>
      <c r="K455">
        <f t="shared" si="43"/>
        <v>3013480.107009396</v>
      </c>
      <c r="L455">
        <v>9487.4531000000006</v>
      </c>
      <c r="M455">
        <f t="shared" si="44"/>
        <v>479615.78200000001</v>
      </c>
      <c r="N455" s="11">
        <f t="shared" si="45"/>
        <v>113.85084615921788</v>
      </c>
      <c r="O455" s="12">
        <f t="shared" si="46"/>
        <v>1.1066595682007287E-3</v>
      </c>
    </row>
    <row r="456" spans="1:15" x14ac:dyDescent="0.2">
      <c r="A456" s="4">
        <v>44501</v>
      </c>
      <c r="B456" t="s">
        <v>17</v>
      </c>
      <c r="C456" t="s">
        <v>13</v>
      </c>
      <c r="D456" t="s">
        <v>10</v>
      </c>
      <c r="E456" t="s">
        <v>16</v>
      </c>
      <c r="F456">
        <v>545716018.32000005</v>
      </c>
      <c r="G456" s="6">
        <v>6710</v>
      </c>
      <c r="H456" s="7">
        <f t="shared" si="42"/>
        <v>756215</v>
      </c>
      <c r="I456">
        <v>2675503.8818000001</v>
      </c>
      <c r="J456">
        <f t="shared" si="47"/>
        <v>22870879.324163139</v>
      </c>
      <c r="K456">
        <f t="shared" si="43"/>
        <v>7245570.5411537401</v>
      </c>
      <c r="L456">
        <v>126590.63</v>
      </c>
      <c r="M456">
        <f t="shared" si="44"/>
        <v>2548913.2518000002</v>
      </c>
      <c r="N456" s="11">
        <f t="shared" si="45"/>
        <v>398.73381248882265</v>
      </c>
      <c r="O456" s="12">
        <f t="shared" si="46"/>
        <v>2.3197162214463177E-4</v>
      </c>
    </row>
    <row r="457" spans="1:15" x14ac:dyDescent="0.2">
      <c r="A457" s="4">
        <v>44501</v>
      </c>
      <c r="B457" t="s">
        <v>17</v>
      </c>
      <c r="C457" t="s">
        <v>9</v>
      </c>
      <c r="D457" t="s">
        <v>10</v>
      </c>
      <c r="E457" t="s">
        <v>16</v>
      </c>
      <c r="F457">
        <v>316672269.82800001</v>
      </c>
      <c r="G457" s="6">
        <v>69727</v>
      </c>
      <c r="H457" s="7">
        <f t="shared" si="42"/>
        <v>756215</v>
      </c>
      <c r="I457">
        <v>1644582.22285374</v>
      </c>
      <c r="J457">
        <f t="shared" si="47"/>
        <v>22870879.324163139</v>
      </c>
      <c r="K457">
        <f t="shared" si="43"/>
        <v>7245570.5411537401</v>
      </c>
      <c r="L457">
        <v>178488.29</v>
      </c>
      <c r="M457">
        <f t="shared" si="44"/>
        <v>1466093.9328537399</v>
      </c>
      <c r="N457" s="11">
        <f t="shared" si="45"/>
        <v>23.586017222220086</v>
      </c>
      <c r="O457" s="12">
        <f t="shared" si="46"/>
        <v>5.6363725847212833E-4</v>
      </c>
    </row>
    <row r="458" spans="1:15" x14ac:dyDescent="0.2">
      <c r="A458" s="4">
        <v>44501</v>
      </c>
      <c r="B458" t="s">
        <v>17</v>
      </c>
      <c r="C458" t="s">
        <v>9</v>
      </c>
      <c r="D458" t="s">
        <v>12</v>
      </c>
      <c r="E458" t="s">
        <v>16</v>
      </c>
      <c r="F458">
        <v>157275316.17390001</v>
      </c>
      <c r="G458" s="6">
        <v>39539</v>
      </c>
      <c r="H458" s="7">
        <f t="shared" si="42"/>
        <v>756215</v>
      </c>
      <c r="I458">
        <v>331485.47795506503</v>
      </c>
      <c r="J458">
        <f t="shared" si="47"/>
        <v>22870879.324163139</v>
      </c>
      <c r="K458">
        <f t="shared" si="43"/>
        <v>3013480.107009396</v>
      </c>
      <c r="L458">
        <v>23866.34</v>
      </c>
      <c r="M458">
        <f t="shared" si="44"/>
        <v>307619.137955065</v>
      </c>
      <c r="N458" s="11">
        <f t="shared" si="45"/>
        <v>8.3837597803451036</v>
      </c>
      <c r="O458" s="12">
        <f t="shared" si="46"/>
        <v>1.517487968271568E-4</v>
      </c>
    </row>
    <row r="459" spans="1:15" x14ac:dyDescent="0.2">
      <c r="A459" s="4">
        <v>44501</v>
      </c>
      <c r="B459" t="s">
        <v>17</v>
      </c>
      <c r="C459" t="s">
        <v>13</v>
      </c>
      <c r="D459" t="s">
        <v>14</v>
      </c>
      <c r="E459" t="s">
        <v>16</v>
      </c>
      <c r="F459">
        <v>1033627854.72</v>
      </c>
      <c r="G459" s="6">
        <v>5590</v>
      </c>
      <c r="H459" s="7">
        <f t="shared" si="42"/>
        <v>756215</v>
      </c>
      <c r="I459">
        <v>1997561.9224</v>
      </c>
      <c r="J459">
        <f t="shared" si="47"/>
        <v>22870879.324163139</v>
      </c>
      <c r="K459">
        <f t="shared" si="43"/>
        <v>12611828.676000001</v>
      </c>
      <c r="L459">
        <v>53976.95</v>
      </c>
      <c r="M459">
        <f t="shared" si="44"/>
        <v>1943584.9724000001</v>
      </c>
      <c r="N459" s="11">
        <f t="shared" si="45"/>
        <v>357.34560329159211</v>
      </c>
      <c r="O459" s="12">
        <f t="shared" si="46"/>
        <v>5.2220874034612621E-5</v>
      </c>
    </row>
    <row r="460" spans="1:15" x14ac:dyDescent="0.2">
      <c r="A460" s="4">
        <v>44501</v>
      </c>
      <c r="B460" t="s">
        <v>17</v>
      </c>
      <c r="C460" t="s">
        <v>13</v>
      </c>
      <c r="D460" t="s">
        <v>12</v>
      </c>
      <c r="E460" t="s">
        <v>16</v>
      </c>
      <c r="F460">
        <v>1010488582.0272</v>
      </c>
      <c r="G460" s="6">
        <v>3931</v>
      </c>
      <c r="H460" s="7">
        <f t="shared" si="42"/>
        <v>756215</v>
      </c>
      <c r="I460">
        <v>928917.27865433099</v>
      </c>
      <c r="J460">
        <f t="shared" si="47"/>
        <v>22870879.324163139</v>
      </c>
      <c r="K460">
        <f t="shared" si="43"/>
        <v>3013480.107009396</v>
      </c>
      <c r="L460">
        <v>25174.799999999999</v>
      </c>
      <c r="M460">
        <f t="shared" si="44"/>
        <v>903742.47865433095</v>
      </c>
      <c r="N460" s="11">
        <f t="shared" si="45"/>
        <v>236.3055911102343</v>
      </c>
      <c r="O460" s="12">
        <f t="shared" si="46"/>
        <v>2.4913492787316179E-5</v>
      </c>
    </row>
    <row r="461" spans="1:15" x14ac:dyDescent="0.2">
      <c r="A461" s="4">
        <v>44501</v>
      </c>
      <c r="B461" t="s">
        <v>17</v>
      </c>
      <c r="C461" t="s">
        <v>9</v>
      </c>
      <c r="D461" t="s">
        <v>14</v>
      </c>
      <c r="E461" t="s">
        <v>16</v>
      </c>
      <c r="F461">
        <v>324906885.78680003</v>
      </c>
      <c r="G461" s="6">
        <v>68903</v>
      </c>
      <c r="H461" s="7">
        <f t="shared" si="42"/>
        <v>756215</v>
      </c>
      <c r="I461">
        <v>690553.39110000001</v>
      </c>
      <c r="J461">
        <f t="shared" si="47"/>
        <v>22870879.324163139</v>
      </c>
      <c r="K461">
        <f t="shared" si="43"/>
        <v>12611828.676000001</v>
      </c>
      <c r="L461">
        <v>100000.77</v>
      </c>
      <c r="M461">
        <f t="shared" si="44"/>
        <v>590552.62109999999</v>
      </c>
      <c r="N461" s="11">
        <f t="shared" si="45"/>
        <v>10.022109212951541</v>
      </c>
      <c r="O461" s="12">
        <f t="shared" si="46"/>
        <v>3.0778285833443157E-4</v>
      </c>
    </row>
    <row r="462" spans="1:15" x14ac:dyDescent="0.2">
      <c r="A462" s="4">
        <v>44531</v>
      </c>
      <c r="B462" t="s">
        <v>8</v>
      </c>
      <c r="C462" t="s">
        <v>13</v>
      </c>
      <c r="D462" t="s">
        <v>14</v>
      </c>
      <c r="E462" t="s">
        <v>15</v>
      </c>
      <c r="F462">
        <v>962534.96189999999</v>
      </c>
      <c r="G462" s="6">
        <v>3653</v>
      </c>
      <c r="H462" s="7">
        <f t="shared" si="42"/>
        <v>770017</v>
      </c>
      <c r="I462">
        <v>258890.552</v>
      </c>
      <c r="J462">
        <f t="shared" si="47"/>
        <v>19786236.74321796</v>
      </c>
      <c r="K462">
        <f t="shared" si="43"/>
        <v>9536660.8663000017</v>
      </c>
      <c r="L462">
        <v>34975.009899999997</v>
      </c>
      <c r="M462">
        <f t="shared" si="44"/>
        <v>223915.54209999999</v>
      </c>
      <c r="N462" s="11">
        <f t="shared" si="45"/>
        <v>70.87066849165069</v>
      </c>
      <c r="O462" s="12">
        <f t="shared" si="46"/>
        <v>3.6336352739812096E-2</v>
      </c>
    </row>
    <row r="463" spans="1:15" x14ac:dyDescent="0.2">
      <c r="A463" s="4">
        <v>44531</v>
      </c>
      <c r="B463" t="s">
        <v>8</v>
      </c>
      <c r="C463" t="s">
        <v>13</v>
      </c>
      <c r="D463" t="s">
        <v>14</v>
      </c>
      <c r="E463" t="s">
        <v>11</v>
      </c>
      <c r="F463">
        <v>9718594.6528999992</v>
      </c>
      <c r="G463" s="6">
        <v>10603</v>
      </c>
      <c r="H463" s="7">
        <f t="shared" si="42"/>
        <v>770017</v>
      </c>
      <c r="I463">
        <v>2077376.8744000001</v>
      </c>
      <c r="J463">
        <f t="shared" si="47"/>
        <v>19786236.74321796</v>
      </c>
      <c r="K463">
        <f t="shared" si="43"/>
        <v>9536660.8663000017</v>
      </c>
      <c r="L463">
        <v>284858.4302</v>
      </c>
      <c r="M463">
        <f t="shared" si="44"/>
        <v>1792518.4442</v>
      </c>
      <c r="N463" s="11">
        <f t="shared" si="45"/>
        <v>195.92350036782042</v>
      </c>
      <c r="O463" s="12">
        <f t="shared" si="46"/>
        <v>2.9310660684361306E-2</v>
      </c>
    </row>
    <row r="464" spans="1:15" x14ac:dyDescent="0.2">
      <c r="A464" s="4">
        <v>44531</v>
      </c>
      <c r="B464" t="s">
        <v>8</v>
      </c>
      <c r="C464" t="s">
        <v>9</v>
      </c>
      <c r="D464" t="s">
        <v>14</v>
      </c>
      <c r="E464" t="s">
        <v>15</v>
      </c>
      <c r="F464">
        <v>1844864.233</v>
      </c>
      <c r="G464" s="6">
        <v>46978</v>
      </c>
      <c r="H464" s="7">
        <f t="shared" si="42"/>
        <v>770017</v>
      </c>
      <c r="I464">
        <v>466595.65289999999</v>
      </c>
      <c r="J464">
        <f t="shared" si="47"/>
        <v>19786236.74321796</v>
      </c>
      <c r="K464">
        <f t="shared" si="43"/>
        <v>9536660.8663000017</v>
      </c>
      <c r="L464">
        <v>112281.49370000001</v>
      </c>
      <c r="M464">
        <f t="shared" si="44"/>
        <v>354314.15919999999</v>
      </c>
      <c r="N464" s="11">
        <f t="shared" si="45"/>
        <v>9.9322162054578733</v>
      </c>
      <c r="O464" s="12">
        <f t="shared" si="46"/>
        <v>6.0861656750434714E-2</v>
      </c>
    </row>
    <row r="465" spans="1:15" x14ac:dyDescent="0.2">
      <c r="A465" s="4">
        <v>44531</v>
      </c>
      <c r="B465" t="s">
        <v>8</v>
      </c>
      <c r="C465" t="s">
        <v>9</v>
      </c>
      <c r="D465" t="s">
        <v>14</v>
      </c>
      <c r="E465" t="s">
        <v>11</v>
      </c>
      <c r="F465">
        <v>12532381.490900001</v>
      </c>
      <c r="G465" s="6">
        <v>143593</v>
      </c>
      <c r="H465" s="7">
        <f t="shared" si="42"/>
        <v>770017</v>
      </c>
      <c r="I465">
        <v>2492780.531</v>
      </c>
      <c r="J465">
        <f t="shared" si="47"/>
        <v>19786236.74321796</v>
      </c>
      <c r="K465">
        <f t="shared" si="43"/>
        <v>9536660.8663000017</v>
      </c>
      <c r="L465">
        <v>693078.32629999996</v>
      </c>
      <c r="M465">
        <f t="shared" si="44"/>
        <v>1799702.2047000001</v>
      </c>
      <c r="N465" s="11">
        <f t="shared" si="45"/>
        <v>17.360042139937182</v>
      </c>
      <c r="O465" s="12">
        <f t="shared" si="46"/>
        <v>5.5303002609939478E-2</v>
      </c>
    </row>
    <row r="466" spans="1:15" x14ac:dyDescent="0.2">
      <c r="A466" s="4">
        <v>44531</v>
      </c>
      <c r="B466" t="s">
        <v>8</v>
      </c>
      <c r="C466" t="s">
        <v>9</v>
      </c>
      <c r="D466" t="s">
        <v>10</v>
      </c>
      <c r="E466" t="s">
        <v>16</v>
      </c>
      <c r="F466">
        <v>19168274.776299998</v>
      </c>
      <c r="G466" s="6">
        <v>92124</v>
      </c>
      <c r="H466" s="7">
        <f t="shared" si="42"/>
        <v>770017</v>
      </c>
      <c r="I466">
        <v>1156482.7631000001</v>
      </c>
      <c r="J466">
        <f t="shared" si="47"/>
        <v>19786236.74321796</v>
      </c>
      <c r="K466">
        <f t="shared" si="43"/>
        <v>7971176.7209588801</v>
      </c>
      <c r="L466">
        <v>345723.16239999997</v>
      </c>
      <c r="M466">
        <f t="shared" si="44"/>
        <v>810759.60070000007</v>
      </c>
      <c r="N466" s="11">
        <f t="shared" si="45"/>
        <v>12.553544821110679</v>
      </c>
      <c r="O466" s="12">
        <f t="shared" si="46"/>
        <v>1.803621694882308E-2</v>
      </c>
    </row>
    <row r="467" spans="1:15" x14ac:dyDescent="0.2">
      <c r="A467" s="4">
        <v>44531</v>
      </c>
      <c r="B467" t="s">
        <v>8</v>
      </c>
      <c r="C467" t="s">
        <v>13</v>
      </c>
      <c r="D467" t="s">
        <v>12</v>
      </c>
      <c r="E467" t="s">
        <v>11</v>
      </c>
      <c r="F467">
        <v>2192553.5592</v>
      </c>
      <c r="G467" s="6">
        <v>4715</v>
      </c>
      <c r="H467" s="7">
        <f t="shared" si="42"/>
        <v>770017</v>
      </c>
      <c r="I467">
        <v>261909.76869999999</v>
      </c>
      <c r="J467">
        <f t="shared" si="47"/>
        <v>19786236.74321796</v>
      </c>
      <c r="K467">
        <f t="shared" si="43"/>
        <v>2278399.155959079</v>
      </c>
      <c r="L467">
        <v>51580.1348</v>
      </c>
      <c r="M467">
        <f t="shared" si="44"/>
        <v>210329.63389999999</v>
      </c>
      <c r="N467" s="11">
        <f t="shared" si="45"/>
        <v>55.548201208907741</v>
      </c>
      <c r="O467" s="12">
        <f t="shared" si="46"/>
        <v>2.3525142445697023E-2</v>
      </c>
    </row>
    <row r="468" spans="1:15" x14ac:dyDescent="0.2">
      <c r="A468" s="4">
        <v>44531</v>
      </c>
      <c r="B468" t="s">
        <v>8</v>
      </c>
      <c r="C468" t="s">
        <v>9</v>
      </c>
      <c r="D468" t="s">
        <v>14</v>
      </c>
      <c r="E468" t="s">
        <v>16</v>
      </c>
      <c r="F468">
        <v>14751090.2224</v>
      </c>
      <c r="G468" s="6">
        <v>105711</v>
      </c>
      <c r="H468" s="7">
        <f t="shared" si="42"/>
        <v>770017</v>
      </c>
      <c r="I468">
        <v>967514.36</v>
      </c>
      <c r="J468">
        <f t="shared" si="47"/>
        <v>19786236.74321796</v>
      </c>
      <c r="K468">
        <f t="shared" si="43"/>
        <v>9536660.8663000017</v>
      </c>
      <c r="L468">
        <v>156552.12839999999</v>
      </c>
      <c r="M468">
        <f t="shared" si="44"/>
        <v>810962.23160000006</v>
      </c>
      <c r="N468" s="11">
        <f t="shared" si="45"/>
        <v>9.152447332822506</v>
      </c>
      <c r="O468" s="12">
        <f t="shared" si="46"/>
        <v>1.0612919183578078E-2</v>
      </c>
    </row>
    <row r="469" spans="1:15" x14ac:dyDescent="0.2">
      <c r="A469" s="4">
        <v>44531</v>
      </c>
      <c r="B469" t="s">
        <v>8</v>
      </c>
      <c r="C469" t="s">
        <v>13</v>
      </c>
      <c r="D469" t="s">
        <v>10</v>
      </c>
      <c r="E469" t="s">
        <v>11</v>
      </c>
      <c r="F469">
        <v>4496284.6701999996</v>
      </c>
      <c r="G469" s="6">
        <v>6330</v>
      </c>
      <c r="H469" s="7">
        <f t="shared" si="42"/>
        <v>770017</v>
      </c>
      <c r="I469">
        <v>589473.53980000003</v>
      </c>
      <c r="J469">
        <f t="shared" si="47"/>
        <v>19786236.74321796</v>
      </c>
      <c r="K469">
        <f t="shared" si="43"/>
        <v>7971176.7209588801</v>
      </c>
      <c r="L469">
        <v>162292.63709999999</v>
      </c>
      <c r="M469">
        <f t="shared" si="44"/>
        <v>427180.90270000004</v>
      </c>
      <c r="N469" s="11">
        <f t="shared" si="45"/>
        <v>93.123781958925761</v>
      </c>
      <c r="O469" s="12">
        <f t="shared" si="46"/>
        <v>3.6094831400606368E-2</v>
      </c>
    </row>
    <row r="470" spans="1:15" x14ac:dyDescent="0.2">
      <c r="A470" s="4">
        <v>44531</v>
      </c>
      <c r="B470" t="s">
        <v>8</v>
      </c>
      <c r="C470" t="s">
        <v>9</v>
      </c>
      <c r="D470" t="s">
        <v>10</v>
      </c>
      <c r="E470" t="s">
        <v>11</v>
      </c>
      <c r="F470">
        <v>7142116.2094999999</v>
      </c>
      <c r="G470" s="6">
        <v>56239</v>
      </c>
      <c r="H470" s="7">
        <f t="shared" si="42"/>
        <v>770017</v>
      </c>
      <c r="I470">
        <v>818486.0281</v>
      </c>
      <c r="J470">
        <f t="shared" si="47"/>
        <v>19786236.74321796</v>
      </c>
      <c r="K470">
        <f t="shared" si="43"/>
        <v>7971176.7209588801</v>
      </c>
      <c r="L470">
        <v>397548.88589999999</v>
      </c>
      <c r="M470">
        <f t="shared" si="44"/>
        <v>420937.1422</v>
      </c>
      <c r="N470" s="11">
        <f t="shared" si="45"/>
        <v>14.553708780383719</v>
      </c>
      <c r="O470" s="12">
        <f t="shared" si="46"/>
        <v>5.5662617946653559E-2</v>
      </c>
    </row>
    <row r="471" spans="1:15" x14ac:dyDescent="0.2">
      <c r="A471" s="4">
        <v>44531</v>
      </c>
      <c r="B471" t="s">
        <v>8</v>
      </c>
      <c r="C471" t="s">
        <v>13</v>
      </c>
      <c r="D471" t="s">
        <v>12</v>
      </c>
      <c r="E471" t="s">
        <v>16</v>
      </c>
      <c r="F471">
        <v>7657377.6514999997</v>
      </c>
      <c r="G471" s="6">
        <v>4737</v>
      </c>
      <c r="H471" s="7">
        <f t="shared" si="42"/>
        <v>770017</v>
      </c>
      <c r="I471">
        <v>455645.03769999999</v>
      </c>
      <c r="J471">
        <f t="shared" si="47"/>
        <v>19786236.74321796</v>
      </c>
      <c r="K471">
        <f t="shared" si="43"/>
        <v>2278399.155959079</v>
      </c>
      <c r="L471">
        <v>4455.8954999999996</v>
      </c>
      <c r="M471">
        <f t="shared" si="44"/>
        <v>451189.1422</v>
      </c>
      <c r="N471" s="11">
        <f t="shared" si="45"/>
        <v>96.188523896981209</v>
      </c>
      <c r="O471" s="12">
        <f t="shared" si="46"/>
        <v>5.8190880779233043E-4</v>
      </c>
    </row>
    <row r="472" spans="1:15" x14ac:dyDescent="0.2">
      <c r="A472" s="4">
        <v>44531</v>
      </c>
      <c r="B472" t="s">
        <v>8</v>
      </c>
      <c r="C472" t="s">
        <v>9</v>
      </c>
      <c r="D472" t="s">
        <v>12</v>
      </c>
      <c r="E472" t="s">
        <v>16</v>
      </c>
      <c r="F472">
        <v>8191735.9670000002</v>
      </c>
      <c r="G472" s="6">
        <v>42655</v>
      </c>
      <c r="H472" s="7">
        <f t="shared" si="42"/>
        <v>770017</v>
      </c>
      <c r="I472">
        <v>83463.875400000004</v>
      </c>
      <c r="J472">
        <f t="shared" si="47"/>
        <v>19786236.74321796</v>
      </c>
      <c r="K472">
        <f t="shared" si="43"/>
        <v>2278399.155959079</v>
      </c>
      <c r="L472">
        <v>23665.826499999999</v>
      </c>
      <c r="M472">
        <f t="shared" si="44"/>
        <v>59798.048900000009</v>
      </c>
      <c r="N472" s="11">
        <f t="shared" si="45"/>
        <v>1.956719620208651</v>
      </c>
      <c r="O472" s="12">
        <f t="shared" si="46"/>
        <v>2.8889879502142892E-3</v>
      </c>
    </row>
    <row r="473" spans="1:15" x14ac:dyDescent="0.2">
      <c r="A473" s="4">
        <v>44531</v>
      </c>
      <c r="B473" t="s">
        <v>8</v>
      </c>
      <c r="C473" t="s">
        <v>9</v>
      </c>
      <c r="D473" t="s">
        <v>12</v>
      </c>
      <c r="E473" t="s">
        <v>11</v>
      </c>
      <c r="F473">
        <v>2512394.1919</v>
      </c>
      <c r="G473" s="6">
        <v>33090</v>
      </c>
      <c r="H473" s="7">
        <f t="shared" si="42"/>
        <v>770017</v>
      </c>
      <c r="I473">
        <v>276016.6862</v>
      </c>
      <c r="J473">
        <f t="shared" si="47"/>
        <v>19786236.74321796</v>
      </c>
      <c r="K473">
        <f t="shared" si="43"/>
        <v>2278399.155959079</v>
      </c>
      <c r="L473">
        <v>94853.851899999994</v>
      </c>
      <c r="M473">
        <f t="shared" si="44"/>
        <v>181162.83429999999</v>
      </c>
      <c r="N473" s="11">
        <f t="shared" si="45"/>
        <v>8.3413927530976117</v>
      </c>
      <c r="O473" s="12">
        <f t="shared" si="46"/>
        <v>3.7754366813062365E-2</v>
      </c>
    </row>
    <row r="474" spans="1:15" x14ac:dyDescent="0.2">
      <c r="A474" s="4">
        <v>44531</v>
      </c>
      <c r="B474" t="s">
        <v>8</v>
      </c>
      <c r="C474" t="s">
        <v>13</v>
      </c>
      <c r="D474" t="s">
        <v>14</v>
      </c>
      <c r="E474" t="s">
        <v>16</v>
      </c>
      <c r="F474">
        <v>10154445.5831</v>
      </c>
      <c r="G474" s="6">
        <v>8143</v>
      </c>
      <c r="H474" s="7">
        <f t="shared" si="42"/>
        <v>770017</v>
      </c>
      <c r="I474">
        <v>731874.48080000002</v>
      </c>
      <c r="J474">
        <f t="shared" si="47"/>
        <v>19786236.74321796</v>
      </c>
      <c r="K474">
        <f t="shared" si="43"/>
        <v>9536660.8663000017</v>
      </c>
      <c r="L474">
        <v>8165.9016000000001</v>
      </c>
      <c r="M474">
        <f t="shared" si="44"/>
        <v>723708.57920000004</v>
      </c>
      <c r="N474" s="11">
        <f t="shared" si="45"/>
        <v>89.877745400957878</v>
      </c>
      <c r="O474" s="12">
        <f t="shared" si="46"/>
        <v>8.0417010787772346E-4</v>
      </c>
    </row>
    <row r="475" spans="1:15" x14ac:dyDescent="0.2">
      <c r="A475" s="4">
        <v>44531</v>
      </c>
      <c r="B475" t="s">
        <v>8</v>
      </c>
      <c r="C475" t="s">
        <v>13</v>
      </c>
      <c r="D475" t="s">
        <v>10</v>
      </c>
      <c r="E475" t="s">
        <v>16</v>
      </c>
      <c r="F475">
        <v>12913509.8686</v>
      </c>
      <c r="G475" s="6">
        <v>7265</v>
      </c>
      <c r="H475" s="7">
        <f t="shared" si="42"/>
        <v>770017</v>
      </c>
      <c r="I475">
        <v>1102837.186</v>
      </c>
      <c r="J475">
        <f t="shared" si="47"/>
        <v>19786236.74321796</v>
      </c>
      <c r="K475">
        <f t="shared" si="43"/>
        <v>7971176.7209588801</v>
      </c>
      <c r="L475">
        <v>23006.308499999999</v>
      </c>
      <c r="M475">
        <f t="shared" si="44"/>
        <v>1079830.8774999999</v>
      </c>
      <c r="N475" s="11">
        <f t="shared" si="45"/>
        <v>151.80140206469375</v>
      </c>
      <c r="O475" s="12">
        <f t="shared" si="46"/>
        <v>1.7815689718827926E-3</v>
      </c>
    </row>
    <row r="476" spans="1:15" x14ac:dyDescent="0.2">
      <c r="A476" s="4">
        <v>44531</v>
      </c>
      <c r="B476" t="s">
        <v>17</v>
      </c>
      <c r="C476" t="s">
        <v>9</v>
      </c>
      <c r="D476" t="s">
        <v>12</v>
      </c>
      <c r="E476" t="s">
        <v>16</v>
      </c>
      <c r="F476">
        <v>174248649.25119999</v>
      </c>
      <c r="G476" s="6">
        <v>39390</v>
      </c>
      <c r="H476" s="7">
        <f t="shared" si="42"/>
        <v>770017</v>
      </c>
      <c r="I476">
        <v>306643.60704724002</v>
      </c>
      <c r="J476">
        <f t="shared" si="47"/>
        <v>19786236.74321796</v>
      </c>
      <c r="K476">
        <f t="shared" si="43"/>
        <v>2278399.155959079</v>
      </c>
      <c r="L476">
        <v>23804.03</v>
      </c>
      <c r="M476">
        <f t="shared" si="44"/>
        <v>282839.57704723999</v>
      </c>
      <c r="N476" s="11">
        <f t="shared" si="45"/>
        <v>7.7848085058959127</v>
      </c>
      <c r="O476" s="12">
        <f t="shared" si="46"/>
        <v>1.3660955251184576E-4</v>
      </c>
    </row>
    <row r="477" spans="1:15" x14ac:dyDescent="0.2">
      <c r="A477" s="4">
        <v>44531</v>
      </c>
      <c r="B477" t="s">
        <v>17</v>
      </c>
      <c r="C477" t="s">
        <v>13</v>
      </c>
      <c r="D477" t="s">
        <v>14</v>
      </c>
      <c r="E477" t="s">
        <v>16</v>
      </c>
      <c r="F477">
        <v>974719292.74000001</v>
      </c>
      <c r="G477" s="6">
        <v>5957</v>
      </c>
      <c r="H477" s="7">
        <f t="shared" si="42"/>
        <v>770017</v>
      </c>
      <c r="I477">
        <v>1781991.5686999999</v>
      </c>
      <c r="J477">
        <f t="shared" si="47"/>
        <v>19786236.74321796</v>
      </c>
      <c r="K477">
        <f t="shared" si="43"/>
        <v>9536660.8663000017</v>
      </c>
      <c r="L477">
        <v>67146.42</v>
      </c>
      <c r="M477">
        <f t="shared" si="44"/>
        <v>1714845.1487</v>
      </c>
      <c r="N477" s="11">
        <f t="shared" si="45"/>
        <v>299.14244900117507</v>
      </c>
      <c r="O477" s="12">
        <f t="shared" si="46"/>
        <v>6.8887956255843667E-5</v>
      </c>
    </row>
    <row r="478" spans="1:15" x14ac:dyDescent="0.2">
      <c r="A478" s="4">
        <v>44531</v>
      </c>
      <c r="B478" t="s">
        <v>17</v>
      </c>
      <c r="C478" t="s">
        <v>13</v>
      </c>
      <c r="D478" t="s">
        <v>10</v>
      </c>
      <c r="E478" t="s">
        <v>16</v>
      </c>
      <c r="F478">
        <v>499445725.38999999</v>
      </c>
      <c r="G478" s="6">
        <v>6837</v>
      </c>
      <c r="H478" s="7">
        <f t="shared" si="42"/>
        <v>770017</v>
      </c>
      <c r="I478">
        <v>2596182.7943000002</v>
      </c>
      <c r="J478">
        <f t="shared" si="47"/>
        <v>19786236.74321796</v>
      </c>
      <c r="K478">
        <f t="shared" si="43"/>
        <v>7971176.7209588801</v>
      </c>
      <c r="L478">
        <v>145999.84</v>
      </c>
      <c r="M478">
        <f t="shared" si="44"/>
        <v>2450182.9543000003</v>
      </c>
      <c r="N478" s="11">
        <f t="shared" si="45"/>
        <v>379.72543429866903</v>
      </c>
      <c r="O478" s="12">
        <f t="shared" si="46"/>
        <v>2.9232373524869742E-4</v>
      </c>
    </row>
    <row r="479" spans="1:15" x14ac:dyDescent="0.2">
      <c r="A479" s="4">
        <v>44531</v>
      </c>
      <c r="B479" t="s">
        <v>17</v>
      </c>
      <c r="C479" t="s">
        <v>9</v>
      </c>
      <c r="D479" t="s">
        <v>14</v>
      </c>
      <c r="E479" t="s">
        <v>16</v>
      </c>
      <c r="F479">
        <v>302259437.29079998</v>
      </c>
      <c r="G479" s="6">
        <v>74987</v>
      </c>
      <c r="H479" s="7">
        <f t="shared" si="42"/>
        <v>770017</v>
      </c>
      <c r="I479">
        <v>759636.84649999999</v>
      </c>
      <c r="J479">
        <f t="shared" si="47"/>
        <v>19786236.74321796</v>
      </c>
      <c r="K479">
        <f t="shared" si="43"/>
        <v>9536660.8663000017</v>
      </c>
      <c r="L479">
        <v>165213.37</v>
      </c>
      <c r="M479">
        <f t="shared" si="44"/>
        <v>594423.47649999999</v>
      </c>
      <c r="N479" s="11">
        <f t="shared" si="45"/>
        <v>10.130247196180671</v>
      </c>
      <c r="O479" s="12">
        <f t="shared" si="46"/>
        <v>5.465945794144065E-4</v>
      </c>
    </row>
    <row r="480" spans="1:15" x14ac:dyDescent="0.2">
      <c r="A480" s="4">
        <v>44531</v>
      </c>
      <c r="B480" t="s">
        <v>17</v>
      </c>
      <c r="C480" t="s">
        <v>13</v>
      </c>
      <c r="D480" t="s">
        <v>12</v>
      </c>
      <c r="E480" t="s">
        <v>16</v>
      </c>
      <c r="F480">
        <v>1095086087.6217999</v>
      </c>
      <c r="G480" s="6">
        <v>4082</v>
      </c>
      <c r="H480" s="7">
        <f t="shared" si="42"/>
        <v>770017</v>
      </c>
      <c r="I480">
        <v>894720.18091183901</v>
      </c>
      <c r="J480">
        <f t="shared" si="47"/>
        <v>19786236.74321796</v>
      </c>
      <c r="K480">
        <f t="shared" si="43"/>
        <v>2278399.155959079</v>
      </c>
      <c r="L480">
        <v>22822.22</v>
      </c>
      <c r="M480">
        <f t="shared" si="44"/>
        <v>871897.96091183904</v>
      </c>
      <c r="N480" s="11">
        <f t="shared" si="45"/>
        <v>219.18671751882385</v>
      </c>
      <c r="O480" s="12">
        <f t="shared" si="46"/>
        <v>2.0840571584251471E-5</v>
      </c>
    </row>
    <row r="481" spans="1:15" x14ac:dyDescent="0.2">
      <c r="A481" s="4">
        <v>44531</v>
      </c>
      <c r="B481" t="s">
        <v>17</v>
      </c>
      <c r="C481" t="s">
        <v>9</v>
      </c>
      <c r="D481" t="s">
        <v>10</v>
      </c>
      <c r="E481" t="s">
        <v>16</v>
      </c>
      <c r="F481">
        <v>300530627.1013</v>
      </c>
      <c r="G481" s="6">
        <v>72928</v>
      </c>
      <c r="H481" s="7">
        <f t="shared" si="42"/>
        <v>770017</v>
      </c>
      <c r="I481">
        <v>1707714.40965888</v>
      </c>
      <c r="J481">
        <f t="shared" si="47"/>
        <v>19786236.74321796</v>
      </c>
      <c r="K481">
        <f t="shared" si="43"/>
        <v>7971176.7209588801</v>
      </c>
      <c r="L481">
        <v>194638.86</v>
      </c>
      <c r="M481">
        <f t="shared" si="44"/>
        <v>1513075.5496588801</v>
      </c>
      <c r="N481" s="11">
        <f t="shared" si="45"/>
        <v>23.416443748064939</v>
      </c>
      <c r="O481" s="12">
        <f t="shared" si="46"/>
        <v>6.4765066335283354E-4</v>
      </c>
    </row>
    <row r="482" spans="1:15" x14ac:dyDescent="0.2">
      <c r="A482" s="4">
        <v>44562</v>
      </c>
      <c r="B482" t="s">
        <v>8</v>
      </c>
      <c r="C482" t="s">
        <v>13</v>
      </c>
      <c r="D482" t="s">
        <v>14</v>
      </c>
      <c r="E482" t="s">
        <v>15</v>
      </c>
      <c r="F482">
        <v>961950.48529999994</v>
      </c>
      <c r="G482" s="6">
        <v>3664</v>
      </c>
      <c r="H482" s="7">
        <f t="shared" si="42"/>
        <v>756163</v>
      </c>
      <c r="I482">
        <v>367559.64760000003</v>
      </c>
      <c r="J482">
        <f t="shared" si="47"/>
        <v>23792068.997482829</v>
      </c>
      <c r="K482">
        <f t="shared" si="43"/>
        <v>11536566.391636226</v>
      </c>
      <c r="L482">
        <v>45699.178</v>
      </c>
      <c r="M482">
        <f t="shared" si="44"/>
        <v>321860.46960000001</v>
      </c>
      <c r="N482" s="11">
        <f t="shared" si="45"/>
        <v>100.31649770742359</v>
      </c>
      <c r="O482" s="12">
        <f t="shared" si="46"/>
        <v>4.7506788237388298E-2</v>
      </c>
    </row>
    <row r="483" spans="1:15" x14ac:dyDescent="0.2">
      <c r="A483" s="4">
        <v>44562</v>
      </c>
      <c r="B483" t="s">
        <v>8</v>
      </c>
      <c r="C483" t="s">
        <v>13</v>
      </c>
      <c r="D483" t="s">
        <v>12</v>
      </c>
      <c r="E483" t="s">
        <v>16</v>
      </c>
      <c r="F483">
        <v>9244963.8914999999</v>
      </c>
      <c r="G483" s="6">
        <v>5164</v>
      </c>
      <c r="H483" s="7">
        <f t="shared" si="42"/>
        <v>756163</v>
      </c>
      <c r="I483">
        <v>259772.75169999999</v>
      </c>
      <c r="J483">
        <f t="shared" si="47"/>
        <v>23792068.997482829</v>
      </c>
      <c r="K483">
        <f t="shared" si="43"/>
        <v>3288509.3404516219</v>
      </c>
      <c r="L483">
        <v>2744.5093999999999</v>
      </c>
      <c r="M483">
        <f t="shared" si="44"/>
        <v>257028.24229999998</v>
      </c>
      <c r="N483" s="11">
        <f t="shared" si="45"/>
        <v>50.304560747482569</v>
      </c>
      <c r="O483" s="12">
        <f t="shared" si="46"/>
        <v>2.968653455232373E-4</v>
      </c>
    </row>
    <row r="484" spans="1:15" x14ac:dyDescent="0.2">
      <c r="A484" s="4">
        <v>44562</v>
      </c>
      <c r="B484" t="s">
        <v>8</v>
      </c>
      <c r="C484" t="s">
        <v>9</v>
      </c>
      <c r="D484" t="s">
        <v>14</v>
      </c>
      <c r="E484" t="s">
        <v>15</v>
      </c>
      <c r="F484">
        <v>1728680.7217000001</v>
      </c>
      <c r="G484" s="6">
        <v>45234</v>
      </c>
      <c r="H484" s="7">
        <f t="shared" si="42"/>
        <v>756163</v>
      </c>
      <c r="I484">
        <v>853077.09669999999</v>
      </c>
      <c r="J484">
        <f t="shared" si="47"/>
        <v>23792068.997482829</v>
      </c>
      <c r="K484">
        <f t="shared" si="43"/>
        <v>11536566.391636226</v>
      </c>
      <c r="L484">
        <v>135541.07260000001</v>
      </c>
      <c r="M484">
        <f t="shared" si="44"/>
        <v>717536.02410000004</v>
      </c>
      <c r="N484" s="11">
        <f t="shared" si="45"/>
        <v>18.859200970508908</v>
      </c>
      <c r="O484" s="12">
        <f t="shared" si="46"/>
        <v>7.8407233272496796E-2</v>
      </c>
    </row>
    <row r="485" spans="1:15" x14ac:dyDescent="0.2">
      <c r="A485" s="4">
        <v>44562</v>
      </c>
      <c r="B485" t="s">
        <v>8</v>
      </c>
      <c r="C485" t="s">
        <v>13</v>
      </c>
      <c r="D485" t="s">
        <v>10</v>
      </c>
      <c r="E485" t="s">
        <v>16</v>
      </c>
      <c r="F485">
        <v>13331640.029100001</v>
      </c>
      <c r="G485" s="6">
        <v>6895</v>
      </c>
      <c r="H485" s="7">
        <f t="shared" si="42"/>
        <v>756163</v>
      </c>
      <c r="I485">
        <v>1238536.4497</v>
      </c>
      <c r="J485">
        <f t="shared" si="47"/>
        <v>23792068.997482829</v>
      </c>
      <c r="K485">
        <f t="shared" si="43"/>
        <v>8966993.2653949801</v>
      </c>
      <c r="L485">
        <v>18789.3711</v>
      </c>
      <c r="M485">
        <f t="shared" si="44"/>
        <v>1219747.0785999999</v>
      </c>
      <c r="N485" s="11">
        <f t="shared" si="45"/>
        <v>179.62820155184917</v>
      </c>
      <c r="O485" s="12">
        <f t="shared" si="46"/>
        <v>1.4093818209152803E-3</v>
      </c>
    </row>
    <row r="486" spans="1:15" x14ac:dyDescent="0.2">
      <c r="A486" s="4">
        <v>44562</v>
      </c>
      <c r="B486" t="s">
        <v>8</v>
      </c>
      <c r="C486" t="s">
        <v>9</v>
      </c>
      <c r="D486" t="s">
        <v>14</v>
      </c>
      <c r="E486" t="s">
        <v>11</v>
      </c>
      <c r="F486">
        <v>10779991.412900001</v>
      </c>
      <c r="G486" s="6">
        <v>131823</v>
      </c>
      <c r="H486" s="7">
        <f t="shared" si="42"/>
        <v>756163</v>
      </c>
      <c r="I486">
        <v>3721808.4394</v>
      </c>
      <c r="J486">
        <f t="shared" si="47"/>
        <v>23792068.997482829</v>
      </c>
      <c r="K486">
        <f t="shared" si="43"/>
        <v>11536566.391636226</v>
      </c>
      <c r="L486">
        <v>870560.78859999997</v>
      </c>
      <c r="M486">
        <f t="shared" si="44"/>
        <v>2851247.6507999999</v>
      </c>
      <c r="N486" s="11">
        <f t="shared" si="45"/>
        <v>28.233376872017782</v>
      </c>
      <c r="O486" s="12">
        <f t="shared" si="46"/>
        <v>8.0757094811618621E-2</v>
      </c>
    </row>
    <row r="487" spans="1:15" x14ac:dyDescent="0.2">
      <c r="A487" s="4">
        <v>44562</v>
      </c>
      <c r="B487" t="s">
        <v>8</v>
      </c>
      <c r="C487" t="s">
        <v>9</v>
      </c>
      <c r="D487" t="s">
        <v>12</v>
      </c>
      <c r="E487" t="s">
        <v>11</v>
      </c>
      <c r="F487">
        <v>2742164.3908000002</v>
      </c>
      <c r="G487" s="6">
        <v>35688</v>
      </c>
      <c r="H487" s="7">
        <f t="shared" si="42"/>
        <v>756163</v>
      </c>
      <c r="I487">
        <v>384950.17340000003</v>
      </c>
      <c r="J487">
        <f t="shared" si="47"/>
        <v>23792068.997482829</v>
      </c>
      <c r="K487">
        <f t="shared" si="43"/>
        <v>3288509.3404516219</v>
      </c>
      <c r="L487">
        <v>132610.59239999999</v>
      </c>
      <c r="M487">
        <f t="shared" si="44"/>
        <v>252339.58100000003</v>
      </c>
      <c r="N487" s="11">
        <f t="shared" si="45"/>
        <v>10.786543751401032</v>
      </c>
      <c r="O487" s="12">
        <f t="shared" si="46"/>
        <v>4.8359825853223966E-2</v>
      </c>
    </row>
    <row r="488" spans="1:15" x14ac:dyDescent="0.2">
      <c r="A488" s="4">
        <v>44562</v>
      </c>
      <c r="B488" t="s">
        <v>8</v>
      </c>
      <c r="C488" t="s">
        <v>9</v>
      </c>
      <c r="D488" t="s">
        <v>10</v>
      </c>
      <c r="E488" t="s">
        <v>16</v>
      </c>
      <c r="F488">
        <v>17729894.244199999</v>
      </c>
      <c r="G488" s="6">
        <v>83650</v>
      </c>
      <c r="H488" s="7">
        <f t="shared" si="42"/>
        <v>756163</v>
      </c>
      <c r="I488">
        <v>1337773.0748000001</v>
      </c>
      <c r="J488">
        <f t="shared" si="47"/>
        <v>23792068.997482829</v>
      </c>
      <c r="K488">
        <f t="shared" si="43"/>
        <v>8966993.2653949801</v>
      </c>
      <c r="L488">
        <v>292083.48340000003</v>
      </c>
      <c r="M488">
        <f t="shared" si="44"/>
        <v>1045689.5914</v>
      </c>
      <c r="N488" s="11">
        <f t="shared" si="45"/>
        <v>15.992505377166767</v>
      </c>
      <c r="O488" s="12">
        <f t="shared" si="46"/>
        <v>1.6474067999336751E-2</v>
      </c>
    </row>
    <row r="489" spans="1:15" x14ac:dyDescent="0.2">
      <c r="A489" s="4">
        <v>44562</v>
      </c>
      <c r="B489" t="s">
        <v>8</v>
      </c>
      <c r="C489" t="s">
        <v>9</v>
      </c>
      <c r="D489" t="s">
        <v>12</v>
      </c>
      <c r="E489" t="s">
        <v>16</v>
      </c>
      <c r="F489">
        <v>8592157.3318000007</v>
      </c>
      <c r="G489" s="6">
        <v>46280</v>
      </c>
      <c r="H489" s="7">
        <f t="shared" si="42"/>
        <v>756163</v>
      </c>
      <c r="I489">
        <v>286978.29680000001</v>
      </c>
      <c r="J489">
        <f t="shared" si="47"/>
        <v>23792068.997482829</v>
      </c>
      <c r="K489">
        <f t="shared" si="43"/>
        <v>3288509.3404516219</v>
      </c>
      <c r="L489">
        <v>26777.520199999999</v>
      </c>
      <c r="M489">
        <f t="shared" si="44"/>
        <v>260200.77660000001</v>
      </c>
      <c r="N489" s="11">
        <f t="shared" si="45"/>
        <v>6.2009139325842701</v>
      </c>
      <c r="O489" s="12">
        <f t="shared" si="46"/>
        <v>3.1165072013864398E-3</v>
      </c>
    </row>
    <row r="490" spans="1:15" x14ac:dyDescent="0.2">
      <c r="A490" s="4">
        <v>44562</v>
      </c>
      <c r="B490" t="s">
        <v>8</v>
      </c>
      <c r="C490" t="s">
        <v>13</v>
      </c>
      <c r="D490" t="s">
        <v>12</v>
      </c>
      <c r="E490" t="s">
        <v>11</v>
      </c>
      <c r="F490">
        <v>2952530.4959</v>
      </c>
      <c r="G490" s="6">
        <v>5118</v>
      </c>
      <c r="H490" s="7">
        <f t="shared" si="42"/>
        <v>756163</v>
      </c>
      <c r="I490">
        <v>474484.89630000002</v>
      </c>
      <c r="J490">
        <f t="shared" si="47"/>
        <v>23792068.997482829</v>
      </c>
      <c r="K490">
        <f t="shared" si="43"/>
        <v>3288509.3404516219</v>
      </c>
      <c r="L490">
        <v>71455.511499999993</v>
      </c>
      <c r="M490">
        <f t="shared" si="44"/>
        <v>403029.3848</v>
      </c>
      <c r="N490" s="11">
        <f t="shared" si="45"/>
        <v>92.709045779601411</v>
      </c>
      <c r="O490" s="12">
        <f t="shared" si="46"/>
        <v>2.4201447402228675E-2</v>
      </c>
    </row>
    <row r="491" spans="1:15" x14ac:dyDescent="0.2">
      <c r="A491" s="4">
        <v>44562</v>
      </c>
      <c r="B491" t="s">
        <v>8</v>
      </c>
      <c r="C491" t="s">
        <v>9</v>
      </c>
      <c r="D491" t="s">
        <v>10</v>
      </c>
      <c r="E491" t="s">
        <v>11</v>
      </c>
      <c r="F491">
        <v>7103990.0514000002</v>
      </c>
      <c r="G491" s="6">
        <v>54170</v>
      </c>
      <c r="H491" s="7">
        <f t="shared" si="42"/>
        <v>756163</v>
      </c>
      <c r="I491">
        <v>1238321.8681000001</v>
      </c>
      <c r="J491">
        <f t="shared" si="47"/>
        <v>23792068.997482829</v>
      </c>
      <c r="K491">
        <f t="shared" si="43"/>
        <v>8966993.2653949801</v>
      </c>
      <c r="L491">
        <v>493599.28940000001</v>
      </c>
      <c r="M491">
        <f t="shared" si="44"/>
        <v>744722.57870000007</v>
      </c>
      <c r="N491" s="11">
        <f t="shared" si="45"/>
        <v>22.859920031382686</v>
      </c>
      <c r="O491" s="12">
        <f t="shared" si="46"/>
        <v>6.9481979257941848E-2</v>
      </c>
    </row>
    <row r="492" spans="1:15" x14ac:dyDescent="0.2">
      <c r="A492" s="4">
        <v>44562</v>
      </c>
      <c r="B492" t="s">
        <v>8</v>
      </c>
      <c r="C492" t="s">
        <v>13</v>
      </c>
      <c r="D492" t="s">
        <v>14</v>
      </c>
      <c r="E492" t="s">
        <v>16</v>
      </c>
      <c r="F492">
        <v>9149335.7785</v>
      </c>
      <c r="G492" s="6">
        <v>8019</v>
      </c>
      <c r="H492" s="7">
        <f t="shared" si="42"/>
        <v>756163</v>
      </c>
      <c r="I492">
        <v>845597.32420000003</v>
      </c>
      <c r="J492">
        <f t="shared" si="47"/>
        <v>23792068.997482829</v>
      </c>
      <c r="K492">
        <f t="shared" si="43"/>
        <v>11536566.391636226</v>
      </c>
      <c r="L492">
        <v>6840.0295999999998</v>
      </c>
      <c r="M492">
        <f t="shared" si="44"/>
        <v>838757.29460000002</v>
      </c>
      <c r="N492" s="11">
        <f t="shared" si="45"/>
        <v>105.44922361890511</v>
      </c>
      <c r="O492" s="12">
        <f t="shared" si="46"/>
        <v>7.4759848863273414E-4</v>
      </c>
    </row>
    <row r="493" spans="1:15" x14ac:dyDescent="0.2">
      <c r="A493" s="4">
        <v>44562</v>
      </c>
      <c r="B493" t="s">
        <v>8</v>
      </c>
      <c r="C493" t="s">
        <v>13</v>
      </c>
      <c r="D493" t="s">
        <v>14</v>
      </c>
      <c r="E493" t="s">
        <v>11</v>
      </c>
      <c r="F493">
        <v>8027110.9039000003</v>
      </c>
      <c r="G493" s="6">
        <v>10163</v>
      </c>
      <c r="H493" s="7">
        <f t="shared" si="42"/>
        <v>756163</v>
      </c>
      <c r="I493">
        <v>2274662.4432000001</v>
      </c>
      <c r="J493">
        <f t="shared" si="47"/>
        <v>23792068.997482829</v>
      </c>
      <c r="K493">
        <f t="shared" si="43"/>
        <v>11536566.391636226</v>
      </c>
      <c r="L493">
        <v>304354.06630000001</v>
      </c>
      <c r="M493">
        <f t="shared" si="44"/>
        <v>1970308.3769</v>
      </c>
      <c r="N493" s="11">
        <f t="shared" si="45"/>
        <v>223.81801074485881</v>
      </c>
      <c r="O493" s="12">
        <f t="shared" si="46"/>
        <v>3.7915766948246409E-2</v>
      </c>
    </row>
    <row r="494" spans="1:15" x14ac:dyDescent="0.2">
      <c r="A494" s="4">
        <v>44562</v>
      </c>
      <c r="B494" t="s">
        <v>8</v>
      </c>
      <c r="C494" t="s">
        <v>13</v>
      </c>
      <c r="D494" t="s">
        <v>10</v>
      </c>
      <c r="E494" t="s">
        <v>11</v>
      </c>
      <c r="F494">
        <v>4524439.4665000001</v>
      </c>
      <c r="G494" s="6">
        <v>6132</v>
      </c>
      <c r="H494" s="7">
        <f t="shared" si="42"/>
        <v>756163</v>
      </c>
      <c r="I494">
        <v>874358.12439999997</v>
      </c>
      <c r="J494">
        <f t="shared" si="47"/>
        <v>23792068.997482829</v>
      </c>
      <c r="K494">
        <f t="shared" si="43"/>
        <v>8966993.2653949801</v>
      </c>
      <c r="L494">
        <v>195081.0975</v>
      </c>
      <c r="M494">
        <f t="shared" si="44"/>
        <v>679277.02689999994</v>
      </c>
      <c r="N494" s="11">
        <f t="shared" si="45"/>
        <v>142.58938754076974</v>
      </c>
      <c r="O494" s="12">
        <f t="shared" si="46"/>
        <v>4.3117185884445075E-2</v>
      </c>
    </row>
    <row r="495" spans="1:15" x14ac:dyDescent="0.2">
      <c r="A495" s="4">
        <v>44562</v>
      </c>
      <c r="B495" t="s">
        <v>8</v>
      </c>
      <c r="C495" t="s">
        <v>9</v>
      </c>
      <c r="D495" t="s">
        <v>14</v>
      </c>
      <c r="E495" t="s">
        <v>16</v>
      </c>
      <c r="F495">
        <v>13180344.532099999</v>
      </c>
      <c r="G495" s="6">
        <v>107157</v>
      </c>
      <c r="H495" s="7">
        <f t="shared" si="42"/>
        <v>756163</v>
      </c>
      <c r="I495">
        <v>1134242.622</v>
      </c>
      <c r="J495">
        <f t="shared" si="47"/>
        <v>23792068.997482829</v>
      </c>
      <c r="K495">
        <f t="shared" si="43"/>
        <v>11536566.391636226</v>
      </c>
      <c r="L495">
        <v>138327.27009999999</v>
      </c>
      <c r="M495">
        <f t="shared" si="44"/>
        <v>995915.35190000001</v>
      </c>
      <c r="N495" s="11">
        <f t="shared" si="45"/>
        <v>10.584867269520423</v>
      </c>
      <c r="O495" s="12">
        <f t="shared" si="46"/>
        <v>1.049496617961022E-2</v>
      </c>
    </row>
    <row r="496" spans="1:15" x14ac:dyDescent="0.2">
      <c r="A496" s="4">
        <v>44562</v>
      </c>
      <c r="B496" t="s">
        <v>17</v>
      </c>
      <c r="C496" t="s">
        <v>13</v>
      </c>
      <c r="D496" t="s">
        <v>12</v>
      </c>
      <c r="E496" t="s">
        <v>16</v>
      </c>
      <c r="F496">
        <v>1533965961.9008</v>
      </c>
      <c r="G496" s="6">
        <v>4339</v>
      </c>
      <c r="H496" s="7">
        <f t="shared" si="42"/>
        <v>756163</v>
      </c>
      <c r="I496">
        <v>1442801.7270001301</v>
      </c>
      <c r="J496">
        <f t="shared" si="47"/>
        <v>23792068.997482829</v>
      </c>
      <c r="K496">
        <f t="shared" si="43"/>
        <v>3288509.3404516219</v>
      </c>
      <c r="L496">
        <v>15484.14</v>
      </c>
      <c r="M496">
        <f t="shared" si="44"/>
        <v>1427317.5870001302</v>
      </c>
      <c r="N496" s="11">
        <f t="shared" si="45"/>
        <v>332.51941161560961</v>
      </c>
      <c r="O496" s="12">
        <f t="shared" si="46"/>
        <v>1.0094187475198582E-5</v>
      </c>
    </row>
    <row r="497" spans="1:15" x14ac:dyDescent="0.2">
      <c r="A497" s="4">
        <v>44562</v>
      </c>
      <c r="B497" t="s">
        <v>17</v>
      </c>
      <c r="C497" t="s">
        <v>13</v>
      </c>
      <c r="D497" t="s">
        <v>10</v>
      </c>
      <c r="E497" t="s">
        <v>16</v>
      </c>
      <c r="F497">
        <v>509477398.66000003</v>
      </c>
      <c r="G497" s="6">
        <v>6434</v>
      </c>
      <c r="H497" s="7">
        <f t="shared" si="42"/>
        <v>756163</v>
      </c>
      <c r="I497">
        <v>2525565.6255999999</v>
      </c>
      <c r="J497">
        <f t="shared" si="47"/>
        <v>23792068.997482829</v>
      </c>
      <c r="K497">
        <f t="shared" si="43"/>
        <v>8966993.2653949801</v>
      </c>
      <c r="L497">
        <v>106166.72</v>
      </c>
      <c r="M497">
        <f t="shared" si="44"/>
        <v>2419398.9055999997</v>
      </c>
      <c r="N497" s="11">
        <f t="shared" si="45"/>
        <v>392.53429058128688</v>
      </c>
      <c r="O497" s="12">
        <f t="shared" si="46"/>
        <v>2.0838357163484382E-4</v>
      </c>
    </row>
    <row r="498" spans="1:15" x14ac:dyDescent="0.2">
      <c r="A498" s="4">
        <v>44562</v>
      </c>
      <c r="B498" t="s">
        <v>17</v>
      </c>
      <c r="C498" t="s">
        <v>9</v>
      </c>
      <c r="D498" t="s">
        <v>14</v>
      </c>
      <c r="E498" t="s">
        <v>16</v>
      </c>
      <c r="F498">
        <v>305464251.05930001</v>
      </c>
      <c r="G498" s="6">
        <v>72982</v>
      </c>
      <c r="H498" s="7">
        <f t="shared" si="42"/>
        <v>756163</v>
      </c>
      <c r="I498">
        <v>716576.82483622804</v>
      </c>
      <c r="J498">
        <f t="shared" si="47"/>
        <v>23792068.997482829</v>
      </c>
      <c r="K498">
        <f t="shared" si="43"/>
        <v>11536566.391636226</v>
      </c>
      <c r="L498">
        <v>102517.21</v>
      </c>
      <c r="M498">
        <f t="shared" si="44"/>
        <v>614059.61483622808</v>
      </c>
      <c r="N498" s="11">
        <f t="shared" si="45"/>
        <v>9.8185418984986441</v>
      </c>
      <c r="O498" s="12">
        <f t="shared" si="46"/>
        <v>3.3561115464244049E-4</v>
      </c>
    </row>
    <row r="499" spans="1:15" x14ac:dyDescent="0.2">
      <c r="A499" s="4">
        <v>44562</v>
      </c>
      <c r="B499" t="s">
        <v>17</v>
      </c>
      <c r="C499" t="s">
        <v>9</v>
      </c>
      <c r="D499" t="s">
        <v>12</v>
      </c>
      <c r="E499" t="s">
        <v>16</v>
      </c>
      <c r="F499">
        <v>259750953.88029999</v>
      </c>
      <c r="G499" s="6">
        <v>43851</v>
      </c>
      <c r="H499" s="7">
        <f t="shared" si="42"/>
        <v>756163</v>
      </c>
      <c r="I499">
        <v>439521.49525149202</v>
      </c>
      <c r="J499">
        <f t="shared" si="47"/>
        <v>23792068.997482829</v>
      </c>
      <c r="K499">
        <f t="shared" si="43"/>
        <v>3288509.3404516219</v>
      </c>
      <c r="L499">
        <v>19208.34</v>
      </c>
      <c r="M499">
        <f t="shared" si="44"/>
        <v>420313.15525149199</v>
      </c>
      <c r="N499" s="11">
        <f t="shared" si="45"/>
        <v>10.02306664047552</v>
      </c>
      <c r="O499" s="12">
        <f t="shared" si="46"/>
        <v>7.3949064336648035E-5</v>
      </c>
    </row>
    <row r="500" spans="1:15" x14ac:dyDescent="0.2">
      <c r="A500" s="4">
        <v>44562</v>
      </c>
      <c r="B500" t="s">
        <v>17</v>
      </c>
      <c r="C500" t="s">
        <v>13</v>
      </c>
      <c r="D500" t="s">
        <v>14</v>
      </c>
      <c r="E500" t="s">
        <v>16</v>
      </c>
      <c r="F500">
        <v>923573756.28999996</v>
      </c>
      <c r="G500" s="6">
        <v>5651</v>
      </c>
      <c r="H500" s="7">
        <f t="shared" si="42"/>
        <v>756163</v>
      </c>
      <c r="I500">
        <v>1623041.9937</v>
      </c>
      <c r="J500">
        <f t="shared" si="47"/>
        <v>23792068.997482829</v>
      </c>
      <c r="K500">
        <f t="shared" si="43"/>
        <v>11536566.391636226</v>
      </c>
      <c r="L500">
        <v>50013.81</v>
      </c>
      <c r="M500">
        <f t="shared" si="44"/>
        <v>1573028.1836999999</v>
      </c>
      <c r="N500" s="11">
        <f t="shared" si="45"/>
        <v>287.21323548044592</v>
      </c>
      <c r="O500" s="12">
        <f t="shared" si="46"/>
        <v>5.4152480686443177E-5</v>
      </c>
    </row>
    <row r="501" spans="1:15" x14ac:dyDescent="0.2">
      <c r="A501" s="4">
        <v>44562</v>
      </c>
      <c r="B501" t="s">
        <v>17</v>
      </c>
      <c r="C501" t="s">
        <v>9</v>
      </c>
      <c r="D501" t="s">
        <v>10</v>
      </c>
      <c r="E501" t="s">
        <v>16</v>
      </c>
      <c r="F501">
        <v>302147109.75230002</v>
      </c>
      <c r="G501" s="6">
        <v>73749</v>
      </c>
      <c r="H501" s="7">
        <f t="shared" si="42"/>
        <v>756163</v>
      </c>
      <c r="I501">
        <v>1752438.12279498</v>
      </c>
      <c r="J501">
        <f t="shared" si="47"/>
        <v>23792068.997482829</v>
      </c>
      <c r="K501">
        <f t="shared" si="43"/>
        <v>8966993.2653949801</v>
      </c>
      <c r="L501">
        <v>213556.73</v>
      </c>
      <c r="M501">
        <f t="shared" si="44"/>
        <v>1538881.39279498</v>
      </c>
      <c r="N501" s="11">
        <f t="shared" si="45"/>
        <v>23.762195050712279</v>
      </c>
      <c r="O501" s="12">
        <f t="shared" si="46"/>
        <v>7.0679719615744023E-4</v>
      </c>
    </row>
    <row r="502" spans="1:15" x14ac:dyDescent="0.2">
      <c r="A502" s="4">
        <v>44593</v>
      </c>
      <c r="B502" t="s">
        <v>8</v>
      </c>
      <c r="C502" t="s">
        <v>9</v>
      </c>
      <c r="D502" t="s">
        <v>10</v>
      </c>
      <c r="E502" t="s">
        <v>16</v>
      </c>
      <c r="F502">
        <v>16091675.6511</v>
      </c>
      <c r="G502" s="6">
        <v>84539</v>
      </c>
      <c r="H502" s="7">
        <f t="shared" si="42"/>
        <v>754410</v>
      </c>
      <c r="I502">
        <v>837957.0037</v>
      </c>
      <c r="J502">
        <f t="shared" si="47"/>
        <v>20588546.844503369</v>
      </c>
      <c r="K502">
        <f t="shared" si="43"/>
        <v>7076576.8294144105</v>
      </c>
      <c r="L502">
        <v>295039.66590000002</v>
      </c>
      <c r="M502">
        <f t="shared" si="44"/>
        <v>542917.33779999998</v>
      </c>
      <c r="N502" s="11">
        <f t="shared" si="45"/>
        <v>9.9120761269946414</v>
      </c>
      <c r="O502" s="12">
        <f t="shared" si="46"/>
        <v>1.8334924982149489E-2</v>
      </c>
    </row>
    <row r="503" spans="1:15" x14ac:dyDescent="0.2">
      <c r="A503" s="4">
        <v>44593</v>
      </c>
      <c r="B503" t="s">
        <v>8</v>
      </c>
      <c r="C503" t="s">
        <v>9</v>
      </c>
      <c r="D503" t="s">
        <v>14</v>
      </c>
      <c r="E503" t="s">
        <v>16</v>
      </c>
      <c r="F503">
        <v>13731797.7839</v>
      </c>
      <c r="G503" s="6">
        <v>104275</v>
      </c>
      <c r="H503" s="7">
        <f t="shared" si="42"/>
        <v>754410</v>
      </c>
      <c r="I503">
        <v>748747.30220000003</v>
      </c>
      <c r="J503">
        <f t="shared" si="47"/>
        <v>20588546.844503369</v>
      </c>
      <c r="K503">
        <f t="shared" si="43"/>
        <v>10460770.805096559</v>
      </c>
      <c r="L503">
        <v>128485.1626</v>
      </c>
      <c r="M503">
        <f t="shared" si="44"/>
        <v>620262.13959999999</v>
      </c>
      <c r="N503" s="11">
        <f t="shared" si="45"/>
        <v>7.1805063744905304</v>
      </c>
      <c r="O503" s="12">
        <f t="shared" si="46"/>
        <v>9.356761920179443E-3</v>
      </c>
    </row>
    <row r="504" spans="1:15" x14ac:dyDescent="0.2">
      <c r="A504" s="4">
        <v>44593</v>
      </c>
      <c r="B504" t="s">
        <v>8</v>
      </c>
      <c r="C504" t="s">
        <v>13</v>
      </c>
      <c r="D504" t="s">
        <v>10</v>
      </c>
      <c r="E504" t="s">
        <v>11</v>
      </c>
      <c r="F504">
        <v>4125037.4528000001</v>
      </c>
      <c r="G504" s="6">
        <v>5919</v>
      </c>
      <c r="H504" s="7">
        <f t="shared" si="42"/>
        <v>754410</v>
      </c>
      <c r="I504">
        <v>641036.27419999999</v>
      </c>
      <c r="J504">
        <f t="shared" si="47"/>
        <v>20588546.844503369</v>
      </c>
      <c r="K504">
        <f t="shared" si="43"/>
        <v>7076576.8294144105</v>
      </c>
      <c r="L504">
        <v>154501.16769999999</v>
      </c>
      <c r="M504">
        <f t="shared" si="44"/>
        <v>486535.10649999999</v>
      </c>
      <c r="N504" s="11">
        <f t="shared" si="45"/>
        <v>108.30144858928873</v>
      </c>
      <c r="O504" s="12">
        <f t="shared" si="46"/>
        <v>3.7454488466553783E-2</v>
      </c>
    </row>
    <row r="505" spans="1:15" x14ac:dyDescent="0.2">
      <c r="A505" s="4">
        <v>44593</v>
      </c>
      <c r="B505" t="s">
        <v>8</v>
      </c>
      <c r="C505" t="s">
        <v>13</v>
      </c>
      <c r="D505" t="s">
        <v>12</v>
      </c>
      <c r="E505" t="s">
        <v>16</v>
      </c>
      <c r="F505">
        <v>6737872.7224000003</v>
      </c>
      <c r="G505" s="6">
        <v>4890</v>
      </c>
      <c r="H505" s="7">
        <f t="shared" si="42"/>
        <v>754410</v>
      </c>
      <c r="I505">
        <v>438156.84570000001</v>
      </c>
      <c r="J505">
        <f t="shared" si="47"/>
        <v>20588546.844503369</v>
      </c>
      <c r="K505">
        <f t="shared" si="43"/>
        <v>3051199.209992398</v>
      </c>
      <c r="L505">
        <v>6668.2214000000004</v>
      </c>
      <c r="M505">
        <f t="shared" si="44"/>
        <v>431488.62430000002</v>
      </c>
      <c r="N505" s="11">
        <f t="shared" si="45"/>
        <v>89.602626932515335</v>
      </c>
      <c r="O505" s="12">
        <f t="shared" si="46"/>
        <v>9.8966271325244179E-4</v>
      </c>
    </row>
    <row r="506" spans="1:15" x14ac:dyDescent="0.2">
      <c r="A506" s="4">
        <v>44593</v>
      </c>
      <c r="B506" t="s">
        <v>8</v>
      </c>
      <c r="C506" t="s">
        <v>13</v>
      </c>
      <c r="D506" t="s">
        <v>10</v>
      </c>
      <c r="E506" t="s">
        <v>16</v>
      </c>
      <c r="F506">
        <v>11368983.0085</v>
      </c>
      <c r="G506" s="6">
        <v>6675</v>
      </c>
      <c r="H506" s="7">
        <f t="shared" si="42"/>
        <v>754410</v>
      </c>
      <c r="I506">
        <v>892639.88370000001</v>
      </c>
      <c r="J506">
        <f t="shared" si="47"/>
        <v>20588546.844503369</v>
      </c>
      <c r="K506">
        <f t="shared" si="43"/>
        <v>7076576.8294144105</v>
      </c>
      <c r="L506">
        <v>29051.807199999999</v>
      </c>
      <c r="M506">
        <f t="shared" si="44"/>
        <v>863588.07649999997</v>
      </c>
      <c r="N506" s="11">
        <f t="shared" si="45"/>
        <v>133.7288215280899</v>
      </c>
      <c r="O506" s="12">
        <f t="shared" si="46"/>
        <v>2.5553567261275231E-3</v>
      </c>
    </row>
    <row r="507" spans="1:15" x14ac:dyDescent="0.2">
      <c r="A507" s="4">
        <v>44593</v>
      </c>
      <c r="B507" t="s">
        <v>8</v>
      </c>
      <c r="C507" t="s">
        <v>13</v>
      </c>
      <c r="D507" t="s">
        <v>12</v>
      </c>
      <c r="E507" t="s">
        <v>11</v>
      </c>
      <c r="F507">
        <v>1890818.5665</v>
      </c>
      <c r="G507" s="6">
        <v>4246</v>
      </c>
      <c r="H507" s="7">
        <f t="shared" si="42"/>
        <v>754410</v>
      </c>
      <c r="I507">
        <v>320689.54629999999</v>
      </c>
      <c r="J507">
        <f t="shared" si="47"/>
        <v>20588546.844503369</v>
      </c>
      <c r="K507">
        <f t="shared" si="43"/>
        <v>3051199.209992398</v>
      </c>
      <c r="L507">
        <v>47741.958899999998</v>
      </c>
      <c r="M507">
        <f t="shared" si="44"/>
        <v>272947.58739999996</v>
      </c>
      <c r="N507" s="11">
        <f t="shared" si="45"/>
        <v>75.527448492699008</v>
      </c>
      <c r="O507" s="12">
        <f t="shared" si="46"/>
        <v>2.5249360116223505E-2</v>
      </c>
    </row>
    <row r="508" spans="1:15" x14ac:dyDescent="0.2">
      <c r="A508" s="4">
        <v>44593</v>
      </c>
      <c r="B508" t="s">
        <v>8</v>
      </c>
      <c r="C508" t="s">
        <v>9</v>
      </c>
      <c r="D508" t="s">
        <v>10</v>
      </c>
      <c r="E508" t="s">
        <v>11</v>
      </c>
      <c r="F508">
        <v>6175661.5225</v>
      </c>
      <c r="G508" s="6">
        <v>52677</v>
      </c>
      <c r="H508" s="7">
        <f t="shared" si="42"/>
        <v>754410</v>
      </c>
      <c r="I508">
        <v>991779.18530000001</v>
      </c>
      <c r="J508">
        <f t="shared" si="47"/>
        <v>20588546.844503369</v>
      </c>
      <c r="K508">
        <f t="shared" si="43"/>
        <v>7076576.8294144105</v>
      </c>
      <c r="L508">
        <v>348677.01089999999</v>
      </c>
      <c r="M508">
        <f t="shared" si="44"/>
        <v>643102.17440000002</v>
      </c>
      <c r="N508" s="11">
        <f t="shared" si="45"/>
        <v>18.827556339578944</v>
      </c>
      <c r="O508" s="12">
        <f t="shared" si="46"/>
        <v>5.6459864199106938E-2</v>
      </c>
    </row>
    <row r="509" spans="1:15" x14ac:dyDescent="0.2">
      <c r="A509" s="4">
        <v>44593</v>
      </c>
      <c r="B509" t="s">
        <v>8</v>
      </c>
      <c r="C509" t="s">
        <v>9</v>
      </c>
      <c r="D509" t="s">
        <v>12</v>
      </c>
      <c r="E509" t="s">
        <v>11</v>
      </c>
      <c r="F509">
        <v>1815656.0530000001</v>
      </c>
      <c r="G509" s="6">
        <v>30883</v>
      </c>
      <c r="H509" s="7">
        <f t="shared" si="42"/>
        <v>754410</v>
      </c>
      <c r="I509">
        <v>343198.3861</v>
      </c>
      <c r="J509">
        <f t="shared" si="47"/>
        <v>20588546.844503369</v>
      </c>
      <c r="K509">
        <f t="shared" si="43"/>
        <v>3051199.209992398</v>
      </c>
      <c r="L509">
        <v>68207.969700000001</v>
      </c>
      <c r="M509">
        <f t="shared" si="44"/>
        <v>274990.41639999999</v>
      </c>
      <c r="N509" s="11">
        <f t="shared" si="45"/>
        <v>11.112857756694622</v>
      </c>
      <c r="O509" s="12">
        <f t="shared" si="46"/>
        <v>3.7566569718587552E-2</v>
      </c>
    </row>
    <row r="510" spans="1:15" x14ac:dyDescent="0.2">
      <c r="A510" s="4">
        <v>44593</v>
      </c>
      <c r="B510" t="s">
        <v>8</v>
      </c>
      <c r="C510" t="s">
        <v>13</v>
      </c>
      <c r="D510" t="s">
        <v>14</v>
      </c>
      <c r="E510" t="s">
        <v>15</v>
      </c>
      <c r="F510">
        <v>778585.62479999999</v>
      </c>
      <c r="G510" s="6">
        <v>3133</v>
      </c>
      <c r="H510" s="7">
        <f t="shared" si="42"/>
        <v>754410</v>
      </c>
      <c r="I510">
        <v>178314.71679999999</v>
      </c>
      <c r="J510">
        <f t="shared" si="47"/>
        <v>20588546.844503369</v>
      </c>
      <c r="K510">
        <f t="shared" si="43"/>
        <v>10460770.805096559</v>
      </c>
      <c r="L510">
        <v>29514.74</v>
      </c>
      <c r="M510">
        <f t="shared" si="44"/>
        <v>148799.9768</v>
      </c>
      <c r="N510" s="11">
        <f t="shared" si="45"/>
        <v>56.915006958187043</v>
      </c>
      <c r="O510" s="12">
        <f t="shared" si="46"/>
        <v>3.7908149161605224E-2</v>
      </c>
    </row>
    <row r="511" spans="1:15" x14ac:dyDescent="0.2">
      <c r="A511" s="4">
        <v>44593</v>
      </c>
      <c r="B511" t="s">
        <v>8</v>
      </c>
      <c r="C511" t="s">
        <v>13</v>
      </c>
      <c r="D511" t="s">
        <v>14</v>
      </c>
      <c r="E511" t="s">
        <v>11</v>
      </c>
      <c r="F511">
        <v>7879705.7057999996</v>
      </c>
      <c r="G511" s="6">
        <v>9879</v>
      </c>
      <c r="H511" s="7">
        <f t="shared" si="42"/>
        <v>754410</v>
      </c>
      <c r="I511">
        <v>2168144.6708999998</v>
      </c>
      <c r="J511">
        <f t="shared" si="47"/>
        <v>20588546.844503369</v>
      </c>
      <c r="K511">
        <f t="shared" si="43"/>
        <v>10460770.805096559</v>
      </c>
      <c r="L511">
        <v>263097.75760000001</v>
      </c>
      <c r="M511">
        <f t="shared" si="44"/>
        <v>1905046.9132999997</v>
      </c>
      <c r="N511" s="11">
        <f t="shared" si="45"/>
        <v>219.47005475250529</v>
      </c>
      <c r="O511" s="12">
        <f t="shared" si="46"/>
        <v>3.3389287293603132E-2</v>
      </c>
    </row>
    <row r="512" spans="1:15" x14ac:dyDescent="0.2">
      <c r="A512" s="4">
        <v>44593</v>
      </c>
      <c r="B512" t="s">
        <v>8</v>
      </c>
      <c r="C512" t="s">
        <v>13</v>
      </c>
      <c r="D512" t="s">
        <v>14</v>
      </c>
      <c r="E512" t="s">
        <v>16</v>
      </c>
      <c r="F512">
        <v>7838582.9018999999</v>
      </c>
      <c r="G512" s="6">
        <v>7421</v>
      </c>
      <c r="H512" s="7">
        <f t="shared" si="42"/>
        <v>754410</v>
      </c>
      <c r="I512">
        <v>771664.3811</v>
      </c>
      <c r="J512">
        <f t="shared" si="47"/>
        <v>20588546.844503369</v>
      </c>
      <c r="K512">
        <f t="shared" si="43"/>
        <v>10460770.805096559</v>
      </c>
      <c r="L512">
        <v>10901.0293</v>
      </c>
      <c r="M512">
        <f t="shared" si="44"/>
        <v>760763.35179999995</v>
      </c>
      <c r="N512" s="11">
        <f t="shared" si="45"/>
        <v>103.98388102681579</v>
      </c>
      <c r="O512" s="12">
        <f t="shared" si="46"/>
        <v>1.3906887809220837E-3</v>
      </c>
    </row>
    <row r="513" spans="1:15" x14ac:dyDescent="0.2">
      <c r="A513" s="4">
        <v>44593</v>
      </c>
      <c r="B513" t="s">
        <v>8</v>
      </c>
      <c r="C513" t="s">
        <v>9</v>
      </c>
      <c r="D513" t="s">
        <v>12</v>
      </c>
      <c r="E513" t="s">
        <v>16</v>
      </c>
      <c r="F513">
        <v>7396700.3448999999</v>
      </c>
      <c r="G513" s="6">
        <v>55841</v>
      </c>
      <c r="H513" s="7">
        <f t="shared" si="42"/>
        <v>754410</v>
      </c>
      <c r="I513">
        <v>365601.92170000001</v>
      </c>
      <c r="J513">
        <f t="shared" si="47"/>
        <v>20588546.844503369</v>
      </c>
      <c r="K513">
        <f t="shared" si="43"/>
        <v>3051199.209992398</v>
      </c>
      <c r="L513">
        <v>33703.367599999998</v>
      </c>
      <c r="M513">
        <f t="shared" si="44"/>
        <v>331898.55410000001</v>
      </c>
      <c r="N513" s="11">
        <f t="shared" si="45"/>
        <v>6.5471951021650758</v>
      </c>
      <c r="O513" s="12">
        <f t="shared" si="46"/>
        <v>4.5565408937024675E-3</v>
      </c>
    </row>
    <row r="514" spans="1:15" x14ac:dyDescent="0.2">
      <c r="A514" s="4">
        <v>44593</v>
      </c>
      <c r="B514" t="s">
        <v>8</v>
      </c>
      <c r="C514" t="s">
        <v>9</v>
      </c>
      <c r="D514" t="s">
        <v>14</v>
      </c>
      <c r="E514" t="s">
        <v>15</v>
      </c>
      <c r="F514">
        <v>1442633.7993000001</v>
      </c>
      <c r="G514" s="6">
        <v>41964</v>
      </c>
      <c r="H514" s="7">
        <f t="shared" si="42"/>
        <v>754410</v>
      </c>
      <c r="I514">
        <v>388526.56719999999</v>
      </c>
      <c r="J514">
        <f t="shared" si="47"/>
        <v>20588546.844503369</v>
      </c>
      <c r="K514">
        <f t="shared" si="43"/>
        <v>10460770.805096559</v>
      </c>
      <c r="L514">
        <v>82972.52</v>
      </c>
      <c r="M514">
        <f t="shared" si="44"/>
        <v>305554.04719999997</v>
      </c>
      <c r="N514" s="11">
        <f t="shared" si="45"/>
        <v>9.2585684682108464</v>
      </c>
      <c r="O514" s="12">
        <f t="shared" si="46"/>
        <v>5.7514609764626495E-2</v>
      </c>
    </row>
    <row r="515" spans="1:15" x14ac:dyDescent="0.2">
      <c r="A515" s="4">
        <v>44593</v>
      </c>
      <c r="B515" t="s">
        <v>8</v>
      </c>
      <c r="C515" t="s">
        <v>9</v>
      </c>
      <c r="D515" t="s">
        <v>14</v>
      </c>
      <c r="E515" t="s">
        <v>11</v>
      </c>
      <c r="F515">
        <v>10882786.5001</v>
      </c>
      <c r="G515" s="6">
        <v>138749</v>
      </c>
      <c r="H515" s="7">
        <f t="shared" ref="H515:H578" si="48">SUMIFS(G:G, A:A, A515)</f>
        <v>754410</v>
      </c>
      <c r="I515">
        <v>3521241.2853000001</v>
      </c>
      <c r="J515">
        <f t="shared" si="47"/>
        <v>20588546.844503369</v>
      </c>
      <c r="K515">
        <f t="shared" ref="K515:K578" si="49">SUMIFS(I:I, A:A, A515, D:D, D515)</f>
        <v>10460770.805096559</v>
      </c>
      <c r="L515">
        <v>615398.2868</v>
      </c>
      <c r="M515">
        <f t="shared" ref="M515:M578" si="50">I515-L515</f>
        <v>2905842.9985000002</v>
      </c>
      <c r="N515" s="11">
        <f t="shared" ref="N515:N578" si="51">I515/G515</f>
        <v>25.378498477826867</v>
      </c>
      <c r="O515" s="12">
        <f t="shared" ref="O515:O578" si="52">L515/F515</f>
        <v>5.6547859943254904E-2</v>
      </c>
    </row>
    <row r="516" spans="1:15" x14ac:dyDescent="0.2">
      <c r="A516" s="4">
        <v>44593</v>
      </c>
      <c r="B516" t="s">
        <v>17</v>
      </c>
      <c r="C516" t="s">
        <v>13</v>
      </c>
      <c r="D516" t="s">
        <v>14</v>
      </c>
      <c r="E516" t="s">
        <v>16</v>
      </c>
      <c r="F516">
        <v>1043091757.9811</v>
      </c>
      <c r="G516" s="6">
        <v>5259</v>
      </c>
      <c r="H516" s="7">
        <f t="shared" si="48"/>
        <v>754410</v>
      </c>
      <c r="I516">
        <v>1940421.5136640701</v>
      </c>
      <c r="J516">
        <f t="shared" ref="J516:J579" si="53">SUMIFS(I:I, A:A, A516)</f>
        <v>20588546.844503369</v>
      </c>
      <c r="K516">
        <f t="shared" si="49"/>
        <v>10460770.805096559</v>
      </c>
      <c r="L516">
        <v>47968.6</v>
      </c>
      <c r="M516">
        <f t="shared" si="50"/>
        <v>1892452.91366407</v>
      </c>
      <c r="N516" s="11">
        <f t="shared" si="51"/>
        <v>368.97157514053436</v>
      </c>
      <c r="O516" s="12">
        <f t="shared" si="52"/>
        <v>4.5986941832272779E-5</v>
      </c>
    </row>
    <row r="517" spans="1:15" x14ac:dyDescent="0.2">
      <c r="A517" s="4">
        <v>44593</v>
      </c>
      <c r="B517" t="s">
        <v>17</v>
      </c>
      <c r="C517" t="s">
        <v>9</v>
      </c>
      <c r="D517" t="s">
        <v>10</v>
      </c>
      <c r="E517" t="s">
        <v>16</v>
      </c>
      <c r="F517">
        <v>268343944.34819999</v>
      </c>
      <c r="G517" s="6">
        <v>72312</v>
      </c>
      <c r="H517" s="7">
        <f t="shared" si="48"/>
        <v>754410</v>
      </c>
      <c r="I517">
        <v>1561772.6987796901</v>
      </c>
      <c r="J517">
        <f t="shared" si="53"/>
        <v>20588546.844503369</v>
      </c>
      <c r="K517">
        <f t="shared" si="49"/>
        <v>7076576.8294144105</v>
      </c>
      <c r="L517">
        <v>140660.54</v>
      </c>
      <c r="M517">
        <f t="shared" si="50"/>
        <v>1421112.15877969</v>
      </c>
      <c r="N517" s="11">
        <f t="shared" si="51"/>
        <v>21.597697460721459</v>
      </c>
      <c r="O517" s="12">
        <f t="shared" si="52"/>
        <v>5.2418004192962347E-4</v>
      </c>
    </row>
    <row r="518" spans="1:15" x14ac:dyDescent="0.2">
      <c r="A518" s="4">
        <v>44593</v>
      </c>
      <c r="B518" t="s">
        <v>17</v>
      </c>
      <c r="C518" t="s">
        <v>9</v>
      </c>
      <c r="D518" t="s">
        <v>12</v>
      </c>
      <c r="E518" t="s">
        <v>16</v>
      </c>
      <c r="F518">
        <v>195044599.56740001</v>
      </c>
      <c r="G518" s="6">
        <v>44463</v>
      </c>
      <c r="H518" s="7">
        <f t="shared" si="48"/>
        <v>754410</v>
      </c>
      <c r="I518">
        <v>350300.36349991802</v>
      </c>
      <c r="J518">
        <f t="shared" si="53"/>
        <v>20588546.844503369</v>
      </c>
      <c r="K518">
        <f t="shared" si="49"/>
        <v>3051199.209992398</v>
      </c>
      <c r="L518">
        <v>23627.360000000001</v>
      </c>
      <c r="M518">
        <f t="shared" si="50"/>
        <v>326673.00349991804</v>
      </c>
      <c r="N518" s="11">
        <f t="shared" si="51"/>
        <v>7.8784689179749012</v>
      </c>
      <c r="O518" s="12">
        <f t="shared" si="52"/>
        <v>1.2113824249635418E-4</v>
      </c>
    </row>
    <row r="519" spans="1:15" x14ac:dyDescent="0.2">
      <c r="A519" s="4">
        <v>44593</v>
      </c>
      <c r="B519" t="s">
        <v>17</v>
      </c>
      <c r="C519" t="s">
        <v>13</v>
      </c>
      <c r="D519" t="s">
        <v>10</v>
      </c>
      <c r="E519" t="s">
        <v>16</v>
      </c>
      <c r="F519">
        <v>442030472.00999999</v>
      </c>
      <c r="G519" s="6">
        <v>6133</v>
      </c>
      <c r="H519" s="7">
        <f t="shared" si="48"/>
        <v>754410</v>
      </c>
      <c r="I519">
        <v>2151391.7837347202</v>
      </c>
      <c r="J519">
        <f t="shared" si="53"/>
        <v>20588546.844503369</v>
      </c>
      <c r="K519">
        <f t="shared" si="49"/>
        <v>7076576.8294144105</v>
      </c>
      <c r="L519">
        <v>96623.21</v>
      </c>
      <c r="M519">
        <f t="shared" si="50"/>
        <v>2054768.5737347202</v>
      </c>
      <c r="N519" s="11">
        <f t="shared" si="51"/>
        <v>350.78946416675694</v>
      </c>
      <c r="O519" s="12">
        <f t="shared" si="52"/>
        <v>2.1858947769061069E-4</v>
      </c>
    </row>
    <row r="520" spans="1:15" x14ac:dyDescent="0.2">
      <c r="A520" s="4">
        <v>44593</v>
      </c>
      <c r="B520" t="s">
        <v>17</v>
      </c>
      <c r="C520" t="s">
        <v>13</v>
      </c>
      <c r="D520" t="s">
        <v>12</v>
      </c>
      <c r="E520" t="s">
        <v>16</v>
      </c>
      <c r="F520">
        <v>1269093606.3682001</v>
      </c>
      <c r="G520" s="6">
        <v>4038</v>
      </c>
      <c r="H520" s="7">
        <f t="shared" si="48"/>
        <v>754410</v>
      </c>
      <c r="I520">
        <v>1233252.14669248</v>
      </c>
      <c r="J520">
        <f t="shared" si="53"/>
        <v>20588546.844503369</v>
      </c>
      <c r="K520">
        <f t="shared" si="49"/>
        <v>3051199.209992398</v>
      </c>
      <c r="L520">
        <v>18980.740000000002</v>
      </c>
      <c r="M520">
        <f t="shared" si="50"/>
        <v>1214271.40669248</v>
      </c>
      <c r="N520" s="11">
        <f t="shared" si="51"/>
        <v>305.41162622399207</v>
      </c>
      <c r="O520" s="12">
        <f t="shared" si="52"/>
        <v>1.4956138699900715E-5</v>
      </c>
    </row>
    <row r="521" spans="1:15" x14ac:dyDescent="0.2">
      <c r="A521" s="4">
        <v>44593</v>
      </c>
      <c r="B521" t="s">
        <v>17</v>
      </c>
      <c r="C521" t="s">
        <v>9</v>
      </c>
      <c r="D521" t="s">
        <v>14</v>
      </c>
      <c r="E521" t="s">
        <v>16</v>
      </c>
      <c r="F521">
        <v>333492951.06639999</v>
      </c>
      <c r="G521" s="6">
        <v>71114</v>
      </c>
      <c r="H521" s="7">
        <f t="shared" si="48"/>
        <v>754410</v>
      </c>
      <c r="I521">
        <v>743710.36793248996</v>
      </c>
      <c r="J521">
        <f t="shared" si="53"/>
        <v>20588546.844503369</v>
      </c>
      <c r="K521">
        <f t="shared" si="49"/>
        <v>10460770.805096559</v>
      </c>
      <c r="L521">
        <v>92087.27</v>
      </c>
      <c r="M521">
        <f t="shared" si="50"/>
        <v>651623.09793248994</v>
      </c>
      <c r="N521" s="11">
        <f t="shared" si="51"/>
        <v>10.458002192711561</v>
      </c>
      <c r="O521" s="12">
        <f t="shared" si="52"/>
        <v>2.7612958446508512E-4</v>
      </c>
    </row>
    <row r="522" spans="1:15" x14ac:dyDescent="0.2">
      <c r="A522" s="4">
        <v>44621</v>
      </c>
      <c r="B522" t="s">
        <v>8</v>
      </c>
      <c r="C522" t="s">
        <v>13</v>
      </c>
      <c r="D522" t="s">
        <v>14</v>
      </c>
      <c r="E522" t="s">
        <v>16</v>
      </c>
      <c r="F522">
        <v>7829457.2187000001</v>
      </c>
      <c r="G522" s="6">
        <v>7527</v>
      </c>
      <c r="H522" s="7">
        <f t="shared" si="48"/>
        <v>959926</v>
      </c>
      <c r="I522">
        <v>564721.76729999995</v>
      </c>
      <c r="J522">
        <f t="shared" si="53"/>
        <v>21015576.808609422</v>
      </c>
      <c r="K522">
        <f t="shared" si="49"/>
        <v>7407620.0774187865</v>
      </c>
      <c r="L522">
        <v>17990.112400000002</v>
      </c>
      <c r="M522">
        <f t="shared" si="50"/>
        <v>546731.65489999996</v>
      </c>
      <c r="N522" s="11">
        <f t="shared" si="51"/>
        <v>75.026141530490221</v>
      </c>
      <c r="O522" s="12">
        <f t="shared" si="52"/>
        <v>2.2977470720488939E-3</v>
      </c>
    </row>
    <row r="523" spans="1:15" x14ac:dyDescent="0.2">
      <c r="A523" s="4">
        <v>44621</v>
      </c>
      <c r="B523" t="s">
        <v>8</v>
      </c>
      <c r="C523" t="s">
        <v>13</v>
      </c>
      <c r="D523" t="s">
        <v>14</v>
      </c>
      <c r="E523" t="s">
        <v>11</v>
      </c>
      <c r="F523">
        <v>7589008.9506000001</v>
      </c>
      <c r="G523" s="6">
        <v>9941</v>
      </c>
      <c r="H523" s="7">
        <f t="shared" si="48"/>
        <v>959926</v>
      </c>
      <c r="I523">
        <v>1538005.4208</v>
      </c>
      <c r="J523">
        <f t="shared" si="53"/>
        <v>21015576.808609422</v>
      </c>
      <c r="K523">
        <f t="shared" si="49"/>
        <v>7407620.0774187865</v>
      </c>
      <c r="L523">
        <v>208851.05110000001</v>
      </c>
      <c r="M523">
        <f t="shared" si="50"/>
        <v>1329154.3696999999</v>
      </c>
      <c r="N523" s="11">
        <f t="shared" si="51"/>
        <v>154.71335085001508</v>
      </c>
      <c r="O523" s="12">
        <f t="shared" si="52"/>
        <v>2.7520200919447839E-2</v>
      </c>
    </row>
    <row r="524" spans="1:15" x14ac:dyDescent="0.2">
      <c r="A524" s="4">
        <v>44621</v>
      </c>
      <c r="B524" t="s">
        <v>8</v>
      </c>
      <c r="C524" t="s">
        <v>13</v>
      </c>
      <c r="D524" t="s">
        <v>14</v>
      </c>
      <c r="E524" t="s">
        <v>15</v>
      </c>
      <c r="F524">
        <v>671077.51080000005</v>
      </c>
      <c r="G524" s="6">
        <v>3143</v>
      </c>
      <c r="H524" s="7">
        <f t="shared" si="48"/>
        <v>959926</v>
      </c>
      <c r="I524">
        <v>200477.527</v>
      </c>
      <c r="J524">
        <f t="shared" si="53"/>
        <v>21015576.808609422</v>
      </c>
      <c r="K524">
        <f t="shared" si="49"/>
        <v>7407620.0774187865</v>
      </c>
      <c r="L524">
        <v>20084.5959</v>
      </c>
      <c r="M524">
        <f t="shared" si="50"/>
        <v>180392.93109999999</v>
      </c>
      <c r="N524" s="11">
        <f t="shared" si="51"/>
        <v>63.785404708876868</v>
      </c>
      <c r="O524" s="12">
        <f t="shared" si="52"/>
        <v>2.9928876436429674E-2</v>
      </c>
    </row>
    <row r="525" spans="1:15" x14ac:dyDescent="0.2">
      <c r="A525" s="4">
        <v>44621</v>
      </c>
      <c r="B525" t="s">
        <v>8</v>
      </c>
      <c r="C525" t="s">
        <v>9</v>
      </c>
      <c r="D525" t="s">
        <v>14</v>
      </c>
      <c r="E525" t="s">
        <v>15</v>
      </c>
      <c r="F525">
        <v>1086655.2823999999</v>
      </c>
      <c r="G525" s="6">
        <v>40080</v>
      </c>
      <c r="H525" s="7">
        <f t="shared" si="48"/>
        <v>959926</v>
      </c>
      <c r="I525">
        <v>463802.1912</v>
      </c>
      <c r="J525">
        <f t="shared" si="53"/>
        <v>21015576.808609422</v>
      </c>
      <c r="K525">
        <f t="shared" si="49"/>
        <v>7407620.0774187865</v>
      </c>
      <c r="L525">
        <v>65828.891499999998</v>
      </c>
      <c r="M525">
        <f t="shared" si="50"/>
        <v>397973.29969999997</v>
      </c>
      <c r="N525" s="11">
        <f t="shared" si="51"/>
        <v>11.571910958083832</v>
      </c>
      <c r="O525" s="12">
        <f t="shared" si="52"/>
        <v>6.0579369157999691E-2</v>
      </c>
    </row>
    <row r="526" spans="1:15" x14ac:dyDescent="0.2">
      <c r="A526" s="4">
        <v>44621</v>
      </c>
      <c r="B526" t="s">
        <v>8</v>
      </c>
      <c r="C526" t="s">
        <v>9</v>
      </c>
      <c r="D526" t="s">
        <v>14</v>
      </c>
      <c r="E526" t="s">
        <v>16</v>
      </c>
      <c r="F526">
        <v>12227040.1515</v>
      </c>
      <c r="G526" s="6">
        <v>105620</v>
      </c>
      <c r="H526" s="7">
        <f t="shared" si="48"/>
        <v>959926</v>
      </c>
      <c r="I526">
        <v>356166.0724</v>
      </c>
      <c r="J526">
        <f t="shared" si="53"/>
        <v>21015576.808609422</v>
      </c>
      <c r="K526">
        <f t="shared" si="49"/>
        <v>7407620.0774187865</v>
      </c>
      <c r="L526">
        <v>146705.64189999999</v>
      </c>
      <c r="M526">
        <f t="shared" si="50"/>
        <v>209460.43050000002</v>
      </c>
      <c r="N526" s="11">
        <f t="shared" si="51"/>
        <v>3.3721461124786973</v>
      </c>
      <c r="O526" s="12">
        <f t="shared" si="52"/>
        <v>1.1998459159554024E-2</v>
      </c>
    </row>
    <row r="527" spans="1:15" x14ac:dyDescent="0.2">
      <c r="A527" s="4">
        <v>44621</v>
      </c>
      <c r="B527" t="s">
        <v>8</v>
      </c>
      <c r="C527" t="s">
        <v>13</v>
      </c>
      <c r="D527" t="s">
        <v>10</v>
      </c>
      <c r="E527" t="s">
        <v>11</v>
      </c>
      <c r="F527">
        <v>5347407.5531000001</v>
      </c>
      <c r="G527" s="6">
        <v>7513</v>
      </c>
      <c r="H527" s="7">
        <f t="shared" si="48"/>
        <v>959926</v>
      </c>
      <c r="I527">
        <v>782666.58669999999</v>
      </c>
      <c r="J527">
        <f t="shared" si="53"/>
        <v>21015576.808609422</v>
      </c>
      <c r="K527">
        <f t="shared" si="49"/>
        <v>10777051.26271981</v>
      </c>
      <c r="L527">
        <v>203343.1348</v>
      </c>
      <c r="M527">
        <f t="shared" si="50"/>
        <v>579323.45189999999</v>
      </c>
      <c r="N527" s="11">
        <f t="shared" si="51"/>
        <v>104.17497493677625</v>
      </c>
      <c r="O527" s="12">
        <f t="shared" si="52"/>
        <v>3.8026489056761321E-2</v>
      </c>
    </row>
    <row r="528" spans="1:15" x14ac:dyDescent="0.2">
      <c r="A528" s="4">
        <v>44621</v>
      </c>
      <c r="B528" t="s">
        <v>8</v>
      </c>
      <c r="C528" t="s">
        <v>13</v>
      </c>
      <c r="D528" t="s">
        <v>12</v>
      </c>
      <c r="E528" t="s">
        <v>16</v>
      </c>
      <c r="F528">
        <v>7333561.1220000004</v>
      </c>
      <c r="G528" s="6">
        <v>4708</v>
      </c>
      <c r="H528" s="7">
        <f t="shared" si="48"/>
        <v>959926</v>
      </c>
      <c r="I528">
        <v>394305.18729999999</v>
      </c>
      <c r="J528">
        <f t="shared" si="53"/>
        <v>21015576.808609422</v>
      </c>
      <c r="K528">
        <f t="shared" si="49"/>
        <v>2830905.4684708281</v>
      </c>
      <c r="L528">
        <v>10941.061900000001</v>
      </c>
      <c r="M528">
        <f t="shared" si="50"/>
        <v>383364.12540000002</v>
      </c>
      <c r="N528" s="11">
        <f t="shared" si="51"/>
        <v>83.75216382752761</v>
      </c>
      <c r="O528" s="12">
        <f t="shared" si="52"/>
        <v>1.491916644313202E-3</v>
      </c>
    </row>
    <row r="529" spans="1:15" x14ac:dyDescent="0.2">
      <c r="A529" s="4">
        <v>44621</v>
      </c>
      <c r="B529" t="s">
        <v>8</v>
      </c>
      <c r="C529" t="s">
        <v>9</v>
      </c>
      <c r="D529" t="s">
        <v>10</v>
      </c>
      <c r="E529" t="s">
        <v>16</v>
      </c>
      <c r="F529">
        <v>33834543.366599999</v>
      </c>
      <c r="G529" s="6">
        <v>192890</v>
      </c>
      <c r="H529" s="7">
        <f t="shared" si="48"/>
        <v>959926</v>
      </c>
      <c r="I529">
        <v>2181765.5049000001</v>
      </c>
      <c r="J529">
        <f t="shared" si="53"/>
        <v>21015576.808609422</v>
      </c>
      <c r="K529">
        <f t="shared" si="49"/>
        <v>10777051.26271981</v>
      </c>
      <c r="L529">
        <v>2007432.7376000001</v>
      </c>
      <c r="M529">
        <f t="shared" si="50"/>
        <v>174332.76729999995</v>
      </c>
      <c r="N529" s="11">
        <f t="shared" si="51"/>
        <v>11.310931126030381</v>
      </c>
      <c r="O529" s="12">
        <f t="shared" si="52"/>
        <v>5.9330865377708958E-2</v>
      </c>
    </row>
    <row r="530" spans="1:15" x14ac:dyDescent="0.2">
      <c r="A530" s="4">
        <v>44621</v>
      </c>
      <c r="B530" t="s">
        <v>8</v>
      </c>
      <c r="C530" t="s">
        <v>9</v>
      </c>
      <c r="D530" t="s">
        <v>14</v>
      </c>
      <c r="E530" t="s">
        <v>11</v>
      </c>
      <c r="F530">
        <v>10351829.7073</v>
      </c>
      <c r="G530" s="6">
        <v>137263</v>
      </c>
      <c r="H530" s="7">
        <f t="shared" si="48"/>
        <v>959926</v>
      </c>
      <c r="I530">
        <v>1666943.568</v>
      </c>
      <c r="J530">
        <f t="shared" si="53"/>
        <v>21015576.808609422</v>
      </c>
      <c r="K530">
        <f t="shared" si="49"/>
        <v>7407620.0774187865</v>
      </c>
      <c r="L530">
        <v>512128.89179999998</v>
      </c>
      <c r="M530">
        <f t="shared" si="50"/>
        <v>1154814.6762000001</v>
      </c>
      <c r="N530" s="11">
        <f t="shared" si="51"/>
        <v>12.144158061531511</v>
      </c>
      <c r="O530" s="12">
        <f t="shared" si="52"/>
        <v>4.9472306469536702E-2</v>
      </c>
    </row>
    <row r="531" spans="1:15" x14ac:dyDescent="0.2">
      <c r="A531" s="4">
        <v>44621</v>
      </c>
      <c r="B531" t="s">
        <v>8</v>
      </c>
      <c r="C531" t="s">
        <v>9</v>
      </c>
      <c r="D531" t="s">
        <v>12</v>
      </c>
      <c r="E531" t="s">
        <v>16</v>
      </c>
      <c r="F531">
        <v>8400230.9144000001</v>
      </c>
      <c r="G531" s="6">
        <v>48339</v>
      </c>
      <c r="H531" s="7">
        <f t="shared" si="48"/>
        <v>959926</v>
      </c>
      <c r="I531">
        <v>381514.61969999998</v>
      </c>
      <c r="J531">
        <f t="shared" si="53"/>
        <v>21015576.808609422</v>
      </c>
      <c r="K531">
        <f t="shared" si="49"/>
        <v>2830905.4684708281</v>
      </c>
      <c r="L531">
        <v>47719.524700000002</v>
      </c>
      <c r="M531">
        <f t="shared" si="50"/>
        <v>333795.09499999997</v>
      </c>
      <c r="N531" s="11">
        <f t="shared" si="51"/>
        <v>7.8924805995159186</v>
      </c>
      <c r="O531" s="12">
        <f t="shared" si="52"/>
        <v>5.6807396351685226E-3</v>
      </c>
    </row>
    <row r="532" spans="1:15" x14ac:dyDescent="0.2">
      <c r="A532" s="4">
        <v>44621</v>
      </c>
      <c r="B532" t="s">
        <v>8</v>
      </c>
      <c r="C532" t="s">
        <v>9</v>
      </c>
      <c r="D532" t="s">
        <v>10</v>
      </c>
      <c r="E532" t="s">
        <v>11</v>
      </c>
      <c r="F532">
        <v>11240991.679099999</v>
      </c>
      <c r="G532" s="6">
        <v>117240</v>
      </c>
      <c r="H532" s="7">
        <f t="shared" si="48"/>
        <v>959926</v>
      </c>
      <c r="I532">
        <v>1574642.9550999999</v>
      </c>
      <c r="J532">
        <f t="shared" si="53"/>
        <v>21015576.808609422</v>
      </c>
      <c r="K532">
        <f t="shared" si="49"/>
        <v>10777051.26271981</v>
      </c>
      <c r="L532">
        <v>816037.83940000006</v>
      </c>
      <c r="M532">
        <f t="shared" si="50"/>
        <v>758605.11569999985</v>
      </c>
      <c r="N532" s="11">
        <f t="shared" si="51"/>
        <v>13.430936157454793</v>
      </c>
      <c r="O532" s="12">
        <f t="shared" si="52"/>
        <v>7.2594826390382616E-2</v>
      </c>
    </row>
    <row r="533" spans="1:15" x14ac:dyDescent="0.2">
      <c r="A533" s="4">
        <v>44621</v>
      </c>
      <c r="B533" t="s">
        <v>8</v>
      </c>
      <c r="C533" t="s">
        <v>13</v>
      </c>
      <c r="D533" t="s">
        <v>10</v>
      </c>
      <c r="E533" t="s">
        <v>16</v>
      </c>
      <c r="F533">
        <v>15593022.711100001</v>
      </c>
      <c r="G533" s="6">
        <v>8515</v>
      </c>
      <c r="H533" s="7">
        <f t="shared" si="48"/>
        <v>959926</v>
      </c>
      <c r="I533">
        <v>1357125.2711</v>
      </c>
      <c r="J533">
        <f t="shared" si="53"/>
        <v>21015576.808609422</v>
      </c>
      <c r="K533">
        <f t="shared" si="49"/>
        <v>10777051.26271981</v>
      </c>
      <c r="L533">
        <v>113373.5621</v>
      </c>
      <c r="M533">
        <f t="shared" si="50"/>
        <v>1243751.709</v>
      </c>
      <c r="N533" s="11">
        <f t="shared" si="51"/>
        <v>159.38053682912508</v>
      </c>
      <c r="O533" s="12">
        <f t="shared" si="52"/>
        <v>7.270787980017129E-3</v>
      </c>
    </row>
    <row r="534" spans="1:15" x14ac:dyDescent="0.2">
      <c r="A534" s="4">
        <v>44621</v>
      </c>
      <c r="B534" t="s">
        <v>8</v>
      </c>
      <c r="C534" t="s">
        <v>9</v>
      </c>
      <c r="D534" t="s">
        <v>12</v>
      </c>
      <c r="E534" t="s">
        <v>11</v>
      </c>
      <c r="F534">
        <v>2005848.6394</v>
      </c>
      <c r="G534" s="6">
        <v>30535</v>
      </c>
      <c r="H534" s="7">
        <f t="shared" si="48"/>
        <v>959926</v>
      </c>
      <c r="I534">
        <v>299237.45419999998</v>
      </c>
      <c r="J534">
        <f t="shared" si="53"/>
        <v>21015576.808609422</v>
      </c>
      <c r="K534">
        <f t="shared" si="49"/>
        <v>2830905.4684708281</v>
      </c>
      <c r="L534">
        <v>61397.637000000002</v>
      </c>
      <c r="M534">
        <f t="shared" si="50"/>
        <v>237839.81719999999</v>
      </c>
      <c r="N534" s="11">
        <f t="shared" si="51"/>
        <v>9.799818378909448</v>
      </c>
      <c r="O534" s="12">
        <f t="shared" si="52"/>
        <v>3.060930710024341E-2</v>
      </c>
    </row>
    <row r="535" spans="1:15" x14ac:dyDescent="0.2">
      <c r="A535" s="4">
        <v>44621</v>
      </c>
      <c r="B535" t="s">
        <v>8</v>
      </c>
      <c r="C535" t="s">
        <v>13</v>
      </c>
      <c r="D535" t="s">
        <v>12</v>
      </c>
      <c r="E535" t="s">
        <v>11</v>
      </c>
      <c r="F535">
        <v>2038453.7238</v>
      </c>
      <c r="G535" s="6">
        <v>4257</v>
      </c>
      <c r="H535" s="7">
        <f t="shared" si="48"/>
        <v>959926</v>
      </c>
      <c r="I535">
        <v>319486.03730000003</v>
      </c>
      <c r="J535">
        <f t="shared" si="53"/>
        <v>21015576.808609422</v>
      </c>
      <c r="K535">
        <f t="shared" si="49"/>
        <v>2830905.4684708281</v>
      </c>
      <c r="L535">
        <v>41162.743199999997</v>
      </c>
      <c r="M535">
        <f t="shared" si="50"/>
        <v>278323.29410000006</v>
      </c>
      <c r="N535" s="11">
        <f t="shared" si="51"/>
        <v>75.049574183697445</v>
      </c>
      <c r="O535" s="12">
        <f t="shared" si="52"/>
        <v>2.0193121246464274E-2</v>
      </c>
    </row>
    <row r="536" spans="1:15" x14ac:dyDescent="0.2">
      <c r="A536" s="4">
        <v>44621</v>
      </c>
      <c r="B536" t="s">
        <v>17</v>
      </c>
      <c r="C536" t="s">
        <v>9</v>
      </c>
      <c r="D536" t="s">
        <v>12</v>
      </c>
      <c r="E536" t="s">
        <v>16</v>
      </c>
      <c r="F536">
        <v>137722953.51769999</v>
      </c>
      <c r="G536" s="6">
        <v>46465</v>
      </c>
      <c r="H536" s="7">
        <f t="shared" si="48"/>
        <v>959926</v>
      </c>
      <c r="I536">
        <v>328900.73022506799</v>
      </c>
      <c r="J536">
        <f t="shared" si="53"/>
        <v>21015576.808609422</v>
      </c>
      <c r="K536">
        <f t="shared" si="49"/>
        <v>2830905.4684708281</v>
      </c>
      <c r="L536">
        <v>36338.080000000002</v>
      </c>
      <c r="M536">
        <f t="shared" si="50"/>
        <v>292562.65022506798</v>
      </c>
      <c r="N536" s="11">
        <f t="shared" si="51"/>
        <v>7.0784618578514582</v>
      </c>
      <c r="O536" s="12">
        <f t="shared" si="52"/>
        <v>2.6384911935053643E-4</v>
      </c>
    </row>
    <row r="537" spans="1:15" x14ac:dyDescent="0.2">
      <c r="A537" s="4">
        <v>44621</v>
      </c>
      <c r="B537" t="s">
        <v>17</v>
      </c>
      <c r="C537" t="s">
        <v>13</v>
      </c>
      <c r="D537" t="s">
        <v>12</v>
      </c>
      <c r="E537" t="s">
        <v>16</v>
      </c>
      <c r="F537">
        <v>872943985.46630001</v>
      </c>
      <c r="G537" s="6">
        <v>3984</v>
      </c>
      <c r="H537" s="7">
        <f t="shared" si="48"/>
        <v>959926</v>
      </c>
      <c r="I537">
        <v>1107461.4397457601</v>
      </c>
      <c r="J537">
        <f t="shared" si="53"/>
        <v>21015576.808609422</v>
      </c>
      <c r="K537">
        <f t="shared" si="49"/>
        <v>2830905.4684708281</v>
      </c>
      <c r="L537">
        <v>17719.87</v>
      </c>
      <c r="M537">
        <f t="shared" si="50"/>
        <v>1089741.5697457599</v>
      </c>
      <c r="N537" s="11">
        <f t="shared" si="51"/>
        <v>277.97726901248996</v>
      </c>
      <c r="O537" s="12">
        <f t="shared" si="52"/>
        <v>2.0298977133721342E-5</v>
      </c>
    </row>
    <row r="538" spans="1:15" x14ac:dyDescent="0.2">
      <c r="A538" s="4">
        <v>44621</v>
      </c>
      <c r="B538" t="s">
        <v>17</v>
      </c>
      <c r="C538" t="s">
        <v>9</v>
      </c>
      <c r="D538" t="s">
        <v>14</v>
      </c>
      <c r="E538" t="s">
        <v>16</v>
      </c>
      <c r="F538">
        <v>312803987.85339999</v>
      </c>
      <c r="G538" s="6">
        <v>72906</v>
      </c>
      <c r="H538" s="7">
        <f t="shared" si="48"/>
        <v>959926</v>
      </c>
      <c r="I538">
        <v>679875.62092839601</v>
      </c>
      <c r="J538">
        <f t="shared" si="53"/>
        <v>21015576.808609422</v>
      </c>
      <c r="K538">
        <f t="shared" si="49"/>
        <v>7407620.0774187865</v>
      </c>
      <c r="L538">
        <v>108605.95</v>
      </c>
      <c r="M538">
        <f t="shared" si="50"/>
        <v>571269.67092839605</v>
      </c>
      <c r="N538" s="11">
        <f t="shared" si="51"/>
        <v>9.3253726843935478</v>
      </c>
      <c r="O538" s="12">
        <f t="shared" si="52"/>
        <v>3.4720129607458748E-4</v>
      </c>
    </row>
    <row r="539" spans="1:15" x14ac:dyDescent="0.2">
      <c r="A539" s="4">
        <v>44621</v>
      </c>
      <c r="B539" t="s">
        <v>17</v>
      </c>
      <c r="C539" t="s">
        <v>13</v>
      </c>
      <c r="D539" t="s">
        <v>14</v>
      </c>
      <c r="E539" t="s">
        <v>16</v>
      </c>
      <c r="F539">
        <v>1014269135.0203</v>
      </c>
      <c r="G539" s="6">
        <v>5220</v>
      </c>
      <c r="H539" s="7">
        <f t="shared" si="48"/>
        <v>959926</v>
      </c>
      <c r="I539">
        <v>1937627.9097903899</v>
      </c>
      <c r="J539">
        <f t="shared" si="53"/>
        <v>21015576.808609422</v>
      </c>
      <c r="K539">
        <f t="shared" si="49"/>
        <v>7407620.0774187865</v>
      </c>
      <c r="L539">
        <v>55628.639999999999</v>
      </c>
      <c r="M539">
        <f t="shared" si="50"/>
        <v>1881999.26979039</v>
      </c>
      <c r="N539" s="11">
        <f t="shared" si="51"/>
        <v>371.19308616674135</v>
      </c>
      <c r="O539" s="12">
        <f t="shared" si="52"/>
        <v>5.4846034527992041E-5</v>
      </c>
    </row>
    <row r="540" spans="1:15" x14ac:dyDescent="0.2">
      <c r="A540" s="4">
        <v>44621</v>
      </c>
      <c r="B540" t="s">
        <v>17</v>
      </c>
      <c r="C540" t="s">
        <v>9</v>
      </c>
      <c r="D540" t="s">
        <v>10</v>
      </c>
      <c r="E540" t="s">
        <v>16</v>
      </c>
      <c r="F540">
        <v>350238610.63450003</v>
      </c>
      <c r="G540" s="6">
        <v>106944</v>
      </c>
      <c r="H540" s="7">
        <f t="shared" si="48"/>
        <v>959926</v>
      </c>
      <c r="I540">
        <v>2181282.93193204</v>
      </c>
      <c r="J540">
        <f t="shared" si="53"/>
        <v>21015576.808609422</v>
      </c>
      <c r="K540">
        <f t="shared" si="49"/>
        <v>10777051.26271981</v>
      </c>
      <c r="L540">
        <v>500187.17</v>
      </c>
      <c r="M540">
        <f t="shared" si="50"/>
        <v>1681095.7619320401</v>
      </c>
      <c r="N540" s="11">
        <f t="shared" si="51"/>
        <v>20.396496595714019</v>
      </c>
      <c r="O540" s="12">
        <f t="shared" si="52"/>
        <v>1.4281325782267405E-3</v>
      </c>
    </row>
    <row r="541" spans="1:15" x14ac:dyDescent="0.2">
      <c r="A541" s="4">
        <v>44621</v>
      </c>
      <c r="B541" t="s">
        <v>17</v>
      </c>
      <c r="C541" t="s">
        <v>13</v>
      </c>
      <c r="D541" t="s">
        <v>10</v>
      </c>
      <c r="E541" t="s">
        <v>16</v>
      </c>
      <c r="F541">
        <v>552761749.16999996</v>
      </c>
      <c r="G541" s="6">
        <v>6836</v>
      </c>
      <c r="H541" s="7">
        <f t="shared" si="48"/>
        <v>959926</v>
      </c>
      <c r="I541">
        <v>2699568.0129877701</v>
      </c>
      <c r="J541">
        <f t="shared" si="53"/>
        <v>21015576.808609422</v>
      </c>
      <c r="K541">
        <f t="shared" si="49"/>
        <v>10777051.26271981</v>
      </c>
      <c r="L541">
        <v>118673.46</v>
      </c>
      <c r="M541">
        <f t="shared" si="50"/>
        <v>2580894.5529877702</v>
      </c>
      <c r="N541" s="11">
        <f t="shared" si="51"/>
        <v>394.90462448621565</v>
      </c>
      <c r="O541" s="12">
        <f t="shared" si="52"/>
        <v>2.1469188158948095E-4</v>
      </c>
    </row>
    <row r="542" spans="1:15" x14ac:dyDescent="0.2">
      <c r="A542" s="4">
        <v>44652</v>
      </c>
      <c r="B542" t="s">
        <v>8</v>
      </c>
      <c r="C542" t="s">
        <v>9</v>
      </c>
      <c r="D542" t="s">
        <v>12</v>
      </c>
      <c r="E542" t="s">
        <v>11</v>
      </c>
      <c r="F542">
        <v>1738453.7438000001</v>
      </c>
      <c r="G542" s="6">
        <v>29597</v>
      </c>
      <c r="H542" s="7">
        <f t="shared" si="48"/>
        <v>1022027</v>
      </c>
      <c r="I542">
        <v>305051.61859999999</v>
      </c>
      <c r="J542">
        <f t="shared" si="53"/>
        <v>25025306.632121973</v>
      </c>
      <c r="K542">
        <f t="shared" si="49"/>
        <v>3133313.0221366482</v>
      </c>
      <c r="L542">
        <v>47394.318500000001</v>
      </c>
      <c r="M542">
        <f t="shared" si="50"/>
        <v>257657.30009999999</v>
      </c>
      <c r="N542" s="11">
        <f t="shared" si="51"/>
        <v>10.306842538095077</v>
      </c>
      <c r="O542" s="12">
        <f t="shared" si="52"/>
        <v>2.7262340841121894E-2</v>
      </c>
    </row>
    <row r="543" spans="1:15" x14ac:dyDescent="0.2">
      <c r="A543" s="4">
        <v>44652</v>
      </c>
      <c r="B543" t="s">
        <v>8</v>
      </c>
      <c r="C543" t="s">
        <v>9</v>
      </c>
      <c r="D543" t="s">
        <v>14</v>
      </c>
      <c r="E543" t="s">
        <v>11</v>
      </c>
      <c r="F543">
        <v>10830321.213099999</v>
      </c>
      <c r="G543" s="6">
        <v>145699</v>
      </c>
      <c r="H543" s="7">
        <f t="shared" si="48"/>
        <v>1022027</v>
      </c>
      <c r="I543">
        <v>2994076.6767000002</v>
      </c>
      <c r="J543">
        <f t="shared" si="53"/>
        <v>25025306.632121973</v>
      </c>
      <c r="K543">
        <f t="shared" si="49"/>
        <v>11006759.804180568</v>
      </c>
      <c r="L543">
        <v>447891.28720000002</v>
      </c>
      <c r="M543">
        <f t="shared" si="50"/>
        <v>2546185.3895</v>
      </c>
      <c r="N543" s="11">
        <f t="shared" si="51"/>
        <v>20.549740744274157</v>
      </c>
      <c r="O543" s="12">
        <f t="shared" si="52"/>
        <v>4.135530963368339E-2</v>
      </c>
    </row>
    <row r="544" spans="1:15" x14ac:dyDescent="0.2">
      <c r="A544" s="4">
        <v>44652</v>
      </c>
      <c r="B544" t="s">
        <v>8</v>
      </c>
      <c r="C544" t="s">
        <v>13</v>
      </c>
      <c r="D544" t="s">
        <v>10</v>
      </c>
      <c r="E544" t="s">
        <v>16</v>
      </c>
      <c r="F544">
        <v>14887204.604499999</v>
      </c>
      <c r="G544" s="6">
        <v>8179</v>
      </c>
      <c r="H544" s="7">
        <f t="shared" si="48"/>
        <v>1022027</v>
      </c>
      <c r="I544">
        <v>1251486.5419999999</v>
      </c>
      <c r="J544">
        <f t="shared" si="53"/>
        <v>25025306.632121973</v>
      </c>
      <c r="K544">
        <f t="shared" si="49"/>
        <v>10885233.805804761</v>
      </c>
      <c r="L544">
        <v>49805.057699999998</v>
      </c>
      <c r="M544">
        <f t="shared" si="50"/>
        <v>1201681.4842999999</v>
      </c>
      <c r="N544" s="11">
        <f t="shared" si="51"/>
        <v>153.01217043648367</v>
      </c>
      <c r="O544" s="12">
        <f t="shared" si="52"/>
        <v>3.3454942699548359E-3</v>
      </c>
    </row>
    <row r="545" spans="1:15" x14ac:dyDescent="0.2">
      <c r="A545" s="4">
        <v>44652</v>
      </c>
      <c r="B545" t="s">
        <v>8</v>
      </c>
      <c r="C545" t="s">
        <v>13</v>
      </c>
      <c r="D545" t="s">
        <v>14</v>
      </c>
      <c r="E545" t="s">
        <v>15</v>
      </c>
      <c r="F545">
        <v>775536.73430000001</v>
      </c>
      <c r="G545" s="6">
        <v>3218</v>
      </c>
      <c r="H545" s="7">
        <f t="shared" si="48"/>
        <v>1022027</v>
      </c>
      <c r="I545">
        <v>239156.3407</v>
      </c>
      <c r="J545">
        <f t="shared" si="53"/>
        <v>25025306.632121973</v>
      </c>
      <c r="K545">
        <f t="shared" si="49"/>
        <v>11006759.804180568</v>
      </c>
      <c r="L545">
        <v>17643.091899999999</v>
      </c>
      <c r="M545">
        <f t="shared" si="50"/>
        <v>221513.2488</v>
      </c>
      <c r="N545" s="11">
        <f t="shared" si="51"/>
        <v>74.318315941578618</v>
      </c>
      <c r="O545" s="12">
        <f t="shared" si="52"/>
        <v>2.2749524451507339E-2</v>
      </c>
    </row>
    <row r="546" spans="1:15" x14ac:dyDescent="0.2">
      <c r="A546" s="4">
        <v>44652</v>
      </c>
      <c r="B546" t="s">
        <v>8</v>
      </c>
      <c r="C546" t="s">
        <v>13</v>
      </c>
      <c r="D546" t="s">
        <v>14</v>
      </c>
      <c r="E546" t="s">
        <v>11</v>
      </c>
      <c r="F546">
        <v>8451682.4740999993</v>
      </c>
      <c r="G546" s="6">
        <v>9688</v>
      </c>
      <c r="H546" s="7">
        <f t="shared" si="48"/>
        <v>1022027</v>
      </c>
      <c r="I546">
        <v>2185772.4109999998</v>
      </c>
      <c r="J546">
        <f t="shared" si="53"/>
        <v>25025306.632121973</v>
      </c>
      <c r="K546">
        <f t="shared" si="49"/>
        <v>11006759.804180568</v>
      </c>
      <c r="L546">
        <v>172089.66320000001</v>
      </c>
      <c r="M546">
        <f t="shared" si="50"/>
        <v>2013682.7477999998</v>
      </c>
      <c r="N546" s="11">
        <f t="shared" si="51"/>
        <v>225.61647512386455</v>
      </c>
      <c r="O546" s="12">
        <f t="shared" si="52"/>
        <v>2.0361586432922098E-2</v>
      </c>
    </row>
    <row r="547" spans="1:15" x14ac:dyDescent="0.2">
      <c r="A547" s="4">
        <v>44652</v>
      </c>
      <c r="B547" t="s">
        <v>8</v>
      </c>
      <c r="C547" t="s">
        <v>13</v>
      </c>
      <c r="D547" t="s">
        <v>12</v>
      </c>
      <c r="E547" t="s">
        <v>16</v>
      </c>
      <c r="F547">
        <v>8054485.0011</v>
      </c>
      <c r="G547" s="6">
        <v>5350</v>
      </c>
      <c r="H547" s="7">
        <f t="shared" si="48"/>
        <v>1022027</v>
      </c>
      <c r="I547">
        <v>391555.6863</v>
      </c>
      <c r="J547">
        <f t="shared" si="53"/>
        <v>25025306.632121973</v>
      </c>
      <c r="K547">
        <f t="shared" si="49"/>
        <v>3133313.0221366482</v>
      </c>
      <c r="L547">
        <v>9002.6304</v>
      </c>
      <c r="M547">
        <f t="shared" si="50"/>
        <v>382553.05589999998</v>
      </c>
      <c r="N547" s="11">
        <f t="shared" si="51"/>
        <v>73.18797874766355</v>
      </c>
      <c r="O547" s="12">
        <f t="shared" si="52"/>
        <v>1.1177164522338191E-3</v>
      </c>
    </row>
    <row r="548" spans="1:15" x14ac:dyDescent="0.2">
      <c r="A548" s="4">
        <v>44652</v>
      </c>
      <c r="B548" t="s">
        <v>8</v>
      </c>
      <c r="C548" t="s">
        <v>13</v>
      </c>
      <c r="D548" t="s">
        <v>14</v>
      </c>
      <c r="E548" t="s">
        <v>16</v>
      </c>
      <c r="F548">
        <v>8840920.7089000009</v>
      </c>
      <c r="G548" s="6">
        <v>7495</v>
      </c>
      <c r="H548" s="7">
        <f t="shared" si="48"/>
        <v>1022027</v>
      </c>
      <c r="I548">
        <v>682090.96669999999</v>
      </c>
      <c r="J548">
        <f t="shared" si="53"/>
        <v>25025306.632121973</v>
      </c>
      <c r="K548">
        <f t="shared" si="49"/>
        <v>11006759.804180568</v>
      </c>
      <c r="L548">
        <v>14405.1993</v>
      </c>
      <c r="M548">
        <f t="shared" si="50"/>
        <v>667685.76740000001</v>
      </c>
      <c r="N548" s="11">
        <f t="shared" si="51"/>
        <v>91.006132981987989</v>
      </c>
      <c r="O548" s="12">
        <f t="shared" si="52"/>
        <v>1.6293777282154038E-3</v>
      </c>
    </row>
    <row r="549" spans="1:15" x14ac:dyDescent="0.2">
      <c r="A549" s="4">
        <v>44652</v>
      </c>
      <c r="B549" t="s">
        <v>8</v>
      </c>
      <c r="C549" t="s">
        <v>9</v>
      </c>
      <c r="D549" t="s">
        <v>14</v>
      </c>
      <c r="E549" t="s">
        <v>16</v>
      </c>
      <c r="F549">
        <v>14615800.2795</v>
      </c>
      <c r="G549" s="6">
        <v>130295</v>
      </c>
      <c r="H549" s="7">
        <f t="shared" si="48"/>
        <v>1022027</v>
      </c>
      <c r="I549">
        <v>1259038.74</v>
      </c>
      <c r="J549">
        <f t="shared" si="53"/>
        <v>25025306.632121973</v>
      </c>
      <c r="K549">
        <f t="shared" si="49"/>
        <v>11006759.804180568</v>
      </c>
      <c r="L549">
        <v>211364.87409999999</v>
      </c>
      <c r="M549">
        <f t="shared" si="50"/>
        <v>1047673.8659</v>
      </c>
      <c r="N549" s="11">
        <f t="shared" si="51"/>
        <v>9.6629858398250121</v>
      </c>
      <c r="O549" s="12">
        <f t="shared" si="52"/>
        <v>1.4461395890614256E-2</v>
      </c>
    </row>
    <row r="550" spans="1:15" x14ac:dyDescent="0.2">
      <c r="A550" s="4">
        <v>44652</v>
      </c>
      <c r="B550" t="s">
        <v>8</v>
      </c>
      <c r="C550" t="s">
        <v>9</v>
      </c>
      <c r="D550" t="s">
        <v>12</v>
      </c>
      <c r="E550" t="s">
        <v>16</v>
      </c>
      <c r="F550">
        <v>9360568.3269999996</v>
      </c>
      <c r="G550" s="6">
        <v>83731</v>
      </c>
      <c r="H550" s="7">
        <f t="shared" si="48"/>
        <v>1022027</v>
      </c>
      <c r="I550">
        <v>421165.2696</v>
      </c>
      <c r="J550">
        <f t="shared" si="53"/>
        <v>25025306.632121973</v>
      </c>
      <c r="K550">
        <f t="shared" si="49"/>
        <v>3133313.0221366482</v>
      </c>
      <c r="L550">
        <v>64763.208400000003</v>
      </c>
      <c r="M550">
        <f t="shared" si="50"/>
        <v>356402.0612</v>
      </c>
      <c r="N550" s="11">
        <f t="shared" si="51"/>
        <v>5.0299801698295736</v>
      </c>
      <c r="O550" s="12">
        <f t="shared" si="52"/>
        <v>6.9187261005503693E-3</v>
      </c>
    </row>
    <row r="551" spans="1:15" x14ac:dyDescent="0.2">
      <c r="A551" s="4">
        <v>44652</v>
      </c>
      <c r="B551" t="s">
        <v>8</v>
      </c>
      <c r="C551" t="s">
        <v>13</v>
      </c>
      <c r="D551" t="s">
        <v>10</v>
      </c>
      <c r="E551" t="s">
        <v>11</v>
      </c>
      <c r="F551">
        <v>4784872.3289999999</v>
      </c>
      <c r="G551" s="6">
        <v>6420</v>
      </c>
      <c r="H551" s="7">
        <f t="shared" si="48"/>
        <v>1022027</v>
      </c>
      <c r="I551">
        <v>713247.55870000005</v>
      </c>
      <c r="J551">
        <f t="shared" si="53"/>
        <v>25025306.632121973</v>
      </c>
      <c r="K551">
        <f t="shared" si="49"/>
        <v>10885233.805804761</v>
      </c>
      <c r="L551">
        <v>107179.2729</v>
      </c>
      <c r="M551">
        <f t="shared" si="50"/>
        <v>606068.28580000007</v>
      </c>
      <c r="N551" s="11">
        <f t="shared" si="51"/>
        <v>111.09775057632399</v>
      </c>
      <c r="O551" s="12">
        <f t="shared" si="52"/>
        <v>2.2399609755606502E-2</v>
      </c>
    </row>
    <row r="552" spans="1:15" x14ac:dyDescent="0.2">
      <c r="A552" s="4">
        <v>44652</v>
      </c>
      <c r="B552" t="s">
        <v>8</v>
      </c>
      <c r="C552" t="s">
        <v>13</v>
      </c>
      <c r="D552" t="s">
        <v>12</v>
      </c>
      <c r="E552" t="s">
        <v>11</v>
      </c>
      <c r="F552">
        <v>1894522.2178</v>
      </c>
      <c r="G552" s="6">
        <v>4011</v>
      </c>
      <c r="H552" s="7">
        <f t="shared" si="48"/>
        <v>1022027</v>
      </c>
      <c r="I552">
        <v>323900.223</v>
      </c>
      <c r="J552">
        <f t="shared" si="53"/>
        <v>25025306.632121973</v>
      </c>
      <c r="K552">
        <f t="shared" si="49"/>
        <v>3133313.0221366482</v>
      </c>
      <c r="L552">
        <v>31077.760300000002</v>
      </c>
      <c r="M552">
        <f t="shared" si="50"/>
        <v>292822.46269999997</v>
      </c>
      <c r="N552" s="11">
        <f t="shared" si="51"/>
        <v>80.752985041136867</v>
      </c>
      <c r="O552" s="12">
        <f t="shared" si="52"/>
        <v>1.6404009416204589E-2</v>
      </c>
    </row>
    <row r="553" spans="1:15" x14ac:dyDescent="0.2">
      <c r="A553" s="4">
        <v>44652</v>
      </c>
      <c r="B553" t="s">
        <v>8</v>
      </c>
      <c r="C553" t="s">
        <v>9</v>
      </c>
      <c r="D553" t="s">
        <v>10</v>
      </c>
      <c r="E553" t="s">
        <v>16</v>
      </c>
      <c r="F553">
        <v>27094122.946199998</v>
      </c>
      <c r="G553" s="6">
        <v>195938</v>
      </c>
      <c r="H553" s="7">
        <f t="shared" si="48"/>
        <v>1022027</v>
      </c>
      <c r="I553">
        <v>2355831.0821000002</v>
      </c>
      <c r="J553">
        <f t="shared" si="53"/>
        <v>25025306.632121973</v>
      </c>
      <c r="K553">
        <f t="shared" si="49"/>
        <v>10885233.805804761</v>
      </c>
      <c r="L553">
        <v>639073.31220000004</v>
      </c>
      <c r="M553">
        <f t="shared" si="50"/>
        <v>1716757.7699000002</v>
      </c>
      <c r="N553" s="11">
        <f t="shared" si="51"/>
        <v>12.023349641723403</v>
      </c>
      <c r="O553" s="12">
        <f t="shared" si="52"/>
        <v>2.3587156279942668E-2</v>
      </c>
    </row>
    <row r="554" spans="1:15" x14ac:dyDescent="0.2">
      <c r="A554" s="4">
        <v>44652</v>
      </c>
      <c r="B554" t="s">
        <v>8</v>
      </c>
      <c r="C554" t="s">
        <v>9</v>
      </c>
      <c r="D554" t="s">
        <v>10</v>
      </c>
      <c r="E554" t="s">
        <v>11</v>
      </c>
      <c r="F554">
        <v>7748640.1579</v>
      </c>
      <c r="G554" s="6">
        <v>68694</v>
      </c>
      <c r="H554" s="7">
        <f t="shared" si="48"/>
        <v>1022027</v>
      </c>
      <c r="I554">
        <v>1591535.4649</v>
      </c>
      <c r="J554">
        <f t="shared" si="53"/>
        <v>25025306.632121973</v>
      </c>
      <c r="K554">
        <f t="shared" si="49"/>
        <v>10885233.805804761</v>
      </c>
      <c r="L554">
        <v>304929.43829999998</v>
      </c>
      <c r="M554">
        <f t="shared" si="50"/>
        <v>1286606.0266</v>
      </c>
      <c r="N554" s="11">
        <f t="shared" si="51"/>
        <v>23.168478541066179</v>
      </c>
      <c r="O554" s="12">
        <f t="shared" si="52"/>
        <v>3.9352638925826765E-2</v>
      </c>
    </row>
    <row r="555" spans="1:15" x14ac:dyDescent="0.2">
      <c r="A555" s="4">
        <v>44652</v>
      </c>
      <c r="B555" t="s">
        <v>8</v>
      </c>
      <c r="C555" t="s">
        <v>9</v>
      </c>
      <c r="D555" t="s">
        <v>14</v>
      </c>
      <c r="E555" t="s">
        <v>15</v>
      </c>
      <c r="F555">
        <v>1547980.1322000001</v>
      </c>
      <c r="G555" s="6">
        <v>49171</v>
      </c>
      <c r="H555" s="7">
        <f t="shared" si="48"/>
        <v>1022027</v>
      </c>
      <c r="I555">
        <v>593302.06980000006</v>
      </c>
      <c r="J555">
        <f t="shared" si="53"/>
        <v>25025306.632121973</v>
      </c>
      <c r="K555">
        <f t="shared" si="49"/>
        <v>11006759.804180568</v>
      </c>
      <c r="L555">
        <v>75825.427200000006</v>
      </c>
      <c r="M555">
        <f t="shared" si="50"/>
        <v>517476.64260000002</v>
      </c>
      <c r="N555" s="11">
        <f t="shared" si="51"/>
        <v>12.066097289052491</v>
      </c>
      <c r="O555" s="12">
        <f t="shared" si="52"/>
        <v>4.8983462786590409E-2</v>
      </c>
    </row>
    <row r="556" spans="1:15" x14ac:dyDescent="0.2">
      <c r="A556" s="4">
        <v>44652</v>
      </c>
      <c r="B556" t="s">
        <v>17</v>
      </c>
      <c r="C556" t="s">
        <v>13</v>
      </c>
      <c r="D556" t="s">
        <v>14</v>
      </c>
      <c r="E556" t="s">
        <v>16</v>
      </c>
      <c r="F556">
        <v>1177386075.2304001</v>
      </c>
      <c r="G556" s="6">
        <v>5255</v>
      </c>
      <c r="H556" s="7">
        <f t="shared" si="48"/>
        <v>1022027</v>
      </c>
      <c r="I556">
        <v>2210394.0187945301</v>
      </c>
      <c r="J556">
        <f t="shared" si="53"/>
        <v>25025306.632121973</v>
      </c>
      <c r="K556">
        <f t="shared" si="49"/>
        <v>11006759.804180568</v>
      </c>
      <c r="L556">
        <v>42670.03</v>
      </c>
      <c r="M556">
        <f t="shared" si="50"/>
        <v>2167723.9887945303</v>
      </c>
      <c r="N556" s="11">
        <f t="shared" si="51"/>
        <v>420.62683516546718</v>
      </c>
      <c r="O556" s="12">
        <f t="shared" si="52"/>
        <v>3.6241323808462737E-5</v>
      </c>
    </row>
    <row r="557" spans="1:15" x14ac:dyDescent="0.2">
      <c r="A557" s="4">
        <v>44652</v>
      </c>
      <c r="B557" t="s">
        <v>17</v>
      </c>
      <c r="C557" t="s">
        <v>9</v>
      </c>
      <c r="D557" t="s">
        <v>12</v>
      </c>
      <c r="E557" t="s">
        <v>16</v>
      </c>
      <c r="F557">
        <v>152374803.52880001</v>
      </c>
      <c r="G557" s="6">
        <v>63215</v>
      </c>
      <c r="H557" s="7">
        <f t="shared" si="48"/>
        <v>1022027</v>
      </c>
      <c r="I557">
        <v>358531.55040507799</v>
      </c>
      <c r="J557">
        <f t="shared" si="53"/>
        <v>25025306.632121973</v>
      </c>
      <c r="K557">
        <f t="shared" si="49"/>
        <v>3133313.0221366482</v>
      </c>
      <c r="L557">
        <v>32929.019999999997</v>
      </c>
      <c r="M557">
        <f t="shared" si="50"/>
        <v>325602.53040507797</v>
      </c>
      <c r="N557" s="11">
        <f t="shared" si="51"/>
        <v>5.6716214570130186</v>
      </c>
      <c r="O557" s="12">
        <f t="shared" si="52"/>
        <v>2.1610541400157512E-4</v>
      </c>
    </row>
    <row r="558" spans="1:15" x14ac:dyDescent="0.2">
      <c r="A558" s="4">
        <v>44652</v>
      </c>
      <c r="B558" t="s">
        <v>17</v>
      </c>
      <c r="C558" t="s">
        <v>13</v>
      </c>
      <c r="D558" t="s">
        <v>12</v>
      </c>
      <c r="E558" t="s">
        <v>16</v>
      </c>
      <c r="F558">
        <v>1624578380.2139001</v>
      </c>
      <c r="G558" s="6">
        <v>4570</v>
      </c>
      <c r="H558" s="7">
        <f t="shared" si="48"/>
        <v>1022027</v>
      </c>
      <c r="I558">
        <v>1333108.67423157</v>
      </c>
      <c r="J558">
        <f t="shared" si="53"/>
        <v>25025306.632121973</v>
      </c>
      <c r="K558">
        <f t="shared" si="49"/>
        <v>3133313.0221366482</v>
      </c>
      <c r="L558">
        <v>20763.57</v>
      </c>
      <c r="M558">
        <f t="shared" si="50"/>
        <v>1312345.1042315699</v>
      </c>
      <c r="N558" s="11">
        <f t="shared" si="51"/>
        <v>291.70868145110938</v>
      </c>
      <c r="O558" s="12">
        <f t="shared" si="52"/>
        <v>1.2780897648820221E-5</v>
      </c>
    </row>
    <row r="559" spans="1:15" x14ac:dyDescent="0.2">
      <c r="A559" s="4">
        <v>44652</v>
      </c>
      <c r="B559" t="s">
        <v>17</v>
      </c>
      <c r="C559" t="s">
        <v>9</v>
      </c>
      <c r="D559" t="s">
        <v>14</v>
      </c>
      <c r="E559" t="s">
        <v>16</v>
      </c>
      <c r="F559">
        <v>370569086.79479998</v>
      </c>
      <c r="G559" s="6">
        <v>77955</v>
      </c>
      <c r="H559" s="7">
        <f t="shared" si="48"/>
        <v>1022027</v>
      </c>
      <c r="I559">
        <v>842928.580486038</v>
      </c>
      <c r="J559">
        <f t="shared" si="53"/>
        <v>25025306.632121973</v>
      </c>
      <c r="K559">
        <f t="shared" si="49"/>
        <v>11006759.804180568</v>
      </c>
      <c r="L559">
        <v>97327.62</v>
      </c>
      <c r="M559">
        <f t="shared" si="50"/>
        <v>745600.96048603801</v>
      </c>
      <c r="N559" s="11">
        <f t="shared" si="51"/>
        <v>10.813014950754127</v>
      </c>
      <c r="O559" s="12">
        <f t="shared" si="52"/>
        <v>2.6264365665745477E-4</v>
      </c>
    </row>
    <row r="560" spans="1:15" x14ac:dyDescent="0.2">
      <c r="A560" s="4">
        <v>44652</v>
      </c>
      <c r="B560" t="s">
        <v>17</v>
      </c>
      <c r="C560" t="s">
        <v>9</v>
      </c>
      <c r="D560" t="s">
        <v>10</v>
      </c>
      <c r="E560" t="s">
        <v>16</v>
      </c>
      <c r="F560">
        <v>338766929.42079997</v>
      </c>
      <c r="G560" s="6">
        <v>116748</v>
      </c>
      <c r="H560" s="7">
        <f t="shared" si="48"/>
        <v>1022027</v>
      </c>
      <c r="I560">
        <v>2141514.6885417299</v>
      </c>
      <c r="J560">
        <f t="shared" si="53"/>
        <v>25025306.632121973</v>
      </c>
      <c r="K560">
        <f t="shared" si="49"/>
        <v>10885233.805804761</v>
      </c>
      <c r="L560">
        <v>241100.86</v>
      </c>
      <c r="M560">
        <f t="shared" si="50"/>
        <v>1900413.8285417301</v>
      </c>
      <c r="N560" s="11">
        <f t="shared" si="51"/>
        <v>18.343052459500203</v>
      </c>
      <c r="O560" s="12">
        <f t="shared" si="52"/>
        <v>7.1170128799826296E-4</v>
      </c>
    </row>
    <row r="561" spans="1:15" x14ac:dyDescent="0.2">
      <c r="A561" s="4">
        <v>44652</v>
      </c>
      <c r="B561" t="s">
        <v>17</v>
      </c>
      <c r="C561" t="s">
        <v>13</v>
      </c>
      <c r="D561" t="s">
        <v>10</v>
      </c>
      <c r="E561" t="s">
        <v>16</v>
      </c>
      <c r="F561">
        <v>558415009.38</v>
      </c>
      <c r="G561" s="6">
        <v>6798</v>
      </c>
      <c r="H561" s="7">
        <f t="shared" si="48"/>
        <v>1022027</v>
      </c>
      <c r="I561">
        <v>2831618.4695630302</v>
      </c>
      <c r="J561">
        <f t="shared" si="53"/>
        <v>25025306.632121973</v>
      </c>
      <c r="K561">
        <f t="shared" si="49"/>
        <v>10885233.805804761</v>
      </c>
      <c r="L561">
        <v>107770.15</v>
      </c>
      <c r="M561">
        <f t="shared" si="50"/>
        <v>2723848.3195630303</v>
      </c>
      <c r="N561" s="11">
        <f t="shared" si="51"/>
        <v>416.53699169800387</v>
      </c>
      <c r="O561" s="12">
        <f t="shared" si="52"/>
        <v>1.9299293211988628E-4</v>
      </c>
    </row>
    <row r="562" spans="1:15" x14ac:dyDescent="0.2">
      <c r="A562" s="4">
        <v>44682</v>
      </c>
      <c r="B562" t="s">
        <v>8</v>
      </c>
      <c r="C562" t="s">
        <v>13</v>
      </c>
      <c r="D562" t="s">
        <v>14</v>
      </c>
      <c r="E562" t="s">
        <v>16</v>
      </c>
      <c r="F562">
        <v>8442981.5227000006</v>
      </c>
      <c r="G562" s="6">
        <v>7905</v>
      </c>
      <c r="H562" s="7">
        <f t="shared" si="48"/>
        <v>806082</v>
      </c>
      <c r="I562">
        <v>728921.71979999996</v>
      </c>
      <c r="J562">
        <f t="shared" si="53"/>
        <v>21909932.802072819</v>
      </c>
      <c r="K562">
        <f t="shared" si="49"/>
        <v>9241579.9153485186</v>
      </c>
      <c r="L562">
        <v>23965.9136</v>
      </c>
      <c r="M562">
        <f t="shared" si="50"/>
        <v>704955.80619999999</v>
      </c>
      <c r="N562" s="11">
        <f t="shared" si="51"/>
        <v>92.210211233396578</v>
      </c>
      <c r="O562" s="12">
        <f t="shared" si="52"/>
        <v>2.8385604700856769E-3</v>
      </c>
    </row>
    <row r="563" spans="1:15" x14ac:dyDescent="0.2">
      <c r="A563" s="4">
        <v>44682</v>
      </c>
      <c r="B563" t="s">
        <v>8</v>
      </c>
      <c r="C563" t="s">
        <v>9</v>
      </c>
      <c r="D563" t="s">
        <v>14</v>
      </c>
      <c r="E563" t="s">
        <v>11</v>
      </c>
      <c r="F563">
        <v>7584070.8628000002</v>
      </c>
      <c r="G563" s="6">
        <v>121526</v>
      </c>
      <c r="H563" s="7">
        <f t="shared" si="48"/>
        <v>806082</v>
      </c>
      <c r="I563">
        <v>1759207.2042</v>
      </c>
      <c r="J563">
        <f t="shared" si="53"/>
        <v>21909932.802072819</v>
      </c>
      <c r="K563">
        <f t="shared" si="49"/>
        <v>9241579.9153485186</v>
      </c>
      <c r="L563">
        <v>306956.78840000002</v>
      </c>
      <c r="M563">
        <f t="shared" si="50"/>
        <v>1452250.4158000001</v>
      </c>
      <c r="N563" s="11">
        <f t="shared" si="51"/>
        <v>14.47597390023534</v>
      </c>
      <c r="O563" s="12">
        <f t="shared" si="52"/>
        <v>4.0473881897073037E-2</v>
      </c>
    </row>
    <row r="564" spans="1:15" x14ac:dyDescent="0.2">
      <c r="A564" s="4">
        <v>44682</v>
      </c>
      <c r="B564" t="s">
        <v>8</v>
      </c>
      <c r="C564" t="s">
        <v>9</v>
      </c>
      <c r="D564" t="s">
        <v>12</v>
      </c>
      <c r="E564" t="s">
        <v>16</v>
      </c>
      <c r="F564">
        <v>8039254.0241999999</v>
      </c>
      <c r="G564" s="6">
        <v>50927</v>
      </c>
      <c r="H564" s="7">
        <f t="shared" si="48"/>
        <v>806082</v>
      </c>
      <c r="I564">
        <v>263687.84830000001</v>
      </c>
      <c r="J564">
        <f t="shared" si="53"/>
        <v>21909932.802072819</v>
      </c>
      <c r="K564">
        <f t="shared" si="49"/>
        <v>3612394.9175410471</v>
      </c>
      <c r="L564">
        <v>64812.6103</v>
      </c>
      <c r="M564">
        <f t="shared" si="50"/>
        <v>198875.23800000001</v>
      </c>
      <c r="N564" s="11">
        <f t="shared" si="51"/>
        <v>5.1777612720168085</v>
      </c>
      <c r="O564" s="12">
        <f t="shared" si="52"/>
        <v>8.0620179565043179E-3</v>
      </c>
    </row>
    <row r="565" spans="1:15" x14ac:dyDescent="0.2">
      <c r="A565" s="4">
        <v>44682</v>
      </c>
      <c r="B565" t="s">
        <v>8</v>
      </c>
      <c r="C565" t="s">
        <v>9</v>
      </c>
      <c r="D565" t="s">
        <v>14</v>
      </c>
      <c r="E565" t="s">
        <v>16</v>
      </c>
      <c r="F565">
        <v>14047851.0656</v>
      </c>
      <c r="G565" s="6">
        <v>138183</v>
      </c>
      <c r="H565" s="7">
        <f t="shared" si="48"/>
        <v>806082</v>
      </c>
      <c r="I565">
        <v>1378517.7923999999</v>
      </c>
      <c r="J565">
        <f t="shared" si="53"/>
        <v>21909932.802072819</v>
      </c>
      <c r="K565">
        <f t="shared" si="49"/>
        <v>9241579.9153485186</v>
      </c>
      <c r="L565">
        <v>256217.63430000001</v>
      </c>
      <c r="M565">
        <f t="shared" si="50"/>
        <v>1122300.1580999999</v>
      </c>
      <c r="N565" s="11">
        <f t="shared" si="51"/>
        <v>9.9760302815831174</v>
      </c>
      <c r="O565" s="12">
        <f t="shared" si="52"/>
        <v>1.823892018099614E-2</v>
      </c>
    </row>
    <row r="566" spans="1:15" x14ac:dyDescent="0.2">
      <c r="A566" s="4">
        <v>44682</v>
      </c>
      <c r="B566" t="s">
        <v>8</v>
      </c>
      <c r="C566" t="s">
        <v>9</v>
      </c>
      <c r="D566" t="s">
        <v>10</v>
      </c>
      <c r="E566" t="s">
        <v>16</v>
      </c>
      <c r="F566">
        <v>20320974.122400001</v>
      </c>
      <c r="G566" s="6">
        <v>89957</v>
      </c>
      <c r="H566" s="7">
        <f t="shared" si="48"/>
        <v>806082</v>
      </c>
      <c r="I566">
        <v>776495.38859999995</v>
      </c>
      <c r="J566">
        <f t="shared" si="53"/>
        <v>21909932.802072819</v>
      </c>
      <c r="K566">
        <f t="shared" si="49"/>
        <v>9055957.9691832513</v>
      </c>
      <c r="L566">
        <v>499569.21399999998</v>
      </c>
      <c r="M566">
        <f t="shared" si="50"/>
        <v>276926.17459999997</v>
      </c>
      <c r="N566" s="11">
        <f t="shared" si="51"/>
        <v>8.6318506464199558</v>
      </c>
      <c r="O566" s="12">
        <f t="shared" si="52"/>
        <v>2.4583920583281495E-2</v>
      </c>
    </row>
    <row r="567" spans="1:15" x14ac:dyDescent="0.2">
      <c r="A567" s="4">
        <v>44682</v>
      </c>
      <c r="B567" t="s">
        <v>8</v>
      </c>
      <c r="C567" t="s">
        <v>13</v>
      </c>
      <c r="D567" t="s">
        <v>10</v>
      </c>
      <c r="E567" t="s">
        <v>11</v>
      </c>
      <c r="F567">
        <v>4809617.5082999999</v>
      </c>
      <c r="G567" s="6">
        <v>6202</v>
      </c>
      <c r="H567" s="7">
        <f t="shared" si="48"/>
        <v>806082</v>
      </c>
      <c r="I567">
        <v>998980.43590000004</v>
      </c>
      <c r="J567">
        <f t="shared" si="53"/>
        <v>21909932.802072819</v>
      </c>
      <c r="K567">
        <f t="shared" si="49"/>
        <v>9055957.9691832513</v>
      </c>
      <c r="L567">
        <v>115484.9362</v>
      </c>
      <c r="M567">
        <f t="shared" si="50"/>
        <v>883495.49970000004</v>
      </c>
      <c r="N567" s="11">
        <f t="shared" si="51"/>
        <v>161.07391742986135</v>
      </c>
      <c r="O567" s="12">
        <f t="shared" si="52"/>
        <v>2.4011251622547244E-2</v>
      </c>
    </row>
    <row r="568" spans="1:15" x14ac:dyDescent="0.2">
      <c r="A568" s="4">
        <v>44682</v>
      </c>
      <c r="B568" t="s">
        <v>8</v>
      </c>
      <c r="C568" t="s">
        <v>13</v>
      </c>
      <c r="D568" t="s">
        <v>12</v>
      </c>
      <c r="E568" t="s">
        <v>11</v>
      </c>
      <c r="F568">
        <v>1923755.8330000001</v>
      </c>
      <c r="G568" s="6">
        <v>3929</v>
      </c>
      <c r="H568" s="7">
        <f t="shared" si="48"/>
        <v>806082</v>
      </c>
      <c r="I568">
        <v>365784.46049999999</v>
      </c>
      <c r="J568">
        <f t="shared" si="53"/>
        <v>21909932.802072819</v>
      </c>
      <c r="K568">
        <f t="shared" si="49"/>
        <v>3612394.9175410471</v>
      </c>
      <c r="L568">
        <v>34082.013400000003</v>
      </c>
      <c r="M568">
        <f t="shared" si="50"/>
        <v>331702.44709999999</v>
      </c>
      <c r="N568" s="11">
        <f t="shared" si="51"/>
        <v>93.09861555103079</v>
      </c>
      <c r="O568" s="12">
        <f t="shared" si="52"/>
        <v>1.7716392493974054E-2</v>
      </c>
    </row>
    <row r="569" spans="1:15" x14ac:dyDescent="0.2">
      <c r="A569" s="4">
        <v>44682</v>
      </c>
      <c r="B569" t="s">
        <v>8</v>
      </c>
      <c r="C569" t="s">
        <v>9</v>
      </c>
      <c r="D569" t="s">
        <v>10</v>
      </c>
      <c r="E569" t="s">
        <v>11</v>
      </c>
      <c r="F569">
        <v>6349681.5263</v>
      </c>
      <c r="G569" s="6">
        <v>52707</v>
      </c>
      <c r="H569" s="7">
        <f t="shared" si="48"/>
        <v>806082</v>
      </c>
      <c r="I569">
        <v>1277489.9273999999</v>
      </c>
      <c r="J569">
        <f t="shared" si="53"/>
        <v>21909932.802072819</v>
      </c>
      <c r="K569">
        <f t="shared" si="49"/>
        <v>9055957.9691832513</v>
      </c>
      <c r="L569">
        <v>245731.94200000001</v>
      </c>
      <c r="M569">
        <f t="shared" si="50"/>
        <v>1031757.9853999999</v>
      </c>
      <c r="N569" s="11">
        <f t="shared" si="51"/>
        <v>24.237576173942738</v>
      </c>
      <c r="O569" s="12">
        <f t="shared" si="52"/>
        <v>3.8699884550460216E-2</v>
      </c>
    </row>
    <row r="570" spans="1:15" x14ac:dyDescent="0.2">
      <c r="A570" s="4">
        <v>44682</v>
      </c>
      <c r="B570" t="s">
        <v>8</v>
      </c>
      <c r="C570" t="s">
        <v>9</v>
      </c>
      <c r="D570" t="s">
        <v>12</v>
      </c>
      <c r="E570" t="s">
        <v>11</v>
      </c>
      <c r="F570">
        <v>1787942.0972</v>
      </c>
      <c r="G570" s="6">
        <v>26040</v>
      </c>
      <c r="H570" s="7">
        <f t="shared" si="48"/>
        <v>806082</v>
      </c>
      <c r="I570">
        <v>324804.27</v>
      </c>
      <c r="J570">
        <f t="shared" si="53"/>
        <v>21909932.802072819</v>
      </c>
      <c r="K570">
        <f t="shared" si="49"/>
        <v>3612394.9175410471</v>
      </c>
      <c r="L570">
        <v>40552.780899999998</v>
      </c>
      <c r="M570">
        <f t="shared" si="50"/>
        <v>284251.48910000001</v>
      </c>
      <c r="N570" s="11">
        <f t="shared" si="51"/>
        <v>12.473282258064517</v>
      </c>
      <c r="O570" s="12">
        <f t="shared" si="52"/>
        <v>2.2681260743011494E-2</v>
      </c>
    </row>
    <row r="571" spans="1:15" x14ac:dyDescent="0.2">
      <c r="A571" s="4">
        <v>44682</v>
      </c>
      <c r="B571" t="s">
        <v>8</v>
      </c>
      <c r="C571" t="s">
        <v>9</v>
      </c>
      <c r="D571" t="s">
        <v>14</v>
      </c>
      <c r="E571" t="s">
        <v>15</v>
      </c>
      <c r="F571">
        <v>1743244.1295</v>
      </c>
      <c r="G571" s="6">
        <v>61850</v>
      </c>
      <c r="H571" s="7">
        <f t="shared" si="48"/>
        <v>806082</v>
      </c>
      <c r="I571">
        <v>951931.35820000002</v>
      </c>
      <c r="J571">
        <f t="shared" si="53"/>
        <v>21909932.802072819</v>
      </c>
      <c r="K571">
        <f t="shared" si="49"/>
        <v>9241579.9153485186</v>
      </c>
      <c r="L571">
        <v>111135.273</v>
      </c>
      <c r="M571">
        <f t="shared" si="50"/>
        <v>840796.08519999997</v>
      </c>
      <c r="N571" s="11">
        <f t="shared" si="51"/>
        <v>15.390967796281327</v>
      </c>
      <c r="O571" s="12">
        <f t="shared" si="52"/>
        <v>6.3751984658554958E-2</v>
      </c>
    </row>
    <row r="572" spans="1:15" x14ac:dyDescent="0.2">
      <c r="A572" s="4">
        <v>44682</v>
      </c>
      <c r="B572" t="s">
        <v>8</v>
      </c>
      <c r="C572" t="s">
        <v>13</v>
      </c>
      <c r="D572" t="s">
        <v>14</v>
      </c>
      <c r="E572" t="s">
        <v>11</v>
      </c>
      <c r="F572">
        <v>6643118.9024</v>
      </c>
      <c r="G572" s="6">
        <v>9319</v>
      </c>
      <c r="H572" s="7">
        <f t="shared" si="48"/>
        <v>806082</v>
      </c>
      <c r="I572">
        <v>1547854.3983</v>
      </c>
      <c r="J572">
        <f t="shared" si="53"/>
        <v>21909932.802072819</v>
      </c>
      <c r="K572">
        <f t="shared" si="49"/>
        <v>9241579.9153485186</v>
      </c>
      <c r="L572">
        <v>149143.9926</v>
      </c>
      <c r="M572">
        <f t="shared" si="50"/>
        <v>1398710.4057</v>
      </c>
      <c r="N572" s="11">
        <f t="shared" si="51"/>
        <v>166.09661962656938</v>
      </c>
      <c r="O572" s="12">
        <f t="shared" si="52"/>
        <v>2.2450899162156774E-2</v>
      </c>
    </row>
    <row r="573" spans="1:15" x14ac:dyDescent="0.2">
      <c r="A573" s="4">
        <v>44682</v>
      </c>
      <c r="B573" t="s">
        <v>8</v>
      </c>
      <c r="C573" t="s">
        <v>13</v>
      </c>
      <c r="D573" t="s">
        <v>10</v>
      </c>
      <c r="E573" t="s">
        <v>16</v>
      </c>
      <c r="F573">
        <v>15127872.036900001</v>
      </c>
      <c r="G573" s="6">
        <v>7076</v>
      </c>
      <c r="H573" s="7">
        <f t="shared" si="48"/>
        <v>806082</v>
      </c>
      <c r="I573">
        <v>1230092.3478000001</v>
      </c>
      <c r="J573">
        <f t="shared" si="53"/>
        <v>21909932.802072819</v>
      </c>
      <c r="K573">
        <f t="shared" si="49"/>
        <v>9055957.9691832513</v>
      </c>
      <c r="L573">
        <v>57871.620199999998</v>
      </c>
      <c r="M573">
        <f t="shared" si="50"/>
        <v>1172220.7276000001</v>
      </c>
      <c r="N573" s="11">
        <f t="shared" si="51"/>
        <v>173.84007176370832</v>
      </c>
      <c r="O573" s="12">
        <f t="shared" si="52"/>
        <v>3.8254964121086678E-3</v>
      </c>
    </row>
    <row r="574" spans="1:15" x14ac:dyDescent="0.2">
      <c r="A574" s="4">
        <v>44682</v>
      </c>
      <c r="B574" t="s">
        <v>8</v>
      </c>
      <c r="C574" t="s">
        <v>13</v>
      </c>
      <c r="D574" t="s">
        <v>12</v>
      </c>
      <c r="E574" t="s">
        <v>16</v>
      </c>
      <c r="F574">
        <v>8129094.7070000004</v>
      </c>
      <c r="G574" s="6">
        <v>4395</v>
      </c>
      <c r="H574" s="7">
        <f t="shared" si="48"/>
        <v>806082</v>
      </c>
      <c r="I574">
        <v>390550.43969999999</v>
      </c>
      <c r="J574">
        <f t="shared" si="53"/>
        <v>21909932.802072819</v>
      </c>
      <c r="K574">
        <f t="shared" si="49"/>
        <v>3612394.9175410471</v>
      </c>
      <c r="L574">
        <v>12760.795400000001</v>
      </c>
      <c r="M574">
        <f t="shared" si="50"/>
        <v>377789.64429999999</v>
      </c>
      <c r="N574" s="11">
        <f t="shared" si="51"/>
        <v>88.862443617747431</v>
      </c>
      <c r="O574" s="12">
        <f t="shared" si="52"/>
        <v>1.5697683272174973E-3</v>
      </c>
    </row>
    <row r="575" spans="1:15" x14ac:dyDescent="0.2">
      <c r="A575" s="4">
        <v>44682</v>
      </c>
      <c r="B575" t="s">
        <v>8</v>
      </c>
      <c r="C575" t="s">
        <v>13</v>
      </c>
      <c r="D575" t="s">
        <v>14</v>
      </c>
      <c r="E575" t="s">
        <v>15</v>
      </c>
      <c r="F575">
        <v>723298.68090000004</v>
      </c>
      <c r="G575" s="6">
        <v>3630</v>
      </c>
      <c r="H575" s="7">
        <f t="shared" si="48"/>
        <v>806082</v>
      </c>
      <c r="I575">
        <v>316355.48920000001</v>
      </c>
      <c r="J575">
        <f t="shared" si="53"/>
        <v>21909932.802072819</v>
      </c>
      <c r="K575">
        <f t="shared" si="49"/>
        <v>9241579.9153485186</v>
      </c>
      <c r="L575">
        <v>21120.715700000001</v>
      </c>
      <c r="M575">
        <f t="shared" si="50"/>
        <v>295234.77350000001</v>
      </c>
      <c r="N575" s="11">
        <f t="shared" si="51"/>
        <v>87.150272506887049</v>
      </c>
      <c r="O575" s="12">
        <f t="shared" si="52"/>
        <v>2.9200545027566634E-2</v>
      </c>
    </row>
    <row r="576" spans="1:15" x14ac:dyDescent="0.2">
      <c r="A576" s="4">
        <v>44682</v>
      </c>
      <c r="B576" t="s">
        <v>17</v>
      </c>
      <c r="C576" t="s">
        <v>13</v>
      </c>
      <c r="D576" t="s">
        <v>10</v>
      </c>
      <c r="E576" t="s">
        <v>16</v>
      </c>
      <c r="F576">
        <v>568293409.75999999</v>
      </c>
      <c r="G576" s="6">
        <v>6395</v>
      </c>
      <c r="H576" s="7">
        <f t="shared" si="48"/>
        <v>806082</v>
      </c>
      <c r="I576">
        <v>2920055.5505368402</v>
      </c>
      <c r="J576">
        <f t="shared" si="53"/>
        <v>21909932.802072819</v>
      </c>
      <c r="K576">
        <f t="shared" si="49"/>
        <v>9055957.9691832513</v>
      </c>
      <c r="L576">
        <v>94703.96</v>
      </c>
      <c r="M576">
        <f t="shared" si="50"/>
        <v>2825351.5905368403</v>
      </c>
      <c r="N576" s="11">
        <f t="shared" si="51"/>
        <v>456.61541056088197</v>
      </c>
      <c r="O576" s="12">
        <f t="shared" si="52"/>
        <v>1.6664624008220526E-4</v>
      </c>
    </row>
    <row r="577" spans="1:15" x14ac:dyDescent="0.2">
      <c r="A577" s="4">
        <v>44682</v>
      </c>
      <c r="B577" t="s">
        <v>17</v>
      </c>
      <c r="C577" t="s">
        <v>9</v>
      </c>
      <c r="D577" t="s">
        <v>14</v>
      </c>
      <c r="E577" t="s">
        <v>16</v>
      </c>
      <c r="F577">
        <v>293156789.16149998</v>
      </c>
      <c r="G577" s="6">
        <v>79129</v>
      </c>
      <c r="H577" s="7">
        <f t="shared" si="48"/>
        <v>806082</v>
      </c>
      <c r="I577">
        <v>699429.96614564897</v>
      </c>
      <c r="J577">
        <f t="shared" si="53"/>
        <v>21909932.802072819</v>
      </c>
      <c r="K577">
        <f t="shared" si="49"/>
        <v>9241579.9153485186</v>
      </c>
      <c r="L577">
        <v>91712.3</v>
      </c>
      <c r="M577">
        <f t="shared" si="50"/>
        <v>607717.66614564892</v>
      </c>
      <c r="N577" s="11">
        <f t="shared" si="51"/>
        <v>8.839110391204855</v>
      </c>
      <c r="O577" s="12">
        <f t="shared" si="52"/>
        <v>3.1284385486114643E-4</v>
      </c>
    </row>
    <row r="578" spans="1:15" x14ac:dyDescent="0.2">
      <c r="A578" s="4">
        <v>44682</v>
      </c>
      <c r="B578" t="s">
        <v>17</v>
      </c>
      <c r="C578" t="s">
        <v>9</v>
      </c>
      <c r="D578" t="s">
        <v>12</v>
      </c>
      <c r="E578" t="s">
        <v>16</v>
      </c>
      <c r="F578">
        <v>215309051.065</v>
      </c>
      <c r="G578" s="6">
        <v>54206</v>
      </c>
      <c r="H578" s="7">
        <f t="shared" si="48"/>
        <v>806082</v>
      </c>
      <c r="I578">
        <v>483297.581280037</v>
      </c>
      <c r="J578">
        <f t="shared" si="53"/>
        <v>21909932.802072819</v>
      </c>
      <c r="K578">
        <f t="shared" si="49"/>
        <v>3612394.9175410471</v>
      </c>
      <c r="L578">
        <v>29573.45</v>
      </c>
      <c r="M578">
        <f t="shared" si="50"/>
        <v>453724.13128003699</v>
      </c>
      <c r="N578" s="11">
        <f t="shared" si="51"/>
        <v>8.9159425392029856</v>
      </c>
      <c r="O578" s="12">
        <f t="shared" si="52"/>
        <v>1.3735349189325079E-4</v>
      </c>
    </row>
    <row r="579" spans="1:15" x14ac:dyDescent="0.2">
      <c r="A579" s="4">
        <v>44682</v>
      </c>
      <c r="B579" t="s">
        <v>17</v>
      </c>
      <c r="C579" t="s">
        <v>13</v>
      </c>
      <c r="D579" t="s">
        <v>12</v>
      </c>
      <c r="E579" t="s">
        <v>16</v>
      </c>
      <c r="F579">
        <v>1510690958.8903</v>
      </c>
      <c r="G579" s="6">
        <v>4345</v>
      </c>
      <c r="H579" s="7">
        <f t="shared" ref="H579:H642" si="54">SUMIFS(G:G, A:A, A579)</f>
        <v>806082</v>
      </c>
      <c r="I579">
        <v>1784270.31776101</v>
      </c>
      <c r="J579">
        <f t="shared" si="53"/>
        <v>21909932.802072819</v>
      </c>
      <c r="K579">
        <f t="shared" ref="K579:K642" si="55">SUMIFS(I:I, A:A, A579, D:D, D579)</f>
        <v>3612394.9175410471</v>
      </c>
      <c r="L579">
        <v>17858.45</v>
      </c>
      <c r="M579">
        <f t="shared" ref="M579:M642" si="56">I579-L579</f>
        <v>1766411.8677610101</v>
      </c>
      <c r="N579" s="11">
        <f t="shared" ref="N579:N642" si="57">I579/G579</f>
        <v>410.64909499678021</v>
      </c>
      <c r="O579" s="12">
        <f t="shared" ref="O579:O642" si="58">L579/F579</f>
        <v>1.1821378750501151E-5</v>
      </c>
    </row>
    <row r="580" spans="1:15" x14ac:dyDescent="0.2">
      <c r="A580" s="4">
        <v>44682</v>
      </c>
      <c r="B580" t="s">
        <v>17</v>
      </c>
      <c r="C580" t="s">
        <v>13</v>
      </c>
      <c r="D580" t="s">
        <v>14</v>
      </c>
      <c r="E580" t="s">
        <v>16</v>
      </c>
      <c r="F580">
        <v>999722863.51590002</v>
      </c>
      <c r="G580" s="6">
        <v>5427</v>
      </c>
      <c r="H580" s="7">
        <f t="shared" si="54"/>
        <v>806082</v>
      </c>
      <c r="I580">
        <v>1859361.9871028699</v>
      </c>
      <c r="J580">
        <f t="shared" ref="J580:J643" si="59">SUMIFS(I:I, A:A, A580)</f>
        <v>21909932.802072819</v>
      </c>
      <c r="K580">
        <f t="shared" si="55"/>
        <v>9241579.9153485186</v>
      </c>
      <c r="L580">
        <v>52402.58</v>
      </c>
      <c r="M580">
        <f t="shared" si="56"/>
        <v>1806959.4071028698</v>
      </c>
      <c r="N580" s="11">
        <f t="shared" si="57"/>
        <v>342.61322776909338</v>
      </c>
      <c r="O580" s="12">
        <f t="shared" si="58"/>
        <v>5.24171066926555E-5</v>
      </c>
    </row>
    <row r="581" spans="1:15" x14ac:dyDescent="0.2">
      <c r="A581" s="4">
        <v>44682</v>
      </c>
      <c r="B581" t="s">
        <v>17</v>
      </c>
      <c r="C581" t="s">
        <v>9</v>
      </c>
      <c r="D581" t="s">
        <v>10</v>
      </c>
      <c r="E581" t="s">
        <v>16</v>
      </c>
      <c r="F581">
        <v>328821849.96020001</v>
      </c>
      <c r="G581" s="6">
        <v>72934</v>
      </c>
      <c r="H581" s="7">
        <f t="shared" si="54"/>
        <v>806082</v>
      </c>
      <c r="I581">
        <v>1852844.31894641</v>
      </c>
      <c r="J581">
        <f t="shared" si="59"/>
        <v>21909932.802072819</v>
      </c>
      <c r="K581">
        <f t="shared" si="55"/>
        <v>9055957.9691832513</v>
      </c>
      <c r="L581">
        <v>187798.76869999999</v>
      </c>
      <c r="M581">
        <f t="shared" si="56"/>
        <v>1665045.5502464101</v>
      </c>
      <c r="N581" s="11">
        <f t="shared" si="57"/>
        <v>25.404397385943593</v>
      </c>
      <c r="O581" s="12">
        <f t="shared" si="58"/>
        <v>5.7112618496225475E-4</v>
      </c>
    </row>
    <row r="582" spans="1:15" x14ac:dyDescent="0.2">
      <c r="A582" s="4">
        <v>44713</v>
      </c>
      <c r="B582" t="s">
        <v>8</v>
      </c>
      <c r="C582" t="s">
        <v>13</v>
      </c>
      <c r="D582" t="s">
        <v>14</v>
      </c>
      <c r="E582" t="s">
        <v>15</v>
      </c>
      <c r="F582">
        <v>257954.04380000001</v>
      </c>
      <c r="G582" s="6">
        <v>1707</v>
      </c>
      <c r="H582" s="7">
        <f t="shared" si="54"/>
        <v>625913</v>
      </c>
      <c r="I582">
        <v>67822.273300000001</v>
      </c>
      <c r="J582">
        <f t="shared" si="59"/>
        <v>16299363.786921488</v>
      </c>
      <c r="K582">
        <f t="shared" si="55"/>
        <v>5011428.3080339273</v>
      </c>
      <c r="L582">
        <v>6246.8225000000002</v>
      </c>
      <c r="M582">
        <f t="shared" si="56"/>
        <v>61575.450799999999</v>
      </c>
      <c r="N582" s="11">
        <f t="shared" si="57"/>
        <v>39.731853134153489</v>
      </c>
      <c r="O582" s="12">
        <f t="shared" si="58"/>
        <v>2.4216803923583229E-2</v>
      </c>
    </row>
    <row r="583" spans="1:15" x14ac:dyDescent="0.2">
      <c r="A583" s="4">
        <v>44713</v>
      </c>
      <c r="B583" t="s">
        <v>8</v>
      </c>
      <c r="C583" t="s">
        <v>9</v>
      </c>
      <c r="D583" t="s">
        <v>12</v>
      </c>
      <c r="E583" t="s">
        <v>16</v>
      </c>
      <c r="F583">
        <v>7119535.8584000003</v>
      </c>
      <c r="G583" s="6">
        <v>46238</v>
      </c>
      <c r="H583" s="7">
        <f t="shared" si="54"/>
        <v>625913</v>
      </c>
      <c r="I583">
        <v>108327.3109</v>
      </c>
      <c r="J583">
        <f t="shared" si="59"/>
        <v>16299363.786921488</v>
      </c>
      <c r="K583">
        <f t="shared" si="55"/>
        <v>2425471.2569408407</v>
      </c>
      <c r="L583">
        <v>40757.466099999998</v>
      </c>
      <c r="M583">
        <f t="shared" si="56"/>
        <v>67569.844799999992</v>
      </c>
      <c r="N583" s="11">
        <f t="shared" si="57"/>
        <v>2.3428199943769195</v>
      </c>
      <c r="O583" s="12">
        <f t="shared" si="58"/>
        <v>5.7247364028530333E-3</v>
      </c>
    </row>
    <row r="584" spans="1:15" x14ac:dyDescent="0.2">
      <c r="A584" s="4">
        <v>44713</v>
      </c>
      <c r="B584" t="s">
        <v>8</v>
      </c>
      <c r="C584" t="s">
        <v>9</v>
      </c>
      <c r="D584" t="s">
        <v>14</v>
      </c>
      <c r="E584" t="s">
        <v>16</v>
      </c>
      <c r="F584">
        <v>6083094.3447000002</v>
      </c>
      <c r="G584" s="6">
        <v>54528</v>
      </c>
      <c r="H584" s="7">
        <f t="shared" si="54"/>
        <v>625913</v>
      </c>
      <c r="I584">
        <v>651659.56590000005</v>
      </c>
      <c r="J584">
        <f t="shared" si="59"/>
        <v>16299363.786921488</v>
      </c>
      <c r="K584">
        <f t="shared" si="55"/>
        <v>5011428.3080339273</v>
      </c>
      <c r="L584">
        <v>70748.137199999997</v>
      </c>
      <c r="M584">
        <f t="shared" si="56"/>
        <v>580911.42870000005</v>
      </c>
      <c r="N584" s="11">
        <f t="shared" si="57"/>
        <v>11.950916334727113</v>
      </c>
      <c r="O584" s="12">
        <f t="shared" si="58"/>
        <v>1.1630287677790254E-2</v>
      </c>
    </row>
    <row r="585" spans="1:15" x14ac:dyDescent="0.2">
      <c r="A585" s="4">
        <v>44713</v>
      </c>
      <c r="B585" t="s">
        <v>8</v>
      </c>
      <c r="C585" t="s">
        <v>9</v>
      </c>
      <c r="D585" t="s">
        <v>14</v>
      </c>
      <c r="E585" t="s">
        <v>11</v>
      </c>
      <c r="F585">
        <v>3494104.7077000001</v>
      </c>
      <c r="G585" s="6">
        <v>57330</v>
      </c>
      <c r="H585" s="7">
        <f t="shared" si="54"/>
        <v>625913</v>
      </c>
      <c r="I585">
        <v>1061961.1403000001</v>
      </c>
      <c r="J585">
        <f t="shared" si="59"/>
        <v>16299363.786921488</v>
      </c>
      <c r="K585">
        <f t="shared" si="55"/>
        <v>5011428.3080339273</v>
      </c>
      <c r="L585">
        <v>83621.058399999994</v>
      </c>
      <c r="M585">
        <f t="shared" si="56"/>
        <v>978340.08190000011</v>
      </c>
      <c r="N585" s="11">
        <f t="shared" si="57"/>
        <v>18.523654985173557</v>
      </c>
      <c r="O585" s="12">
        <f t="shared" si="58"/>
        <v>2.3932041365481483E-2</v>
      </c>
    </row>
    <row r="586" spans="1:15" x14ac:dyDescent="0.2">
      <c r="A586" s="4">
        <v>44713</v>
      </c>
      <c r="B586" t="s">
        <v>8</v>
      </c>
      <c r="C586" t="s">
        <v>13</v>
      </c>
      <c r="D586" t="s">
        <v>10</v>
      </c>
      <c r="E586" t="s">
        <v>11</v>
      </c>
      <c r="F586">
        <v>4734490.7944999998</v>
      </c>
      <c r="G586" s="6">
        <v>6535</v>
      </c>
      <c r="H586" s="7">
        <f t="shared" si="54"/>
        <v>625913</v>
      </c>
      <c r="I586">
        <v>999568.90610000002</v>
      </c>
      <c r="J586">
        <f t="shared" si="59"/>
        <v>16299363.786921488</v>
      </c>
      <c r="K586">
        <f t="shared" si="55"/>
        <v>8862464.22194672</v>
      </c>
      <c r="L586">
        <v>77295.997199999998</v>
      </c>
      <c r="M586">
        <f t="shared" si="56"/>
        <v>922272.90890000004</v>
      </c>
      <c r="N586" s="11">
        <f t="shared" si="57"/>
        <v>152.95622128538639</v>
      </c>
      <c r="O586" s="12">
        <f t="shared" si="58"/>
        <v>1.6326147954452423E-2</v>
      </c>
    </row>
    <row r="587" spans="1:15" x14ac:dyDescent="0.2">
      <c r="A587" s="4">
        <v>44713</v>
      </c>
      <c r="B587" t="s">
        <v>8</v>
      </c>
      <c r="C587" t="s">
        <v>13</v>
      </c>
      <c r="D587" t="s">
        <v>12</v>
      </c>
      <c r="E587" t="s">
        <v>11</v>
      </c>
      <c r="F587">
        <v>1644881.8703000001</v>
      </c>
      <c r="G587" s="6">
        <v>3683</v>
      </c>
      <c r="H587" s="7">
        <f t="shared" si="54"/>
        <v>625913</v>
      </c>
      <c r="I587">
        <v>298196.11849999998</v>
      </c>
      <c r="J587">
        <f t="shared" si="59"/>
        <v>16299363.786921488</v>
      </c>
      <c r="K587">
        <f t="shared" si="55"/>
        <v>2425471.2569408407</v>
      </c>
      <c r="L587">
        <v>28863.769199999999</v>
      </c>
      <c r="M587">
        <f t="shared" si="56"/>
        <v>269332.3493</v>
      </c>
      <c r="N587" s="11">
        <f t="shared" si="57"/>
        <v>80.965549416236755</v>
      </c>
      <c r="O587" s="12">
        <f t="shared" si="58"/>
        <v>1.7547624374226772E-2</v>
      </c>
    </row>
    <row r="588" spans="1:15" x14ac:dyDescent="0.2">
      <c r="A588" s="4">
        <v>44713</v>
      </c>
      <c r="B588" t="s">
        <v>8</v>
      </c>
      <c r="C588" t="s">
        <v>13</v>
      </c>
      <c r="D588" t="s">
        <v>14</v>
      </c>
      <c r="E588" t="s">
        <v>11</v>
      </c>
      <c r="F588">
        <v>3864769.2604</v>
      </c>
      <c r="G588" s="6">
        <v>6813</v>
      </c>
      <c r="H588" s="7">
        <f t="shared" si="54"/>
        <v>625913</v>
      </c>
      <c r="I588">
        <v>1068620.9042</v>
      </c>
      <c r="J588">
        <f t="shared" si="59"/>
        <v>16299363.786921488</v>
      </c>
      <c r="K588">
        <f t="shared" si="55"/>
        <v>5011428.3080339273</v>
      </c>
      <c r="L588">
        <v>57467.693399999996</v>
      </c>
      <c r="M588">
        <f t="shared" si="56"/>
        <v>1011153.2108</v>
      </c>
      <c r="N588" s="11">
        <f t="shared" si="57"/>
        <v>156.85027215617203</v>
      </c>
      <c r="O588" s="12">
        <f t="shared" si="58"/>
        <v>1.4869631154655826E-2</v>
      </c>
    </row>
    <row r="589" spans="1:15" x14ac:dyDescent="0.2">
      <c r="A589" s="4">
        <v>44713</v>
      </c>
      <c r="B589" t="s">
        <v>8</v>
      </c>
      <c r="C589" t="s">
        <v>13</v>
      </c>
      <c r="D589" t="s">
        <v>12</v>
      </c>
      <c r="E589" t="s">
        <v>16</v>
      </c>
      <c r="F589">
        <v>6462446.4214000003</v>
      </c>
      <c r="G589" s="6">
        <v>4148</v>
      </c>
      <c r="H589" s="7">
        <f t="shared" si="54"/>
        <v>625913</v>
      </c>
      <c r="I589">
        <v>354044.53840000002</v>
      </c>
      <c r="J589">
        <f t="shared" si="59"/>
        <v>16299363.786921488</v>
      </c>
      <c r="K589">
        <f t="shared" si="55"/>
        <v>2425471.2569408407</v>
      </c>
      <c r="L589">
        <v>9928.0347000000002</v>
      </c>
      <c r="M589">
        <f t="shared" si="56"/>
        <v>344116.5037</v>
      </c>
      <c r="N589" s="11">
        <f t="shared" si="57"/>
        <v>85.353070973963355</v>
      </c>
      <c r="O589" s="12">
        <f t="shared" si="58"/>
        <v>1.5362656883504541E-3</v>
      </c>
    </row>
    <row r="590" spans="1:15" x14ac:dyDescent="0.2">
      <c r="A590" s="4">
        <v>44713</v>
      </c>
      <c r="B590" t="s">
        <v>8</v>
      </c>
      <c r="C590" t="s">
        <v>9</v>
      </c>
      <c r="D590" t="s">
        <v>10</v>
      </c>
      <c r="E590" t="s">
        <v>16</v>
      </c>
      <c r="F590">
        <v>24235270.844799999</v>
      </c>
      <c r="G590" s="6">
        <v>122371</v>
      </c>
      <c r="H590" s="7">
        <f t="shared" si="54"/>
        <v>625913</v>
      </c>
      <c r="I590">
        <v>407296.28769999999</v>
      </c>
      <c r="J590">
        <f t="shared" si="59"/>
        <v>16299363.786921488</v>
      </c>
      <c r="K590">
        <f t="shared" si="55"/>
        <v>8862464.22194672</v>
      </c>
      <c r="L590">
        <v>628896.73770000006</v>
      </c>
      <c r="M590">
        <f t="shared" si="56"/>
        <v>-221600.45000000007</v>
      </c>
      <c r="N590" s="11">
        <f t="shared" si="57"/>
        <v>3.3283726348562976</v>
      </c>
      <c r="O590" s="12">
        <f t="shared" si="58"/>
        <v>2.5949647591206444E-2</v>
      </c>
    </row>
    <row r="591" spans="1:15" x14ac:dyDescent="0.2">
      <c r="A591" s="4">
        <v>44713</v>
      </c>
      <c r="B591" t="s">
        <v>8</v>
      </c>
      <c r="C591" t="s">
        <v>13</v>
      </c>
      <c r="D591" t="s">
        <v>14</v>
      </c>
      <c r="E591" t="s">
        <v>16</v>
      </c>
      <c r="F591">
        <v>4934326.6646999996</v>
      </c>
      <c r="G591" s="6">
        <v>5213</v>
      </c>
      <c r="H591" s="7">
        <f t="shared" si="54"/>
        <v>625913</v>
      </c>
      <c r="I591">
        <v>524522.9534</v>
      </c>
      <c r="J591">
        <f t="shared" si="59"/>
        <v>16299363.786921488</v>
      </c>
      <c r="K591">
        <f t="shared" si="55"/>
        <v>5011428.3080339273</v>
      </c>
      <c r="L591">
        <v>11749.3395</v>
      </c>
      <c r="M591">
        <f t="shared" si="56"/>
        <v>512773.6139</v>
      </c>
      <c r="N591" s="11">
        <f t="shared" si="57"/>
        <v>100.61825309802417</v>
      </c>
      <c r="O591" s="12">
        <f t="shared" si="58"/>
        <v>2.3811434261242501E-3</v>
      </c>
    </row>
    <row r="592" spans="1:15" x14ac:dyDescent="0.2">
      <c r="A592" s="4">
        <v>44713</v>
      </c>
      <c r="B592" t="s">
        <v>8</v>
      </c>
      <c r="C592" t="s">
        <v>9</v>
      </c>
      <c r="D592" t="s">
        <v>14</v>
      </c>
      <c r="E592" t="s">
        <v>15</v>
      </c>
      <c r="F592">
        <v>438972.73910000001</v>
      </c>
      <c r="G592" s="6">
        <v>20850</v>
      </c>
      <c r="H592" s="7">
        <f t="shared" si="54"/>
        <v>625913</v>
      </c>
      <c r="I592">
        <v>158656.92310000001</v>
      </c>
      <c r="J592">
        <f t="shared" si="59"/>
        <v>16299363.786921488</v>
      </c>
      <c r="K592">
        <f t="shared" si="55"/>
        <v>5011428.3080339273</v>
      </c>
      <c r="L592">
        <v>42314.982100000001</v>
      </c>
      <c r="M592">
        <f t="shared" si="56"/>
        <v>116341.94100000002</v>
      </c>
      <c r="N592" s="11">
        <f t="shared" si="57"/>
        <v>7.6094447529976028</v>
      </c>
      <c r="O592" s="12">
        <f t="shared" si="58"/>
        <v>9.6395466804512553E-2</v>
      </c>
    </row>
    <row r="593" spans="1:15" x14ac:dyDescent="0.2">
      <c r="A593" s="4">
        <v>44713</v>
      </c>
      <c r="B593" t="s">
        <v>8</v>
      </c>
      <c r="C593" t="s">
        <v>9</v>
      </c>
      <c r="D593" t="s">
        <v>10</v>
      </c>
      <c r="E593" t="s">
        <v>11</v>
      </c>
      <c r="F593">
        <v>6820513.3179000001</v>
      </c>
      <c r="G593" s="6">
        <v>64914</v>
      </c>
      <c r="H593" s="7">
        <f t="shared" si="54"/>
        <v>625913</v>
      </c>
      <c r="I593">
        <v>1103339.8726999999</v>
      </c>
      <c r="J593">
        <f t="shared" si="59"/>
        <v>16299363.786921488</v>
      </c>
      <c r="K593">
        <f t="shared" si="55"/>
        <v>8862464.22194672</v>
      </c>
      <c r="L593">
        <v>142519.39230000001</v>
      </c>
      <c r="M593">
        <f t="shared" si="56"/>
        <v>960820.4804</v>
      </c>
      <c r="N593" s="11">
        <f t="shared" si="57"/>
        <v>16.996947849462366</v>
      </c>
      <c r="O593" s="12">
        <f t="shared" si="58"/>
        <v>2.0895698850989262E-2</v>
      </c>
    </row>
    <row r="594" spans="1:15" x14ac:dyDescent="0.2">
      <c r="A594" s="4">
        <v>44713</v>
      </c>
      <c r="B594" t="s">
        <v>8</v>
      </c>
      <c r="C594" t="s">
        <v>9</v>
      </c>
      <c r="D594" t="s">
        <v>12</v>
      </c>
      <c r="E594" t="s">
        <v>11</v>
      </c>
      <c r="F594">
        <v>1664869.5349999999</v>
      </c>
      <c r="G594" s="6">
        <v>25543</v>
      </c>
      <c r="H594" s="7">
        <f t="shared" si="54"/>
        <v>625913</v>
      </c>
      <c r="I594">
        <v>217299.77600000001</v>
      </c>
      <c r="J594">
        <f t="shared" si="59"/>
        <v>16299363.786921488</v>
      </c>
      <c r="K594">
        <f t="shared" si="55"/>
        <v>2425471.2569408407</v>
      </c>
      <c r="L594">
        <v>57613.048000000003</v>
      </c>
      <c r="M594">
        <f t="shared" si="56"/>
        <v>159686.728</v>
      </c>
      <c r="N594" s="11">
        <f t="shared" si="57"/>
        <v>8.5072143444387898</v>
      </c>
      <c r="O594" s="12">
        <f t="shared" si="58"/>
        <v>3.4605142798771922E-2</v>
      </c>
    </row>
    <row r="595" spans="1:15" x14ac:dyDescent="0.2">
      <c r="A595" s="4">
        <v>44713</v>
      </c>
      <c r="B595" t="s">
        <v>8</v>
      </c>
      <c r="C595" t="s">
        <v>13</v>
      </c>
      <c r="D595" t="s">
        <v>10</v>
      </c>
      <c r="E595" t="s">
        <v>16</v>
      </c>
      <c r="F595">
        <v>15315321.4662</v>
      </c>
      <c r="G595" s="6">
        <v>7590</v>
      </c>
      <c r="H595" s="7">
        <f t="shared" si="54"/>
        <v>625913</v>
      </c>
      <c r="I595">
        <v>1309568.1765000001</v>
      </c>
      <c r="J595">
        <f t="shared" si="59"/>
        <v>16299363.786921488</v>
      </c>
      <c r="K595">
        <f t="shared" si="55"/>
        <v>8862464.22194672</v>
      </c>
      <c r="L595">
        <v>61326.588799999998</v>
      </c>
      <c r="M595">
        <f t="shared" si="56"/>
        <v>1248241.5877</v>
      </c>
      <c r="N595" s="11">
        <f t="shared" si="57"/>
        <v>172.53862667984191</v>
      </c>
      <c r="O595" s="12">
        <f t="shared" si="58"/>
        <v>4.004263895821196E-3</v>
      </c>
    </row>
    <row r="596" spans="1:15" x14ac:dyDescent="0.2">
      <c r="A596" s="4">
        <v>44713</v>
      </c>
      <c r="B596" t="s">
        <v>17</v>
      </c>
      <c r="C596" t="s">
        <v>13</v>
      </c>
      <c r="D596" t="s">
        <v>10</v>
      </c>
      <c r="E596" t="s">
        <v>16</v>
      </c>
      <c r="F596">
        <v>593823702.95319998</v>
      </c>
      <c r="G596" s="6">
        <v>6737</v>
      </c>
      <c r="H596" s="7">
        <f t="shared" si="54"/>
        <v>625913</v>
      </c>
      <c r="I596">
        <v>2963002.8008341002</v>
      </c>
      <c r="J596">
        <f t="shared" si="59"/>
        <v>16299363.786921488</v>
      </c>
      <c r="K596">
        <f t="shared" si="55"/>
        <v>8862464.22194672</v>
      </c>
      <c r="L596">
        <v>117506.24000000001</v>
      </c>
      <c r="M596">
        <f t="shared" si="56"/>
        <v>2845496.5608341</v>
      </c>
      <c r="N596" s="11">
        <f t="shared" si="57"/>
        <v>439.81042019208849</v>
      </c>
      <c r="O596" s="12">
        <f t="shared" si="58"/>
        <v>1.9788068313140547E-4</v>
      </c>
    </row>
    <row r="597" spans="1:15" x14ac:dyDescent="0.2">
      <c r="A597" s="4">
        <v>44713</v>
      </c>
      <c r="B597" t="s">
        <v>17</v>
      </c>
      <c r="C597" t="s">
        <v>9</v>
      </c>
      <c r="D597" t="s">
        <v>10</v>
      </c>
      <c r="E597" t="s">
        <v>16</v>
      </c>
      <c r="F597">
        <v>343797480.74720001</v>
      </c>
      <c r="G597" s="6">
        <v>84940</v>
      </c>
      <c r="H597" s="7">
        <f t="shared" si="54"/>
        <v>625913</v>
      </c>
      <c r="I597">
        <v>2079688.17811262</v>
      </c>
      <c r="J597">
        <f t="shared" si="59"/>
        <v>16299363.786921488</v>
      </c>
      <c r="K597">
        <f t="shared" si="55"/>
        <v>8862464.22194672</v>
      </c>
      <c r="L597">
        <v>240654.48</v>
      </c>
      <c r="M597">
        <f t="shared" si="56"/>
        <v>1839033.69811262</v>
      </c>
      <c r="N597" s="11">
        <f t="shared" si="57"/>
        <v>24.484202709119614</v>
      </c>
      <c r="O597" s="12">
        <f t="shared" si="58"/>
        <v>6.9998907344221415E-4</v>
      </c>
    </row>
    <row r="598" spans="1:15" x14ac:dyDescent="0.2">
      <c r="A598" s="4">
        <v>44713</v>
      </c>
      <c r="B598" t="s">
        <v>17</v>
      </c>
      <c r="C598" t="s">
        <v>9</v>
      </c>
      <c r="D598" t="s">
        <v>12</v>
      </c>
      <c r="E598" t="s">
        <v>16</v>
      </c>
      <c r="F598">
        <v>206705689.61840001</v>
      </c>
      <c r="G598" s="6">
        <v>54404</v>
      </c>
      <c r="H598" s="7">
        <f t="shared" si="54"/>
        <v>625913</v>
      </c>
      <c r="I598">
        <v>422271.01495120098</v>
      </c>
      <c r="J598">
        <f t="shared" si="59"/>
        <v>16299363.786921488</v>
      </c>
      <c r="K598">
        <f t="shared" si="55"/>
        <v>2425471.2569408407</v>
      </c>
      <c r="L598">
        <v>30117.63</v>
      </c>
      <c r="M598">
        <f t="shared" si="56"/>
        <v>392153.38495120098</v>
      </c>
      <c r="N598" s="11">
        <f t="shared" si="57"/>
        <v>7.761764115712098</v>
      </c>
      <c r="O598" s="12">
        <f t="shared" si="58"/>
        <v>1.4570295600280887E-4</v>
      </c>
    </row>
    <row r="599" spans="1:15" x14ac:dyDescent="0.2">
      <c r="A599" s="4">
        <v>44713</v>
      </c>
      <c r="B599" t="s">
        <v>17</v>
      </c>
      <c r="C599" t="s">
        <v>13</v>
      </c>
      <c r="D599" t="s">
        <v>12</v>
      </c>
      <c r="E599" t="s">
        <v>16</v>
      </c>
      <c r="F599">
        <v>939867920.49370003</v>
      </c>
      <c r="G599" s="6">
        <v>4295</v>
      </c>
      <c r="H599" s="7">
        <f t="shared" si="54"/>
        <v>625913</v>
      </c>
      <c r="I599">
        <v>1025332.49818964</v>
      </c>
      <c r="J599">
        <f t="shared" si="59"/>
        <v>16299363.786921488</v>
      </c>
      <c r="K599">
        <f t="shared" si="55"/>
        <v>2425471.2569408407</v>
      </c>
      <c r="L599">
        <v>20466.080000000002</v>
      </c>
      <c r="M599">
        <f t="shared" si="56"/>
        <v>1004866.41818964</v>
      </c>
      <c r="N599" s="11">
        <f t="shared" si="57"/>
        <v>238.72700772750639</v>
      </c>
      <c r="O599" s="12">
        <f t="shared" si="58"/>
        <v>2.1775485207803925E-5</v>
      </c>
    </row>
    <row r="600" spans="1:15" x14ac:dyDescent="0.2">
      <c r="A600" s="4">
        <v>44713</v>
      </c>
      <c r="B600" t="s">
        <v>17</v>
      </c>
      <c r="C600" t="s">
        <v>9</v>
      </c>
      <c r="D600" t="s">
        <v>14</v>
      </c>
      <c r="E600" t="s">
        <v>16</v>
      </c>
      <c r="F600">
        <v>184533028.8062</v>
      </c>
      <c r="G600" s="6">
        <v>44080</v>
      </c>
      <c r="H600" s="7">
        <f t="shared" si="54"/>
        <v>625913</v>
      </c>
      <c r="I600">
        <v>402752.82755116699</v>
      </c>
      <c r="J600">
        <f t="shared" si="59"/>
        <v>16299363.786921488</v>
      </c>
      <c r="K600">
        <f t="shared" si="55"/>
        <v>5011428.3080339273</v>
      </c>
      <c r="L600">
        <v>60704.04</v>
      </c>
      <c r="M600">
        <f t="shared" si="56"/>
        <v>342048.78755116701</v>
      </c>
      <c r="N600" s="11">
        <f t="shared" si="57"/>
        <v>9.1368608791099586</v>
      </c>
      <c r="O600" s="12">
        <f t="shared" si="58"/>
        <v>3.2896029720377325E-4</v>
      </c>
    </row>
    <row r="601" spans="1:15" x14ac:dyDescent="0.2">
      <c r="A601" s="4">
        <v>44713</v>
      </c>
      <c r="B601" t="s">
        <v>17</v>
      </c>
      <c r="C601" t="s">
        <v>13</v>
      </c>
      <c r="D601" t="s">
        <v>14</v>
      </c>
      <c r="E601" t="s">
        <v>16</v>
      </c>
      <c r="F601">
        <v>584442351.528</v>
      </c>
      <c r="G601" s="6">
        <v>3994</v>
      </c>
      <c r="H601" s="7">
        <f t="shared" si="54"/>
        <v>625913</v>
      </c>
      <c r="I601">
        <v>1075431.72028276</v>
      </c>
      <c r="J601">
        <f t="shared" si="59"/>
        <v>16299363.786921488</v>
      </c>
      <c r="K601">
        <f t="shared" si="55"/>
        <v>5011428.3080339273</v>
      </c>
      <c r="L601">
        <v>25752.28</v>
      </c>
      <c r="M601">
        <f t="shared" si="56"/>
        <v>1049679.44028276</v>
      </c>
      <c r="N601" s="11">
        <f t="shared" si="57"/>
        <v>269.26182280489735</v>
      </c>
      <c r="O601" s="12">
        <f t="shared" si="58"/>
        <v>4.4062994293058578E-5</v>
      </c>
    </row>
    <row r="602" spans="1:15" x14ac:dyDescent="0.2">
      <c r="A602" s="4">
        <v>44743</v>
      </c>
      <c r="B602" t="s">
        <v>8</v>
      </c>
      <c r="C602" t="s">
        <v>13</v>
      </c>
      <c r="D602" t="s">
        <v>14</v>
      </c>
      <c r="E602" t="s">
        <v>11</v>
      </c>
      <c r="F602">
        <v>3983996.7239000001</v>
      </c>
      <c r="G602" s="6">
        <v>6079</v>
      </c>
      <c r="H602" s="7">
        <f t="shared" si="54"/>
        <v>640612</v>
      </c>
      <c r="I602">
        <v>1002075.6889</v>
      </c>
      <c r="J602">
        <f t="shared" si="59"/>
        <v>17485196.687991679</v>
      </c>
      <c r="K602">
        <f t="shared" si="55"/>
        <v>5074103.2848562915</v>
      </c>
      <c r="L602">
        <v>64104.650900000001</v>
      </c>
      <c r="M602">
        <f t="shared" si="56"/>
        <v>937971.03799999994</v>
      </c>
      <c r="N602" s="11">
        <f t="shared" si="57"/>
        <v>164.84219261391675</v>
      </c>
      <c r="O602" s="12">
        <f t="shared" si="58"/>
        <v>1.6090538055776035E-2</v>
      </c>
    </row>
    <row r="603" spans="1:15" x14ac:dyDescent="0.2">
      <c r="A603" s="4">
        <v>44743</v>
      </c>
      <c r="B603" t="s">
        <v>8</v>
      </c>
      <c r="C603" t="s">
        <v>13</v>
      </c>
      <c r="D603" t="s">
        <v>12</v>
      </c>
      <c r="E603" t="s">
        <v>11</v>
      </c>
      <c r="F603">
        <v>1802998.9939999999</v>
      </c>
      <c r="G603" s="6">
        <v>3822</v>
      </c>
      <c r="H603" s="7">
        <f t="shared" si="54"/>
        <v>640612</v>
      </c>
      <c r="I603">
        <v>240959.09880000001</v>
      </c>
      <c r="J603">
        <f t="shared" si="59"/>
        <v>17485196.687991679</v>
      </c>
      <c r="K603">
        <f t="shared" si="55"/>
        <v>2805208.3746144581</v>
      </c>
      <c r="L603">
        <v>34459.326699999998</v>
      </c>
      <c r="M603">
        <f t="shared" si="56"/>
        <v>206499.7721</v>
      </c>
      <c r="N603" s="11">
        <f t="shared" si="57"/>
        <v>63.045290109890111</v>
      </c>
      <c r="O603" s="12">
        <f t="shared" si="58"/>
        <v>1.9112227358236672E-2</v>
      </c>
    </row>
    <row r="604" spans="1:15" x14ac:dyDescent="0.2">
      <c r="A604" s="4">
        <v>44743</v>
      </c>
      <c r="B604" t="s">
        <v>8</v>
      </c>
      <c r="C604" t="s">
        <v>13</v>
      </c>
      <c r="D604" t="s">
        <v>14</v>
      </c>
      <c r="E604" t="s">
        <v>16</v>
      </c>
      <c r="F604">
        <v>5131982.8722000001</v>
      </c>
      <c r="G604" s="6">
        <v>5028</v>
      </c>
      <c r="H604" s="7">
        <f t="shared" si="54"/>
        <v>640612</v>
      </c>
      <c r="I604">
        <v>458999.33639999997</v>
      </c>
      <c r="J604">
        <f t="shared" si="59"/>
        <v>17485196.687991679</v>
      </c>
      <c r="K604">
        <f t="shared" si="55"/>
        <v>5074103.2848562915</v>
      </c>
      <c r="L604">
        <v>11721.7099</v>
      </c>
      <c r="M604">
        <f t="shared" si="56"/>
        <v>447277.62649999995</v>
      </c>
      <c r="N604" s="11">
        <f t="shared" si="57"/>
        <v>91.288650835322187</v>
      </c>
      <c r="O604" s="12">
        <f t="shared" si="58"/>
        <v>2.2840508614119922E-3</v>
      </c>
    </row>
    <row r="605" spans="1:15" x14ac:dyDescent="0.2">
      <c r="A605" s="4">
        <v>44743</v>
      </c>
      <c r="B605" t="s">
        <v>8</v>
      </c>
      <c r="C605" t="s">
        <v>9</v>
      </c>
      <c r="D605" t="s">
        <v>14</v>
      </c>
      <c r="E605" t="s">
        <v>16</v>
      </c>
      <c r="F605">
        <v>7274120.7315999996</v>
      </c>
      <c r="G605" s="6">
        <v>61493</v>
      </c>
      <c r="H605" s="7">
        <f t="shared" si="54"/>
        <v>640612</v>
      </c>
      <c r="I605">
        <v>521186.76130000001</v>
      </c>
      <c r="J605">
        <f t="shared" si="59"/>
        <v>17485196.687991679</v>
      </c>
      <c r="K605">
        <f t="shared" si="55"/>
        <v>5074103.2848562915</v>
      </c>
      <c r="L605">
        <v>53463.762199999997</v>
      </c>
      <c r="M605">
        <f t="shared" si="56"/>
        <v>467722.99910000002</v>
      </c>
      <c r="N605" s="11">
        <f t="shared" si="57"/>
        <v>8.4755461808661146</v>
      </c>
      <c r="O605" s="12">
        <f t="shared" si="58"/>
        <v>7.3498590651299546E-3</v>
      </c>
    </row>
    <row r="606" spans="1:15" x14ac:dyDescent="0.2">
      <c r="A606" s="4">
        <v>44743</v>
      </c>
      <c r="B606" t="s">
        <v>8</v>
      </c>
      <c r="C606" t="s">
        <v>13</v>
      </c>
      <c r="D606" t="s">
        <v>10</v>
      </c>
      <c r="E606" t="s">
        <v>16</v>
      </c>
      <c r="F606">
        <v>13029564.8981</v>
      </c>
      <c r="G606" s="6">
        <v>6618</v>
      </c>
      <c r="H606" s="7">
        <f t="shared" si="54"/>
        <v>640612</v>
      </c>
      <c r="I606">
        <v>1229579.051</v>
      </c>
      <c r="J606">
        <f t="shared" si="59"/>
        <v>17485196.687991679</v>
      </c>
      <c r="K606">
        <f t="shared" si="55"/>
        <v>9605885.0285209306</v>
      </c>
      <c r="L606">
        <v>42228.994599999998</v>
      </c>
      <c r="M606">
        <f t="shared" si="56"/>
        <v>1187350.0563999999</v>
      </c>
      <c r="N606" s="11">
        <f t="shared" si="57"/>
        <v>185.79314762768209</v>
      </c>
      <c r="O606" s="12">
        <f t="shared" si="58"/>
        <v>3.2410134129772761E-3</v>
      </c>
    </row>
    <row r="607" spans="1:15" x14ac:dyDescent="0.2">
      <c r="A607" s="4">
        <v>44743</v>
      </c>
      <c r="B607" t="s">
        <v>8</v>
      </c>
      <c r="C607" t="s">
        <v>9</v>
      </c>
      <c r="D607" t="s">
        <v>14</v>
      </c>
      <c r="E607" t="s">
        <v>11</v>
      </c>
      <c r="F607">
        <v>3730666.2193999998</v>
      </c>
      <c r="G607" s="6">
        <v>63408</v>
      </c>
      <c r="H607" s="7">
        <f t="shared" si="54"/>
        <v>640612</v>
      </c>
      <c r="I607">
        <v>1108625.7494000001</v>
      </c>
      <c r="J607">
        <f t="shared" si="59"/>
        <v>17485196.687991679</v>
      </c>
      <c r="K607">
        <f t="shared" si="55"/>
        <v>5074103.2848562915</v>
      </c>
      <c r="L607">
        <v>94939.92</v>
      </c>
      <c r="M607">
        <f t="shared" si="56"/>
        <v>1013685.8294</v>
      </c>
      <c r="N607" s="11">
        <f t="shared" si="57"/>
        <v>17.484004374842293</v>
      </c>
      <c r="O607" s="12">
        <f t="shared" si="58"/>
        <v>2.544851627473366E-2</v>
      </c>
    </row>
    <row r="608" spans="1:15" x14ac:dyDescent="0.2">
      <c r="A608" s="4">
        <v>44743</v>
      </c>
      <c r="B608" t="s">
        <v>8</v>
      </c>
      <c r="C608" t="s">
        <v>9</v>
      </c>
      <c r="D608" t="s">
        <v>12</v>
      </c>
      <c r="E608" t="s">
        <v>16</v>
      </c>
      <c r="F608">
        <v>8486731.9894999992</v>
      </c>
      <c r="G608" s="6">
        <v>63598</v>
      </c>
      <c r="H608" s="7">
        <f t="shared" si="54"/>
        <v>640612</v>
      </c>
      <c r="I608">
        <v>234220.32740000001</v>
      </c>
      <c r="J608">
        <f t="shared" si="59"/>
        <v>17485196.687991679</v>
      </c>
      <c r="K608">
        <f t="shared" si="55"/>
        <v>2805208.3746144581</v>
      </c>
      <c r="L608">
        <v>36662.5821</v>
      </c>
      <c r="M608">
        <f t="shared" si="56"/>
        <v>197557.74530000001</v>
      </c>
      <c r="N608" s="11">
        <f t="shared" si="57"/>
        <v>3.6828253624327809</v>
      </c>
      <c r="O608" s="12">
        <f t="shared" si="58"/>
        <v>4.319988205749855E-3</v>
      </c>
    </row>
    <row r="609" spans="1:15" x14ac:dyDescent="0.2">
      <c r="A609" s="4">
        <v>44743</v>
      </c>
      <c r="B609" t="s">
        <v>8</v>
      </c>
      <c r="C609" t="s">
        <v>9</v>
      </c>
      <c r="D609" t="s">
        <v>14</v>
      </c>
      <c r="E609" t="s">
        <v>15</v>
      </c>
      <c r="F609">
        <v>511681.92109999998</v>
      </c>
      <c r="G609" s="6">
        <v>27884</v>
      </c>
      <c r="H609" s="7">
        <f t="shared" si="54"/>
        <v>640612</v>
      </c>
      <c r="I609">
        <v>170857.2396</v>
      </c>
      <c r="J609">
        <f t="shared" si="59"/>
        <v>17485196.687991679</v>
      </c>
      <c r="K609">
        <f t="shared" si="55"/>
        <v>5074103.2848562915</v>
      </c>
      <c r="L609">
        <v>43346.354899999998</v>
      </c>
      <c r="M609">
        <f t="shared" si="56"/>
        <v>127510.8847</v>
      </c>
      <c r="N609" s="11">
        <f t="shared" si="57"/>
        <v>6.1274293358198246</v>
      </c>
      <c r="O609" s="12">
        <f t="shared" si="58"/>
        <v>8.4713477479945301E-2</v>
      </c>
    </row>
    <row r="610" spans="1:15" x14ac:dyDescent="0.2">
      <c r="A610" s="4">
        <v>44743</v>
      </c>
      <c r="B610" t="s">
        <v>8</v>
      </c>
      <c r="C610" t="s">
        <v>13</v>
      </c>
      <c r="D610" t="s">
        <v>14</v>
      </c>
      <c r="E610" t="s">
        <v>15</v>
      </c>
      <c r="F610">
        <v>289732.44349999999</v>
      </c>
      <c r="G610" s="6">
        <v>1934</v>
      </c>
      <c r="H610" s="7">
        <f t="shared" si="54"/>
        <v>640612</v>
      </c>
      <c r="I610">
        <v>69279.950899999996</v>
      </c>
      <c r="J610">
        <f t="shared" si="59"/>
        <v>17485196.687991679</v>
      </c>
      <c r="K610">
        <f t="shared" si="55"/>
        <v>5074103.2848562915</v>
      </c>
      <c r="L610">
        <v>6788.8383999999996</v>
      </c>
      <c r="M610">
        <f t="shared" si="56"/>
        <v>62491.112499999996</v>
      </c>
      <c r="N610" s="11">
        <f t="shared" si="57"/>
        <v>35.822104912099277</v>
      </c>
      <c r="O610" s="12">
        <f t="shared" si="58"/>
        <v>2.3431405603011109E-2</v>
      </c>
    </row>
    <row r="611" spans="1:15" x14ac:dyDescent="0.2">
      <c r="A611" s="4">
        <v>44743</v>
      </c>
      <c r="B611" t="s">
        <v>8</v>
      </c>
      <c r="C611" t="s">
        <v>9</v>
      </c>
      <c r="D611" t="s">
        <v>10</v>
      </c>
      <c r="E611" t="s">
        <v>11</v>
      </c>
      <c r="F611">
        <v>6099330.3859999999</v>
      </c>
      <c r="G611" s="6">
        <v>56845</v>
      </c>
      <c r="H611" s="7">
        <f t="shared" si="54"/>
        <v>640612</v>
      </c>
      <c r="I611">
        <v>1414622.1394</v>
      </c>
      <c r="J611">
        <f t="shared" si="59"/>
        <v>17485196.687991679</v>
      </c>
      <c r="K611">
        <f t="shared" si="55"/>
        <v>9605885.0285209306</v>
      </c>
      <c r="L611">
        <v>183580.5692</v>
      </c>
      <c r="M611">
        <f t="shared" si="56"/>
        <v>1231041.5702</v>
      </c>
      <c r="N611" s="11">
        <f t="shared" si="57"/>
        <v>24.8856036485179</v>
      </c>
      <c r="O611" s="12">
        <f t="shared" si="58"/>
        <v>3.0098479272639291E-2</v>
      </c>
    </row>
    <row r="612" spans="1:15" x14ac:dyDescent="0.2">
      <c r="A612" s="4">
        <v>44743</v>
      </c>
      <c r="B612" t="s">
        <v>8</v>
      </c>
      <c r="C612" t="s">
        <v>13</v>
      </c>
      <c r="D612" t="s">
        <v>12</v>
      </c>
      <c r="E612" t="s">
        <v>16</v>
      </c>
      <c r="F612">
        <v>6525123.5613000002</v>
      </c>
      <c r="G612" s="6">
        <v>4570</v>
      </c>
      <c r="H612" s="7">
        <f t="shared" si="54"/>
        <v>640612</v>
      </c>
      <c r="I612">
        <v>424421.22100000002</v>
      </c>
      <c r="J612">
        <f t="shared" si="59"/>
        <v>17485196.687991679</v>
      </c>
      <c r="K612">
        <f t="shared" si="55"/>
        <v>2805208.3746144581</v>
      </c>
      <c r="L612">
        <v>10274.1392</v>
      </c>
      <c r="M612">
        <f t="shared" si="56"/>
        <v>414147.08180000004</v>
      </c>
      <c r="N612" s="11">
        <f t="shared" si="57"/>
        <v>92.871164332603939</v>
      </c>
      <c r="O612" s="12">
        <f t="shared" si="58"/>
        <v>1.5745509036694904E-3</v>
      </c>
    </row>
    <row r="613" spans="1:15" x14ac:dyDescent="0.2">
      <c r="A613" s="4">
        <v>44743</v>
      </c>
      <c r="B613" t="s">
        <v>8</v>
      </c>
      <c r="C613" t="s">
        <v>9</v>
      </c>
      <c r="D613" t="s">
        <v>10</v>
      </c>
      <c r="E613" t="s">
        <v>16</v>
      </c>
      <c r="F613">
        <v>19458996.174699999</v>
      </c>
      <c r="G613" s="6">
        <v>94242</v>
      </c>
      <c r="H613" s="7">
        <f t="shared" si="54"/>
        <v>640612</v>
      </c>
      <c r="I613">
        <v>1476861.4659</v>
      </c>
      <c r="J613">
        <f t="shared" si="59"/>
        <v>17485196.687991679</v>
      </c>
      <c r="K613">
        <f t="shared" si="55"/>
        <v>9605885.0285209306</v>
      </c>
      <c r="L613">
        <v>357526.46309999999</v>
      </c>
      <c r="M613">
        <f t="shared" si="56"/>
        <v>1119335.0027999999</v>
      </c>
      <c r="N613" s="11">
        <f t="shared" si="57"/>
        <v>15.67094783536003</v>
      </c>
      <c r="O613" s="12">
        <f t="shared" si="58"/>
        <v>1.8373325113494043E-2</v>
      </c>
    </row>
    <row r="614" spans="1:15" x14ac:dyDescent="0.2">
      <c r="A614" s="4">
        <v>44743</v>
      </c>
      <c r="B614" t="s">
        <v>8</v>
      </c>
      <c r="C614" t="s">
        <v>13</v>
      </c>
      <c r="D614" t="s">
        <v>10</v>
      </c>
      <c r="E614" t="s">
        <v>11</v>
      </c>
      <c r="F614">
        <v>4350980.1683</v>
      </c>
      <c r="G614" s="6">
        <v>5854</v>
      </c>
      <c r="H614" s="7">
        <f t="shared" si="54"/>
        <v>640612</v>
      </c>
      <c r="I614">
        <v>878639.08389999997</v>
      </c>
      <c r="J614">
        <f t="shared" si="59"/>
        <v>17485196.687991679</v>
      </c>
      <c r="K614">
        <f t="shared" si="55"/>
        <v>9605885.0285209306</v>
      </c>
      <c r="L614">
        <v>88237.743100000007</v>
      </c>
      <c r="M614">
        <f t="shared" si="56"/>
        <v>790401.34080000001</v>
      </c>
      <c r="N614" s="11">
        <f t="shared" si="57"/>
        <v>150.09208812777587</v>
      </c>
      <c r="O614" s="12">
        <f t="shared" si="58"/>
        <v>2.0279969038442196E-2</v>
      </c>
    </row>
    <row r="615" spans="1:15" x14ac:dyDescent="0.2">
      <c r="A615" s="4">
        <v>44743</v>
      </c>
      <c r="B615" t="s">
        <v>8</v>
      </c>
      <c r="C615" t="s">
        <v>9</v>
      </c>
      <c r="D615" t="s">
        <v>12</v>
      </c>
      <c r="E615" t="s">
        <v>11</v>
      </c>
      <c r="F615">
        <v>2038873.7952000001</v>
      </c>
      <c r="G615" s="6">
        <v>32129</v>
      </c>
      <c r="H615" s="7">
        <f t="shared" si="54"/>
        <v>640612</v>
      </c>
      <c r="I615">
        <v>317120.2156</v>
      </c>
      <c r="J615">
        <f t="shared" si="59"/>
        <v>17485196.687991679</v>
      </c>
      <c r="K615">
        <f t="shared" si="55"/>
        <v>2805208.3746144581</v>
      </c>
      <c r="L615">
        <v>56743.792800000003</v>
      </c>
      <c r="M615">
        <f t="shared" si="56"/>
        <v>260376.4228</v>
      </c>
      <c r="N615" s="11">
        <f t="shared" si="57"/>
        <v>9.8702174235114697</v>
      </c>
      <c r="O615" s="12">
        <f t="shared" si="58"/>
        <v>2.7830949092380586E-2</v>
      </c>
    </row>
    <row r="616" spans="1:15" x14ac:dyDescent="0.2">
      <c r="A616" s="4">
        <v>44743</v>
      </c>
      <c r="B616" t="s">
        <v>17</v>
      </c>
      <c r="C616" t="s">
        <v>13</v>
      </c>
      <c r="D616" t="s">
        <v>14</v>
      </c>
      <c r="E616" t="s">
        <v>16</v>
      </c>
      <c r="F616">
        <v>652653080.74890006</v>
      </c>
      <c r="G616" s="6">
        <v>3989</v>
      </c>
      <c r="H616" s="7">
        <f t="shared" si="54"/>
        <v>640612</v>
      </c>
      <c r="I616">
        <v>1308054.60242185</v>
      </c>
      <c r="J616">
        <f t="shared" si="59"/>
        <v>17485196.687991679</v>
      </c>
      <c r="K616">
        <f t="shared" si="55"/>
        <v>5074103.2848562915</v>
      </c>
      <c r="L616">
        <v>40233.96</v>
      </c>
      <c r="M616">
        <f t="shared" si="56"/>
        <v>1267820.64242185</v>
      </c>
      <c r="N616" s="11">
        <f t="shared" si="57"/>
        <v>327.91541800497617</v>
      </c>
      <c r="O616" s="12">
        <f t="shared" si="58"/>
        <v>6.1646778643613723E-5</v>
      </c>
    </row>
    <row r="617" spans="1:15" x14ac:dyDescent="0.2">
      <c r="A617" s="4">
        <v>44743</v>
      </c>
      <c r="B617" t="s">
        <v>17</v>
      </c>
      <c r="C617" t="s">
        <v>13</v>
      </c>
      <c r="D617" t="s">
        <v>10</v>
      </c>
      <c r="E617" t="s">
        <v>16</v>
      </c>
      <c r="F617">
        <v>555305117.71599996</v>
      </c>
      <c r="G617" s="6">
        <v>6264</v>
      </c>
      <c r="H617" s="7">
        <f t="shared" si="54"/>
        <v>640612</v>
      </c>
      <c r="I617">
        <v>2793085.0673867799</v>
      </c>
      <c r="J617">
        <f t="shared" si="59"/>
        <v>17485196.687991679</v>
      </c>
      <c r="K617">
        <f t="shared" si="55"/>
        <v>9605885.0285209306</v>
      </c>
      <c r="L617">
        <v>100557.2</v>
      </c>
      <c r="M617">
        <f t="shared" si="56"/>
        <v>2692527.8673867797</v>
      </c>
      <c r="N617" s="11">
        <f t="shared" si="57"/>
        <v>445.89480641551404</v>
      </c>
      <c r="O617" s="12">
        <f t="shared" si="58"/>
        <v>1.8108459078064544E-4</v>
      </c>
    </row>
    <row r="618" spans="1:15" x14ac:dyDescent="0.2">
      <c r="A618" s="4">
        <v>44743</v>
      </c>
      <c r="B618" t="s">
        <v>17</v>
      </c>
      <c r="C618" t="s">
        <v>9</v>
      </c>
      <c r="D618" t="s">
        <v>12</v>
      </c>
      <c r="E618" t="s">
        <v>16</v>
      </c>
      <c r="F618">
        <v>197400273.84909999</v>
      </c>
      <c r="G618" s="6">
        <v>67751</v>
      </c>
      <c r="H618" s="7">
        <f t="shared" si="54"/>
        <v>640612</v>
      </c>
      <c r="I618">
        <v>437878.60544767801</v>
      </c>
      <c r="J618">
        <f t="shared" si="59"/>
        <v>17485196.687991679</v>
      </c>
      <c r="K618">
        <f t="shared" si="55"/>
        <v>2805208.3746144581</v>
      </c>
      <c r="L618">
        <v>33122.768499999998</v>
      </c>
      <c r="M618">
        <f t="shared" si="56"/>
        <v>404755.83694767801</v>
      </c>
      <c r="N618" s="11">
        <f t="shared" si="57"/>
        <v>6.4630574522542545</v>
      </c>
      <c r="O618" s="12">
        <f t="shared" si="58"/>
        <v>1.6779494705929465E-4</v>
      </c>
    </row>
    <row r="619" spans="1:15" x14ac:dyDescent="0.2">
      <c r="A619" s="4">
        <v>44743</v>
      </c>
      <c r="B619" t="s">
        <v>17</v>
      </c>
      <c r="C619" t="s">
        <v>9</v>
      </c>
      <c r="D619" t="s">
        <v>14</v>
      </c>
      <c r="E619" t="s">
        <v>16</v>
      </c>
      <c r="F619">
        <v>212082913.22130001</v>
      </c>
      <c r="G619" s="6">
        <v>50130</v>
      </c>
      <c r="H619" s="7">
        <f t="shared" si="54"/>
        <v>640612</v>
      </c>
      <c r="I619">
        <v>435023.955934442</v>
      </c>
      <c r="J619">
        <f t="shared" si="59"/>
        <v>17485196.687991679</v>
      </c>
      <c r="K619">
        <f t="shared" si="55"/>
        <v>5074103.2848562915</v>
      </c>
      <c r="L619">
        <v>42273.59</v>
      </c>
      <c r="M619">
        <f t="shared" si="56"/>
        <v>392750.36593444203</v>
      </c>
      <c r="N619" s="11">
        <f t="shared" si="57"/>
        <v>8.6779165356960295</v>
      </c>
      <c r="O619" s="12">
        <f t="shared" si="58"/>
        <v>1.9932577008638695E-4</v>
      </c>
    </row>
    <row r="620" spans="1:15" x14ac:dyDescent="0.2">
      <c r="A620" s="4">
        <v>44743</v>
      </c>
      <c r="B620" t="s">
        <v>17</v>
      </c>
      <c r="C620" t="s">
        <v>9</v>
      </c>
      <c r="D620" t="s">
        <v>10</v>
      </c>
      <c r="E620" t="s">
        <v>16</v>
      </c>
      <c r="F620">
        <v>313170648.68440002</v>
      </c>
      <c r="G620" s="6">
        <v>74351</v>
      </c>
      <c r="H620" s="7">
        <f t="shared" si="54"/>
        <v>640612</v>
      </c>
      <c r="I620">
        <v>1813098.22093415</v>
      </c>
      <c r="J620">
        <f t="shared" si="59"/>
        <v>17485196.687991679</v>
      </c>
      <c r="K620">
        <f t="shared" si="55"/>
        <v>9605885.0285209306</v>
      </c>
      <c r="L620">
        <v>163639.94029999999</v>
      </c>
      <c r="M620">
        <f t="shared" si="56"/>
        <v>1649458.2806341501</v>
      </c>
      <c r="N620" s="11">
        <f t="shared" si="57"/>
        <v>24.385660191983295</v>
      </c>
      <c r="O620" s="12">
        <f t="shared" si="58"/>
        <v>5.2252642764395621E-4</v>
      </c>
    </row>
    <row r="621" spans="1:15" x14ac:dyDescent="0.2">
      <c r="A621" s="4">
        <v>44743</v>
      </c>
      <c r="B621" t="s">
        <v>17</v>
      </c>
      <c r="C621" t="s">
        <v>13</v>
      </c>
      <c r="D621" t="s">
        <v>12</v>
      </c>
      <c r="E621" t="s">
        <v>16</v>
      </c>
      <c r="F621">
        <v>1111287661.392</v>
      </c>
      <c r="G621" s="6">
        <v>4623</v>
      </c>
      <c r="H621" s="7">
        <f t="shared" si="54"/>
        <v>640612</v>
      </c>
      <c r="I621">
        <v>1150608.9063667799</v>
      </c>
      <c r="J621">
        <f t="shared" si="59"/>
        <v>17485196.687991679</v>
      </c>
      <c r="K621">
        <f t="shared" si="55"/>
        <v>2805208.3746144581</v>
      </c>
      <c r="L621">
        <v>29524.430799999998</v>
      </c>
      <c r="M621">
        <f t="shared" si="56"/>
        <v>1121084.47556678</v>
      </c>
      <c r="N621" s="11">
        <f t="shared" si="57"/>
        <v>248.88793129283582</v>
      </c>
      <c r="O621" s="12">
        <f t="shared" si="58"/>
        <v>2.6567766228068859E-5</v>
      </c>
    </row>
    <row r="622" spans="1:15" x14ac:dyDescent="0.2">
      <c r="A622" s="4">
        <v>44774</v>
      </c>
      <c r="B622" t="s">
        <v>8</v>
      </c>
      <c r="C622" t="s">
        <v>13</v>
      </c>
      <c r="D622" t="s">
        <v>14</v>
      </c>
      <c r="E622" t="s">
        <v>15</v>
      </c>
      <c r="F622">
        <v>551002.17350000003</v>
      </c>
      <c r="G622" s="6">
        <v>4002</v>
      </c>
      <c r="H622" s="7">
        <f t="shared" si="54"/>
        <v>796579</v>
      </c>
      <c r="I622">
        <v>134607.02189999999</v>
      </c>
      <c r="J622">
        <f t="shared" si="59"/>
        <v>21007422.192693144</v>
      </c>
      <c r="K622">
        <f t="shared" si="55"/>
        <v>9665003.5383980107</v>
      </c>
      <c r="L622">
        <v>34578.196100000001</v>
      </c>
      <c r="M622">
        <f t="shared" si="56"/>
        <v>100028.82579999999</v>
      </c>
      <c r="N622" s="11">
        <f t="shared" si="57"/>
        <v>33.634938005997</v>
      </c>
      <c r="O622" s="12">
        <f t="shared" si="58"/>
        <v>6.2755099277298942E-2</v>
      </c>
    </row>
    <row r="623" spans="1:15" x14ac:dyDescent="0.2">
      <c r="A623" s="4">
        <v>44774</v>
      </c>
      <c r="B623" t="s">
        <v>8</v>
      </c>
      <c r="C623" t="s">
        <v>9</v>
      </c>
      <c r="D623" t="s">
        <v>12</v>
      </c>
      <c r="E623" t="s">
        <v>11</v>
      </c>
      <c r="F623">
        <v>1423350.0007</v>
      </c>
      <c r="G623" s="6">
        <v>19720</v>
      </c>
      <c r="H623" s="7">
        <f t="shared" si="54"/>
        <v>796579</v>
      </c>
      <c r="I623">
        <v>261333.02160000001</v>
      </c>
      <c r="J623">
        <f t="shared" si="59"/>
        <v>21007422.192693144</v>
      </c>
      <c r="K623">
        <f t="shared" si="55"/>
        <v>3089430.8345322469</v>
      </c>
      <c r="L623">
        <v>23446.779399999999</v>
      </c>
      <c r="M623">
        <f t="shared" si="56"/>
        <v>237886.24220000001</v>
      </c>
      <c r="N623" s="11">
        <f t="shared" si="57"/>
        <v>13.252181622718053</v>
      </c>
      <c r="O623" s="12">
        <f t="shared" si="58"/>
        <v>1.6472954219600894E-2</v>
      </c>
    </row>
    <row r="624" spans="1:15" x14ac:dyDescent="0.2">
      <c r="A624" s="4">
        <v>44774</v>
      </c>
      <c r="B624" t="s">
        <v>8</v>
      </c>
      <c r="C624" t="s">
        <v>13</v>
      </c>
      <c r="D624" t="s">
        <v>14</v>
      </c>
      <c r="E624" t="s">
        <v>16</v>
      </c>
      <c r="F624">
        <v>6114469.7045999998</v>
      </c>
      <c r="G624" s="6">
        <v>5673</v>
      </c>
      <c r="H624" s="7">
        <f t="shared" si="54"/>
        <v>796579</v>
      </c>
      <c r="I624">
        <v>522226.47269999998</v>
      </c>
      <c r="J624">
        <f t="shared" si="59"/>
        <v>21007422.192693144</v>
      </c>
      <c r="K624">
        <f t="shared" si="55"/>
        <v>9665003.5383980107</v>
      </c>
      <c r="L624">
        <v>13598.760399999999</v>
      </c>
      <c r="M624">
        <f t="shared" si="56"/>
        <v>508627.71230000001</v>
      </c>
      <c r="N624" s="11">
        <f t="shared" si="57"/>
        <v>92.054728133262827</v>
      </c>
      <c r="O624" s="12">
        <f t="shared" si="58"/>
        <v>2.2240294018906438E-3</v>
      </c>
    </row>
    <row r="625" spans="1:15" x14ac:dyDescent="0.2">
      <c r="A625" s="4">
        <v>44774</v>
      </c>
      <c r="B625" t="s">
        <v>8</v>
      </c>
      <c r="C625" t="s">
        <v>9</v>
      </c>
      <c r="D625" t="s">
        <v>14</v>
      </c>
      <c r="E625" t="s">
        <v>11</v>
      </c>
      <c r="F625">
        <v>10478002.8893</v>
      </c>
      <c r="G625" s="6">
        <v>139362</v>
      </c>
      <c r="H625" s="7">
        <f t="shared" si="54"/>
        <v>796579</v>
      </c>
      <c r="I625">
        <v>3253806.0296999998</v>
      </c>
      <c r="J625">
        <f t="shared" si="59"/>
        <v>21007422.192693144</v>
      </c>
      <c r="K625">
        <f t="shared" si="55"/>
        <v>9665003.5383980107</v>
      </c>
      <c r="L625">
        <v>343827.48050000001</v>
      </c>
      <c r="M625">
        <f t="shared" si="56"/>
        <v>2909978.5491999998</v>
      </c>
      <c r="N625" s="11">
        <f t="shared" si="57"/>
        <v>23.347871225298142</v>
      </c>
      <c r="O625" s="12">
        <f t="shared" si="58"/>
        <v>3.2814218905313733E-2</v>
      </c>
    </row>
    <row r="626" spans="1:15" x14ac:dyDescent="0.2">
      <c r="A626" s="4">
        <v>44774</v>
      </c>
      <c r="B626" t="s">
        <v>8</v>
      </c>
      <c r="C626" t="s">
        <v>9</v>
      </c>
      <c r="D626" t="s">
        <v>12</v>
      </c>
      <c r="E626" t="s">
        <v>16</v>
      </c>
      <c r="F626">
        <v>6650450.5799000002</v>
      </c>
      <c r="G626" s="6">
        <v>44602</v>
      </c>
      <c r="H626" s="7">
        <f t="shared" si="54"/>
        <v>796579</v>
      </c>
      <c r="I626">
        <v>482020.12349999999</v>
      </c>
      <c r="J626">
        <f t="shared" si="59"/>
        <v>21007422.192693144</v>
      </c>
      <c r="K626">
        <f t="shared" si="55"/>
        <v>3089430.8345322469</v>
      </c>
      <c r="L626">
        <v>18460.829600000001</v>
      </c>
      <c r="M626">
        <f t="shared" si="56"/>
        <v>463559.29389999999</v>
      </c>
      <c r="N626" s="11">
        <f t="shared" si="57"/>
        <v>10.807141462266266</v>
      </c>
      <c r="O626" s="12">
        <f t="shared" si="58"/>
        <v>2.7758765181708318E-3</v>
      </c>
    </row>
    <row r="627" spans="1:15" x14ac:dyDescent="0.2">
      <c r="A627" s="4">
        <v>44774</v>
      </c>
      <c r="B627" t="s">
        <v>8</v>
      </c>
      <c r="C627" t="s">
        <v>9</v>
      </c>
      <c r="D627" t="s">
        <v>10</v>
      </c>
      <c r="E627" t="s">
        <v>16</v>
      </c>
      <c r="F627">
        <v>16441878.558599999</v>
      </c>
      <c r="G627" s="6">
        <v>82050</v>
      </c>
      <c r="H627" s="7">
        <f t="shared" si="54"/>
        <v>796579</v>
      </c>
      <c r="I627">
        <v>1128089.5443</v>
      </c>
      <c r="J627">
        <f t="shared" si="59"/>
        <v>21007422.192693144</v>
      </c>
      <c r="K627">
        <f t="shared" si="55"/>
        <v>8252987.8197628902</v>
      </c>
      <c r="L627">
        <v>262702.82559999998</v>
      </c>
      <c r="M627">
        <f t="shared" si="56"/>
        <v>865386.71869999997</v>
      </c>
      <c r="N627" s="11">
        <f t="shared" si="57"/>
        <v>13.748806146252285</v>
      </c>
      <c r="O627" s="12">
        <f t="shared" si="58"/>
        <v>1.5977664879576189E-2</v>
      </c>
    </row>
    <row r="628" spans="1:15" x14ac:dyDescent="0.2">
      <c r="A628" s="4">
        <v>44774</v>
      </c>
      <c r="B628" t="s">
        <v>8</v>
      </c>
      <c r="C628" t="s">
        <v>9</v>
      </c>
      <c r="D628" t="s">
        <v>14</v>
      </c>
      <c r="E628" t="s">
        <v>16</v>
      </c>
      <c r="F628">
        <v>12546188.149599999</v>
      </c>
      <c r="G628" s="6">
        <v>109838</v>
      </c>
      <c r="H628" s="7">
        <f t="shared" si="54"/>
        <v>796579</v>
      </c>
      <c r="I628">
        <v>755573.01509999996</v>
      </c>
      <c r="J628">
        <f t="shared" si="59"/>
        <v>21007422.192693144</v>
      </c>
      <c r="K628">
        <f t="shared" si="55"/>
        <v>9665003.5383980107</v>
      </c>
      <c r="L628">
        <v>80445.527499999997</v>
      </c>
      <c r="M628">
        <f t="shared" si="56"/>
        <v>675127.48759999999</v>
      </c>
      <c r="N628" s="11">
        <f t="shared" si="57"/>
        <v>6.8789764480416613</v>
      </c>
      <c r="O628" s="12">
        <f t="shared" si="58"/>
        <v>6.411949712595756E-3</v>
      </c>
    </row>
    <row r="629" spans="1:15" x14ac:dyDescent="0.2">
      <c r="A629" s="4">
        <v>44774</v>
      </c>
      <c r="B629" t="s">
        <v>8</v>
      </c>
      <c r="C629" t="s">
        <v>13</v>
      </c>
      <c r="D629" t="s">
        <v>10</v>
      </c>
      <c r="E629" t="s">
        <v>16</v>
      </c>
      <c r="F629">
        <v>11790786.0547</v>
      </c>
      <c r="G629" s="6">
        <v>5911</v>
      </c>
      <c r="H629" s="7">
        <f t="shared" si="54"/>
        <v>796579</v>
      </c>
      <c r="I629">
        <v>993792.9534</v>
      </c>
      <c r="J629">
        <f t="shared" si="59"/>
        <v>21007422.192693144</v>
      </c>
      <c r="K629">
        <f t="shared" si="55"/>
        <v>8252987.8197628902</v>
      </c>
      <c r="L629">
        <v>40925.169900000001</v>
      </c>
      <c r="M629">
        <f t="shared" si="56"/>
        <v>952867.78350000002</v>
      </c>
      <c r="N629" s="11">
        <f t="shared" si="57"/>
        <v>168.12602832008122</v>
      </c>
      <c r="O629" s="12">
        <f t="shared" si="58"/>
        <v>3.470944999776886E-3</v>
      </c>
    </row>
    <row r="630" spans="1:15" x14ac:dyDescent="0.2">
      <c r="A630" s="4">
        <v>44774</v>
      </c>
      <c r="B630" t="s">
        <v>8</v>
      </c>
      <c r="C630" t="s">
        <v>9</v>
      </c>
      <c r="D630" t="s">
        <v>14</v>
      </c>
      <c r="E630" t="s">
        <v>15</v>
      </c>
      <c r="F630">
        <v>2287128.7327000001</v>
      </c>
      <c r="G630" s="6">
        <v>108240</v>
      </c>
      <c r="H630" s="7">
        <f t="shared" si="54"/>
        <v>796579</v>
      </c>
      <c r="I630">
        <v>870467.28500000003</v>
      </c>
      <c r="J630">
        <f t="shared" si="59"/>
        <v>21007422.192693144</v>
      </c>
      <c r="K630">
        <f t="shared" si="55"/>
        <v>9665003.5383980107</v>
      </c>
      <c r="L630">
        <v>496516.7414</v>
      </c>
      <c r="M630">
        <f t="shared" si="56"/>
        <v>373950.54360000003</v>
      </c>
      <c r="N630" s="11">
        <f t="shared" si="57"/>
        <v>8.0420111326681454</v>
      </c>
      <c r="O630" s="12">
        <f t="shared" si="58"/>
        <v>0.21709173353519648</v>
      </c>
    </row>
    <row r="631" spans="1:15" x14ac:dyDescent="0.2">
      <c r="A631" s="4">
        <v>44774</v>
      </c>
      <c r="B631" t="s">
        <v>8</v>
      </c>
      <c r="C631" t="s">
        <v>13</v>
      </c>
      <c r="D631" t="s">
        <v>14</v>
      </c>
      <c r="E631" t="s">
        <v>11</v>
      </c>
      <c r="F631">
        <v>6104476.8767999997</v>
      </c>
      <c r="G631" s="6">
        <v>7524</v>
      </c>
      <c r="H631" s="7">
        <f t="shared" si="54"/>
        <v>796579</v>
      </c>
      <c r="I631">
        <v>1560553.5702</v>
      </c>
      <c r="J631">
        <f t="shared" si="59"/>
        <v>21007422.192693144</v>
      </c>
      <c r="K631">
        <f t="shared" si="55"/>
        <v>9665003.5383980107</v>
      </c>
      <c r="L631">
        <v>136769.0252</v>
      </c>
      <c r="M631">
        <f t="shared" si="56"/>
        <v>1423784.5449999999</v>
      </c>
      <c r="N631" s="11">
        <f t="shared" si="57"/>
        <v>207.41009704944179</v>
      </c>
      <c r="O631" s="12">
        <f t="shared" si="58"/>
        <v>2.2404708537727327E-2</v>
      </c>
    </row>
    <row r="632" spans="1:15" x14ac:dyDescent="0.2">
      <c r="A632" s="4">
        <v>44774</v>
      </c>
      <c r="B632" t="s">
        <v>8</v>
      </c>
      <c r="C632" t="s">
        <v>13</v>
      </c>
      <c r="D632" t="s">
        <v>12</v>
      </c>
      <c r="E632" t="s">
        <v>16</v>
      </c>
      <c r="F632">
        <v>5450440.3658999996</v>
      </c>
      <c r="G632" s="6">
        <v>3187</v>
      </c>
      <c r="H632" s="7">
        <f t="shared" si="54"/>
        <v>796579</v>
      </c>
      <c r="I632">
        <v>326198.14779999998</v>
      </c>
      <c r="J632">
        <f t="shared" si="59"/>
        <v>21007422.192693144</v>
      </c>
      <c r="K632">
        <f t="shared" si="55"/>
        <v>3089430.8345322469</v>
      </c>
      <c r="L632">
        <v>7910.6893</v>
      </c>
      <c r="M632">
        <f t="shared" si="56"/>
        <v>318287.45849999995</v>
      </c>
      <c r="N632" s="11">
        <f t="shared" si="57"/>
        <v>102.35272914967052</v>
      </c>
      <c r="O632" s="12">
        <f t="shared" si="58"/>
        <v>1.4513853503456786E-3</v>
      </c>
    </row>
    <row r="633" spans="1:15" x14ac:dyDescent="0.2">
      <c r="A633" s="4">
        <v>44774</v>
      </c>
      <c r="B633" t="s">
        <v>8</v>
      </c>
      <c r="C633" t="s">
        <v>13</v>
      </c>
      <c r="D633" t="s">
        <v>12</v>
      </c>
      <c r="E633" t="s">
        <v>11</v>
      </c>
      <c r="F633">
        <v>1396948.7252</v>
      </c>
      <c r="G633" s="6">
        <v>2605</v>
      </c>
      <c r="H633" s="7">
        <f t="shared" si="54"/>
        <v>796579</v>
      </c>
      <c r="I633">
        <v>288414.95110000001</v>
      </c>
      <c r="J633">
        <f t="shared" si="59"/>
        <v>21007422.192693144</v>
      </c>
      <c r="K633">
        <f t="shared" si="55"/>
        <v>3089430.8345322469</v>
      </c>
      <c r="L633">
        <v>17794.499599999999</v>
      </c>
      <c r="M633">
        <f t="shared" si="56"/>
        <v>270620.45150000002</v>
      </c>
      <c r="N633" s="11">
        <f t="shared" si="57"/>
        <v>110.71591213051823</v>
      </c>
      <c r="O633" s="12">
        <f t="shared" si="58"/>
        <v>1.2738119358999649E-2</v>
      </c>
    </row>
    <row r="634" spans="1:15" x14ac:dyDescent="0.2">
      <c r="A634" s="4">
        <v>44774</v>
      </c>
      <c r="B634" t="s">
        <v>8</v>
      </c>
      <c r="C634" t="s">
        <v>13</v>
      </c>
      <c r="D634" t="s">
        <v>10</v>
      </c>
      <c r="E634" t="s">
        <v>11</v>
      </c>
      <c r="F634">
        <v>3621364.1771999998</v>
      </c>
      <c r="G634" s="6">
        <v>5203</v>
      </c>
      <c r="H634" s="7">
        <f t="shared" si="54"/>
        <v>796579</v>
      </c>
      <c r="I634">
        <v>685518.74280000001</v>
      </c>
      <c r="J634">
        <f t="shared" si="59"/>
        <v>21007422.192693144</v>
      </c>
      <c r="K634">
        <f t="shared" si="55"/>
        <v>8252987.8197628902</v>
      </c>
      <c r="L634">
        <v>105928.5585</v>
      </c>
      <c r="M634">
        <f t="shared" si="56"/>
        <v>579590.18429999996</v>
      </c>
      <c r="N634" s="11">
        <f t="shared" si="57"/>
        <v>131.754515241207</v>
      </c>
      <c r="O634" s="12">
        <f t="shared" si="58"/>
        <v>2.9251009651811058E-2</v>
      </c>
    </row>
    <row r="635" spans="1:15" x14ac:dyDescent="0.2">
      <c r="A635" s="4">
        <v>44774</v>
      </c>
      <c r="B635" t="s">
        <v>8</v>
      </c>
      <c r="C635" t="s">
        <v>9</v>
      </c>
      <c r="D635" t="s">
        <v>10</v>
      </c>
      <c r="E635" t="s">
        <v>11</v>
      </c>
      <c r="F635">
        <v>5531932.0601000004</v>
      </c>
      <c r="G635" s="6">
        <v>52698</v>
      </c>
      <c r="H635" s="7">
        <f t="shared" si="54"/>
        <v>796579</v>
      </c>
      <c r="I635">
        <v>1237640.2245</v>
      </c>
      <c r="J635">
        <f t="shared" si="59"/>
        <v>21007422.192693144</v>
      </c>
      <c r="K635">
        <f t="shared" si="55"/>
        <v>8252987.8197628902</v>
      </c>
      <c r="L635">
        <v>359227.56319999998</v>
      </c>
      <c r="M635">
        <f t="shared" si="56"/>
        <v>878412.66130000004</v>
      </c>
      <c r="N635" s="11">
        <f t="shared" si="57"/>
        <v>23.485525532278267</v>
      </c>
      <c r="O635" s="12">
        <f t="shared" si="58"/>
        <v>6.4937088759818615E-2</v>
      </c>
    </row>
    <row r="636" spans="1:15" x14ac:dyDescent="0.2">
      <c r="A636" s="4">
        <v>44774</v>
      </c>
      <c r="B636" t="s">
        <v>17</v>
      </c>
      <c r="C636" t="s">
        <v>9</v>
      </c>
      <c r="D636" t="s">
        <v>12</v>
      </c>
      <c r="E636" t="s">
        <v>16</v>
      </c>
      <c r="F636">
        <v>196895701.23859999</v>
      </c>
      <c r="G636" s="6">
        <v>41493</v>
      </c>
      <c r="H636" s="7">
        <f t="shared" si="54"/>
        <v>796579</v>
      </c>
      <c r="I636">
        <v>347910.54175151698</v>
      </c>
      <c r="J636">
        <f t="shared" si="59"/>
        <v>21007422.192693144</v>
      </c>
      <c r="K636">
        <f t="shared" si="55"/>
        <v>3089430.8345322469</v>
      </c>
      <c r="L636">
        <v>46575.410499999998</v>
      </c>
      <c r="M636">
        <f t="shared" si="56"/>
        <v>301335.13125151698</v>
      </c>
      <c r="N636" s="11">
        <f t="shared" si="57"/>
        <v>8.3848008519874906</v>
      </c>
      <c r="O636" s="12">
        <f t="shared" si="58"/>
        <v>2.3654864076265179E-4</v>
      </c>
    </row>
    <row r="637" spans="1:15" x14ac:dyDescent="0.2">
      <c r="A637" s="4">
        <v>44774</v>
      </c>
      <c r="B637" t="s">
        <v>17</v>
      </c>
      <c r="C637" t="s">
        <v>9</v>
      </c>
      <c r="D637" t="s">
        <v>14</v>
      </c>
      <c r="E637" t="s">
        <v>16</v>
      </c>
      <c r="F637">
        <v>359118137.34299999</v>
      </c>
      <c r="G637" s="6">
        <v>80778</v>
      </c>
      <c r="H637" s="7">
        <f t="shared" si="54"/>
        <v>796579</v>
      </c>
      <c r="I637">
        <v>793425.41111589002</v>
      </c>
      <c r="J637">
        <f t="shared" si="59"/>
        <v>21007422.192693144</v>
      </c>
      <c r="K637">
        <f t="shared" si="55"/>
        <v>9665003.5383980107</v>
      </c>
      <c r="L637">
        <v>236978.73439999999</v>
      </c>
      <c r="M637">
        <f t="shared" si="56"/>
        <v>556446.67671589006</v>
      </c>
      <c r="N637" s="11">
        <f t="shared" si="57"/>
        <v>9.8222958121752217</v>
      </c>
      <c r="O637" s="12">
        <f t="shared" si="58"/>
        <v>6.5989074278823587E-4</v>
      </c>
    </row>
    <row r="638" spans="1:15" x14ac:dyDescent="0.2">
      <c r="A638" s="4">
        <v>44774</v>
      </c>
      <c r="B638" t="s">
        <v>17</v>
      </c>
      <c r="C638" t="s">
        <v>13</v>
      </c>
      <c r="D638" t="s">
        <v>14</v>
      </c>
      <c r="E638" t="s">
        <v>16</v>
      </c>
      <c r="F638">
        <v>967375094.54170001</v>
      </c>
      <c r="G638" s="6">
        <v>4632</v>
      </c>
      <c r="H638" s="7">
        <f t="shared" si="54"/>
        <v>796579</v>
      </c>
      <c r="I638">
        <v>1774344.7326821201</v>
      </c>
      <c r="J638">
        <f t="shared" si="59"/>
        <v>21007422.192693144</v>
      </c>
      <c r="K638">
        <f t="shared" si="55"/>
        <v>9665003.5383980107</v>
      </c>
      <c r="L638">
        <v>57679.5334</v>
      </c>
      <c r="M638">
        <f t="shared" si="56"/>
        <v>1716665.19928212</v>
      </c>
      <c r="N638" s="11">
        <f t="shared" si="57"/>
        <v>383.06233434415373</v>
      </c>
      <c r="O638" s="12">
        <f t="shared" si="58"/>
        <v>5.962478641992126E-5</v>
      </c>
    </row>
    <row r="639" spans="1:15" x14ac:dyDescent="0.2">
      <c r="A639" s="4">
        <v>44774</v>
      </c>
      <c r="B639" t="s">
        <v>17</v>
      </c>
      <c r="C639" t="s">
        <v>13</v>
      </c>
      <c r="D639" t="s">
        <v>12</v>
      </c>
      <c r="E639" t="s">
        <v>16</v>
      </c>
      <c r="F639">
        <v>1406338593.0764</v>
      </c>
      <c r="G639" s="6">
        <v>3301</v>
      </c>
      <c r="H639" s="7">
        <f t="shared" si="54"/>
        <v>796579</v>
      </c>
      <c r="I639">
        <v>1383554.04878073</v>
      </c>
      <c r="J639">
        <f t="shared" si="59"/>
        <v>21007422.192693144</v>
      </c>
      <c r="K639">
        <f t="shared" si="55"/>
        <v>3089430.8345322469</v>
      </c>
      <c r="L639">
        <v>20560.1561</v>
      </c>
      <c r="M639">
        <f t="shared" si="56"/>
        <v>1362993.89268073</v>
      </c>
      <c r="N639" s="11">
        <f t="shared" si="57"/>
        <v>419.13179302657682</v>
      </c>
      <c r="O639" s="12">
        <f t="shared" si="58"/>
        <v>1.4619634418923366E-5</v>
      </c>
    </row>
    <row r="640" spans="1:15" x14ac:dyDescent="0.2">
      <c r="A640" s="4">
        <v>44774</v>
      </c>
      <c r="B640" t="s">
        <v>17</v>
      </c>
      <c r="C640" t="s">
        <v>13</v>
      </c>
      <c r="D640" t="s">
        <v>10</v>
      </c>
      <c r="E640" t="s">
        <v>16</v>
      </c>
      <c r="F640">
        <v>529869094.90109998</v>
      </c>
      <c r="G640" s="6">
        <v>5825</v>
      </c>
      <c r="H640" s="7">
        <f t="shared" si="54"/>
        <v>796579</v>
      </c>
      <c r="I640">
        <v>2569629.80089891</v>
      </c>
      <c r="J640">
        <f t="shared" si="59"/>
        <v>21007422.192693144</v>
      </c>
      <c r="K640">
        <f t="shared" si="55"/>
        <v>8252987.8197628902</v>
      </c>
      <c r="L640">
        <v>111616.0475</v>
      </c>
      <c r="M640">
        <f t="shared" si="56"/>
        <v>2458013.7533989102</v>
      </c>
      <c r="N640" s="11">
        <f t="shared" si="57"/>
        <v>441.13816324444809</v>
      </c>
      <c r="O640" s="12">
        <f t="shared" si="58"/>
        <v>2.1064834423082011E-4</v>
      </c>
    </row>
    <row r="641" spans="1:15" x14ac:dyDescent="0.2">
      <c r="A641" s="4">
        <v>44774</v>
      </c>
      <c r="B641" t="s">
        <v>17</v>
      </c>
      <c r="C641" t="s">
        <v>9</v>
      </c>
      <c r="D641" t="s">
        <v>10</v>
      </c>
      <c r="E641" t="s">
        <v>16</v>
      </c>
      <c r="F641">
        <v>288944432.9598</v>
      </c>
      <c r="G641" s="6">
        <v>69935</v>
      </c>
      <c r="H641" s="7">
        <f t="shared" si="54"/>
        <v>796579</v>
      </c>
      <c r="I641">
        <v>1638316.5538639801</v>
      </c>
      <c r="J641">
        <f t="shared" si="59"/>
        <v>21007422.192693144</v>
      </c>
      <c r="K641">
        <f t="shared" si="55"/>
        <v>8252987.8197628902</v>
      </c>
      <c r="L641">
        <v>166091.6746</v>
      </c>
      <c r="M641">
        <f t="shared" si="56"/>
        <v>1472224.8792639801</v>
      </c>
      <c r="N641" s="11">
        <f t="shared" si="57"/>
        <v>23.426275167855582</v>
      </c>
      <c r="O641" s="12">
        <f t="shared" si="58"/>
        <v>5.7482219989027383E-4</v>
      </c>
    </row>
    <row r="642" spans="1:15" x14ac:dyDescent="0.2">
      <c r="A642" s="4">
        <v>44805</v>
      </c>
      <c r="B642" t="s">
        <v>8</v>
      </c>
      <c r="C642" t="s">
        <v>13</v>
      </c>
      <c r="D642" t="s">
        <v>14</v>
      </c>
      <c r="E642" t="s">
        <v>16</v>
      </c>
      <c r="F642">
        <v>6677308.5489999996</v>
      </c>
      <c r="G642" s="6">
        <v>5489</v>
      </c>
      <c r="H642" s="7">
        <f t="shared" si="54"/>
        <v>752994</v>
      </c>
      <c r="I642">
        <v>421902.13740000001</v>
      </c>
      <c r="J642">
        <f t="shared" si="59"/>
        <v>19447021.124246854</v>
      </c>
      <c r="K642">
        <f t="shared" si="55"/>
        <v>8428886.0185860824</v>
      </c>
      <c r="L642">
        <v>11941.8784</v>
      </c>
      <c r="M642">
        <f t="shared" si="56"/>
        <v>409960.25900000002</v>
      </c>
      <c r="N642" s="11">
        <f t="shared" si="57"/>
        <v>76.86320593915103</v>
      </c>
      <c r="O642" s="12">
        <f t="shared" si="58"/>
        <v>1.7884269256642975E-3</v>
      </c>
    </row>
    <row r="643" spans="1:15" x14ac:dyDescent="0.2">
      <c r="A643" s="4">
        <v>44805</v>
      </c>
      <c r="B643" t="s">
        <v>8</v>
      </c>
      <c r="C643" t="s">
        <v>9</v>
      </c>
      <c r="D643" t="s">
        <v>10</v>
      </c>
      <c r="E643" t="s">
        <v>16</v>
      </c>
      <c r="F643">
        <v>15367057.8255</v>
      </c>
      <c r="G643" s="6">
        <v>76256</v>
      </c>
      <c r="H643" s="7">
        <f t="shared" ref="H643:H681" si="60">SUMIFS(G:G, A:A, A643)</f>
        <v>752994</v>
      </c>
      <c r="I643">
        <v>1108078.6465</v>
      </c>
      <c r="J643">
        <f t="shared" si="59"/>
        <v>19447021.124246854</v>
      </c>
      <c r="K643">
        <f t="shared" ref="K643:K681" si="61">SUMIFS(I:I, A:A, A643, D:D, D643)</f>
        <v>8130727.4616270494</v>
      </c>
      <c r="L643">
        <v>180352.61910000001</v>
      </c>
      <c r="M643">
        <f t="shared" ref="M643:M681" si="62">I643-L643</f>
        <v>927726.02740000002</v>
      </c>
      <c r="N643" s="11">
        <f t="shared" ref="N643:N681" si="63">I643/G643</f>
        <v>14.53103554474402</v>
      </c>
      <c r="O643" s="12">
        <f t="shared" ref="O643:O681" si="64">L643/F643</f>
        <v>1.1736314208483293E-2</v>
      </c>
    </row>
    <row r="644" spans="1:15" x14ac:dyDescent="0.2">
      <c r="A644" s="4">
        <v>44805</v>
      </c>
      <c r="B644" t="s">
        <v>8</v>
      </c>
      <c r="C644" t="s">
        <v>9</v>
      </c>
      <c r="D644" t="s">
        <v>14</v>
      </c>
      <c r="E644" t="s">
        <v>11</v>
      </c>
      <c r="F644">
        <v>9823242.2723999992</v>
      </c>
      <c r="G644" s="6">
        <v>125494</v>
      </c>
      <c r="H644" s="7">
        <f t="shared" si="60"/>
        <v>752994</v>
      </c>
      <c r="I644">
        <v>2582787.1984999999</v>
      </c>
      <c r="J644">
        <f t="shared" ref="J644:J681" si="65">SUMIFS(I:I, A:A, A644)</f>
        <v>19447021.124246854</v>
      </c>
      <c r="K644">
        <f t="shared" si="61"/>
        <v>8428886.0185860824</v>
      </c>
      <c r="L644">
        <v>339994.39760000003</v>
      </c>
      <c r="M644">
        <f t="shared" si="62"/>
        <v>2242792.8009000001</v>
      </c>
      <c r="N644" s="11">
        <f t="shared" si="63"/>
        <v>20.580961627647536</v>
      </c>
      <c r="O644" s="12">
        <f t="shared" si="64"/>
        <v>3.4611219816421478E-2</v>
      </c>
    </row>
    <row r="645" spans="1:15" x14ac:dyDescent="0.2">
      <c r="A645" s="4">
        <v>44805</v>
      </c>
      <c r="B645" t="s">
        <v>8</v>
      </c>
      <c r="C645" t="s">
        <v>13</v>
      </c>
      <c r="D645" t="s">
        <v>14</v>
      </c>
      <c r="E645" t="s">
        <v>11</v>
      </c>
      <c r="F645">
        <v>6248591.4489000002</v>
      </c>
      <c r="G645" s="6">
        <v>7505</v>
      </c>
      <c r="H645" s="7">
        <f t="shared" si="60"/>
        <v>752994</v>
      </c>
      <c r="I645">
        <v>1505967.5355</v>
      </c>
      <c r="J645">
        <f t="shared" si="65"/>
        <v>19447021.124246854</v>
      </c>
      <c r="K645">
        <f t="shared" si="61"/>
        <v>8428886.0185860824</v>
      </c>
      <c r="L645">
        <v>137500.49710000001</v>
      </c>
      <c r="M645">
        <f t="shared" si="62"/>
        <v>1368467.0384</v>
      </c>
      <c r="N645" s="11">
        <f t="shared" si="63"/>
        <v>200.66189680213191</v>
      </c>
      <c r="O645" s="12">
        <f t="shared" si="64"/>
        <v>2.2005038771450731E-2</v>
      </c>
    </row>
    <row r="646" spans="1:15" x14ac:dyDescent="0.2">
      <c r="A646" s="4">
        <v>44805</v>
      </c>
      <c r="B646" t="s">
        <v>8</v>
      </c>
      <c r="C646" t="s">
        <v>13</v>
      </c>
      <c r="D646" t="s">
        <v>12</v>
      </c>
      <c r="E646" t="s">
        <v>11</v>
      </c>
      <c r="F646">
        <v>1498210.3688999999</v>
      </c>
      <c r="G646" s="6">
        <v>2955</v>
      </c>
      <c r="H646" s="7">
        <f t="shared" si="60"/>
        <v>752994</v>
      </c>
      <c r="I646">
        <v>314054.22639999999</v>
      </c>
      <c r="J646">
        <f t="shared" si="65"/>
        <v>19447021.124246854</v>
      </c>
      <c r="K646">
        <f t="shared" si="61"/>
        <v>2887407.6440337189</v>
      </c>
      <c r="L646">
        <v>18289.258699999998</v>
      </c>
      <c r="M646">
        <f t="shared" si="62"/>
        <v>295764.96769999998</v>
      </c>
      <c r="N646" s="11">
        <f t="shared" si="63"/>
        <v>106.27892602368865</v>
      </c>
      <c r="O646" s="12">
        <f t="shared" si="64"/>
        <v>1.2207403632794335E-2</v>
      </c>
    </row>
    <row r="647" spans="1:15" x14ac:dyDescent="0.2">
      <c r="A647" s="4">
        <v>44805</v>
      </c>
      <c r="B647" t="s">
        <v>8</v>
      </c>
      <c r="C647" t="s">
        <v>13</v>
      </c>
      <c r="D647" t="s">
        <v>10</v>
      </c>
      <c r="E647" t="s">
        <v>11</v>
      </c>
      <c r="F647">
        <v>2929277.2949000001</v>
      </c>
      <c r="G647" s="6">
        <v>4908</v>
      </c>
      <c r="H647" s="7">
        <f t="shared" si="60"/>
        <v>752994</v>
      </c>
      <c r="I647">
        <v>735612.75490000006</v>
      </c>
      <c r="J647">
        <f t="shared" si="65"/>
        <v>19447021.124246854</v>
      </c>
      <c r="K647">
        <f t="shared" si="61"/>
        <v>8130727.4616270494</v>
      </c>
      <c r="L647">
        <v>105965.3887</v>
      </c>
      <c r="M647">
        <f t="shared" si="62"/>
        <v>629647.36620000005</v>
      </c>
      <c r="N647" s="11">
        <f t="shared" si="63"/>
        <v>149.88034940912797</v>
      </c>
      <c r="O647" s="12">
        <f t="shared" si="64"/>
        <v>3.6174584387927484E-2</v>
      </c>
    </row>
    <row r="648" spans="1:15" x14ac:dyDescent="0.2">
      <c r="A648" s="4">
        <v>44805</v>
      </c>
      <c r="B648" t="s">
        <v>8</v>
      </c>
      <c r="C648" t="s">
        <v>9</v>
      </c>
      <c r="D648" t="s">
        <v>14</v>
      </c>
      <c r="E648" t="s">
        <v>16</v>
      </c>
      <c r="F648">
        <v>11140806.4586</v>
      </c>
      <c r="G648" s="6">
        <v>107785</v>
      </c>
      <c r="H648" s="7">
        <f t="shared" si="60"/>
        <v>752994</v>
      </c>
      <c r="I648">
        <v>593928.31359999999</v>
      </c>
      <c r="J648">
        <f t="shared" si="65"/>
        <v>19447021.124246854</v>
      </c>
      <c r="K648">
        <f t="shared" si="61"/>
        <v>8428886.0185860824</v>
      </c>
      <c r="L648">
        <v>85240.133900000001</v>
      </c>
      <c r="M648">
        <f t="shared" si="62"/>
        <v>508688.17969999998</v>
      </c>
      <c r="N648" s="11">
        <f t="shared" si="63"/>
        <v>5.5103058273414671</v>
      </c>
      <c r="O648" s="12">
        <f t="shared" si="64"/>
        <v>7.6511636941866083E-3</v>
      </c>
    </row>
    <row r="649" spans="1:15" x14ac:dyDescent="0.2">
      <c r="A649" s="4">
        <v>44805</v>
      </c>
      <c r="B649" t="s">
        <v>8</v>
      </c>
      <c r="C649" t="s">
        <v>9</v>
      </c>
      <c r="D649" t="s">
        <v>10</v>
      </c>
      <c r="E649" t="s">
        <v>11</v>
      </c>
      <c r="F649">
        <v>5155085.7982000001</v>
      </c>
      <c r="G649" s="6">
        <v>50107</v>
      </c>
      <c r="H649" s="7">
        <f t="shared" si="60"/>
        <v>752994</v>
      </c>
      <c r="I649">
        <v>1440843.8300999999</v>
      </c>
      <c r="J649">
        <f t="shared" si="65"/>
        <v>19447021.124246854</v>
      </c>
      <c r="K649">
        <f t="shared" si="61"/>
        <v>8130727.4616270494</v>
      </c>
      <c r="L649">
        <v>421602.83020000003</v>
      </c>
      <c r="M649">
        <f t="shared" si="62"/>
        <v>1019240.9998999999</v>
      </c>
      <c r="N649" s="11">
        <f t="shared" si="63"/>
        <v>28.75534017402758</v>
      </c>
      <c r="O649" s="12">
        <f t="shared" si="64"/>
        <v>8.1783862908200472E-2</v>
      </c>
    </row>
    <row r="650" spans="1:15" x14ac:dyDescent="0.2">
      <c r="A650" s="4">
        <v>44805</v>
      </c>
      <c r="B650" t="s">
        <v>8</v>
      </c>
      <c r="C650" t="s">
        <v>9</v>
      </c>
      <c r="D650" t="s">
        <v>14</v>
      </c>
      <c r="E650" t="s">
        <v>15</v>
      </c>
      <c r="F650">
        <v>1873772.6554</v>
      </c>
      <c r="G650" s="6">
        <v>104469</v>
      </c>
      <c r="H650" s="7">
        <f t="shared" si="60"/>
        <v>752994</v>
      </c>
      <c r="I650">
        <v>736497.36120000004</v>
      </c>
      <c r="J650">
        <f t="shared" si="65"/>
        <v>19447021.124246854</v>
      </c>
      <c r="K650">
        <f t="shared" si="61"/>
        <v>8428886.0185860824</v>
      </c>
      <c r="L650">
        <v>436411.04100000003</v>
      </c>
      <c r="M650">
        <f t="shared" si="62"/>
        <v>300086.32020000002</v>
      </c>
      <c r="N650" s="11">
        <f t="shared" si="63"/>
        <v>7.0499130000287167</v>
      </c>
      <c r="O650" s="12">
        <f t="shared" si="64"/>
        <v>0.23290501104406286</v>
      </c>
    </row>
    <row r="651" spans="1:15" x14ac:dyDescent="0.2">
      <c r="A651" s="4">
        <v>44805</v>
      </c>
      <c r="B651" t="s">
        <v>8</v>
      </c>
      <c r="C651" t="s">
        <v>9</v>
      </c>
      <c r="D651" t="s">
        <v>12</v>
      </c>
      <c r="E651" t="s">
        <v>16</v>
      </c>
      <c r="F651">
        <v>6651483.9386999998</v>
      </c>
      <c r="G651" s="6">
        <v>37841</v>
      </c>
      <c r="H651" s="7">
        <f t="shared" si="60"/>
        <v>752994</v>
      </c>
      <c r="I651">
        <v>303153.79849999998</v>
      </c>
      <c r="J651">
        <f t="shared" si="65"/>
        <v>19447021.124246854</v>
      </c>
      <c r="K651">
        <f t="shared" si="61"/>
        <v>2887407.6440337189</v>
      </c>
      <c r="L651">
        <v>19315.537</v>
      </c>
      <c r="M651">
        <f t="shared" si="62"/>
        <v>283838.26149999996</v>
      </c>
      <c r="N651" s="11">
        <f t="shared" si="63"/>
        <v>8.0112523057001663</v>
      </c>
      <c r="O651" s="12">
        <f t="shared" si="64"/>
        <v>2.9039440188102037E-3</v>
      </c>
    </row>
    <row r="652" spans="1:15" x14ac:dyDescent="0.2">
      <c r="A652" s="4">
        <v>44805</v>
      </c>
      <c r="B652" t="s">
        <v>8</v>
      </c>
      <c r="C652" t="s">
        <v>13</v>
      </c>
      <c r="D652" t="s">
        <v>12</v>
      </c>
      <c r="E652" t="s">
        <v>16</v>
      </c>
      <c r="F652">
        <v>5630780.8926999997</v>
      </c>
      <c r="G652" s="6">
        <v>3097</v>
      </c>
      <c r="H652" s="7">
        <f t="shared" si="60"/>
        <v>752994</v>
      </c>
      <c r="I652">
        <v>401004.84389999998</v>
      </c>
      <c r="J652">
        <f t="shared" si="65"/>
        <v>19447021.124246854</v>
      </c>
      <c r="K652">
        <f t="shared" si="61"/>
        <v>2887407.6440337189</v>
      </c>
      <c r="L652">
        <v>7273.4543000000003</v>
      </c>
      <c r="M652">
        <f t="shared" si="62"/>
        <v>393731.38959999999</v>
      </c>
      <c r="N652" s="11">
        <f t="shared" si="63"/>
        <v>129.48170613496933</v>
      </c>
      <c r="O652" s="12">
        <f t="shared" si="64"/>
        <v>1.2917310118441363E-3</v>
      </c>
    </row>
    <row r="653" spans="1:15" x14ac:dyDescent="0.2">
      <c r="A653" s="4">
        <v>44805</v>
      </c>
      <c r="B653" t="s">
        <v>8</v>
      </c>
      <c r="C653" t="s">
        <v>13</v>
      </c>
      <c r="D653" t="s">
        <v>10</v>
      </c>
      <c r="E653" t="s">
        <v>16</v>
      </c>
      <c r="F653">
        <v>10875323.0228</v>
      </c>
      <c r="G653" s="6">
        <v>5596</v>
      </c>
      <c r="H653" s="7">
        <f t="shared" si="60"/>
        <v>752994</v>
      </c>
      <c r="I653">
        <v>973238.95940000005</v>
      </c>
      <c r="J653">
        <f t="shared" si="65"/>
        <v>19447021.124246854</v>
      </c>
      <c r="K653">
        <f t="shared" si="61"/>
        <v>8130727.4616270494</v>
      </c>
      <c r="L653">
        <v>34348.684699999998</v>
      </c>
      <c r="M653">
        <f t="shared" si="62"/>
        <v>938890.27470000007</v>
      </c>
      <c r="N653" s="11">
        <f t="shared" si="63"/>
        <v>173.9168976769121</v>
      </c>
      <c r="O653" s="12">
        <f t="shared" si="64"/>
        <v>3.1584059276205719E-3</v>
      </c>
    </row>
    <row r="654" spans="1:15" x14ac:dyDescent="0.2">
      <c r="A654" s="4">
        <v>44805</v>
      </c>
      <c r="B654" t="s">
        <v>8</v>
      </c>
      <c r="C654" t="s">
        <v>9</v>
      </c>
      <c r="D654" t="s">
        <v>12</v>
      </c>
      <c r="E654" t="s">
        <v>11</v>
      </c>
      <c r="F654">
        <v>1925817.3876</v>
      </c>
      <c r="G654" s="6">
        <v>26437</v>
      </c>
      <c r="H654" s="7">
        <f t="shared" si="60"/>
        <v>752994</v>
      </c>
      <c r="I654">
        <v>383193.92609999998</v>
      </c>
      <c r="J654">
        <f t="shared" si="65"/>
        <v>19447021.124246854</v>
      </c>
      <c r="K654">
        <f t="shared" si="61"/>
        <v>2887407.6440337189</v>
      </c>
      <c r="L654">
        <v>32996.237500000003</v>
      </c>
      <c r="M654">
        <f t="shared" si="62"/>
        <v>350197.68859999999</v>
      </c>
      <c r="N654" s="11">
        <f t="shared" si="63"/>
        <v>14.494607031811476</v>
      </c>
      <c r="O654" s="12">
        <f t="shared" si="64"/>
        <v>1.7133627369062602E-2</v>
      </c>
    </row>
    <row r="655" spans="1:15" x14ac:dyDescent="0.2">
      <c r="A655" s="4">
        <v>44805</v>
      </c>
      <c r="B655" t="s">
        <v>8</v>
      </c>
      <c r="C655" t="s">
        <v>13</v>
      </c>
      <c r="D655" t="s">
        <v>14</v>
      </c>
      <c r="E655" t="s">
        <v>15</v>
      </c>
      <c r="F655">
        <v>569717.14569999999</v>
      </c>
      <c r="G655" s="6">
        <v>3757</v>
      </c>
      <c r="H655" s="7">
        <f t="shared" si="60"/>
        <v>752994</v>
      </c>
      <c r="I655">
        <v>167698.06940000001</v>
      </c>
      <c r="J655">
        <f t="shared" si="65"/>
        <v>19447021.124246854</v>
      </c>
      <c r="K655">
        <f t="shared" si="61"/>
        <v>8428886.0185860824</v>
      </c>
      <c r="L655">
        <v>29067.080300000001</v>
      </c>
      <c r="M655">
        <f t="shared" si="62"/>
        <v>138630.98910000001</v>
      </c>
      <c r="N655" s="11">
        <f t="shared" si="63"/>
        <v>44.636164333244615</v>
      </c>
      <c r="O655" s="12">
        <f t="shared" si="64"/>
        <v>5.1020195757468148E-2</v>
      </c>
    </row>
    <row r="656" spans="1:15" x14ac:dyDescent="0.2">
      <c r="A656" s="4">
        <v>44805</v>
      </c>
      <c r="B656" t="s">
        <v>17</v>
      </c>
      <c r="C656" t="s">
        <v>9</v>
      </c>
      <c r="D656" t="s">
        <v>14</v>
      </c>
      <c r="E656" t="s">
        <v>16</v>
      </c>
      <c r="F656">
        <v>349463539.24599999</v>
      </c>
      <c r="G656" s="6">
        <v>74011</v>
      </c>
      <c r="H656" s="7">
        <f t="shared" si="60"/>
        <v>752994</v>
      </c>
      <c r="I656">
        <v>733460.20788817306</v>
      </c>
      <c r="J656">
        <f t="shared" si="65"/>
        <v>19447021.124246854</v>
      </c>
      <c r="K656">
        <f t="shared" si="61"/>
        <v>8428886.0185860824</v>
      </c>
      <c r="L656">
        <v>166265.7689</v>
      </c>
      <c r="M656">
        <f t="shared" si="62"/>
        <v>567194.43898817303</v>
      </c>
      <c r="N656" s="11">
        <f t="shared" si="63"/>
        <v>9.9101513003225605</v>
      </c>
      <c r="O656" s="12">
        <f t="shared" si="64"/>
        <v>4.7577429467673168E-4</v>
      </c>
    </row>
    <row r="657" spans="1:15" x14ac:dyDescent="0.2">
      <c r="A657" s="4">
        <v>44805</v>
      </c>
      <c r="B657" t="s">
        <v>17</v>
      </c>
      <c r="C657" t="s">
        <v>13</v>
      </c>
      <c r="D657" t="s">
        <v>12</v>
      </c>
      <c r="E657" t="s">
        <v>16</v>
      </c>
      <c r="F657">
        <v>1023647475.1038001</v>
      </c>
      <c r="G657" s="6">
        <v>3132</v>
      </c>
      <c r="H657" s="7">
        <f t="shared" si="60"/>
        <v>752994</v>
      </c>
      <c r="I657">
        <v>1135148.63416369</v>
      </c>
      <c r="J657">
        <f t="shared" si="65"/>
        <v>19447021.124246854</v>
      </c>
      <c r="K657">
        <f t="shared" si="61"/>
        <v>2887407.6440337189</v>
      </c>
      <c r="L657">
        <v>22905.589100000001</v>
      </c>
      <c r="M657">
        <f t="shared" si="62"/>
        <v>1112243.04506369</v>
      </c>
      <c r="N657" s="11">
        <f t="shared" si="63"/>
        <v>362.43570694881544</v>
      </c>
      <c r="O657" s="12">
        <f t="shared" si="64"/>
        <v>2.2376442727685452E-5</v>
      </c>
    </row>
    <row r="658" spans="1:15" x14ac:dyDescent="0.2">
      <c r="A658" s="4">
        <v>44805</v>
      </c>
      <c r="B658" t="s">
        <v>17</v>
      </c>
      <c r="C658" t="s">
        <v>13</v>
      </c>
      <c r="D658" t="s">
        <v>14</v>
      </c>
      <c r="E658" t="s">
        <v>16</v>
      </c>
      <c r="F658">
        <v>929072198.91059995</v>
      </c>
      <c r="G658" s="6">
        <v>4503</v>
      </c>
      <c r="H658" s="7">
        <f t="shared" si="60"/>
        <v>752994</v>
      </c>
      <c r="I658">
        <v>1686645.19509791</v>
      </c>
      <c r="J658">
        <f t="shared" si="65"/>
        <v>19447021.124246854</v>
      </c>
      <c r="K658">
        <f t="shared" si="61"/>
        <v>8428886.0185860824</v>
      </c>
      <c r="L658">
        <v>58447.7071</v>
      </c>
      <c r="M658">
        <f t="shared" si="62"/>
        <v>1628197.48799791</v>
      </c>
      <c r="N658" s="11">
        <f t="shared" si="63"/>
        <v>374.56033646411504</v>
      </c>
      <c r="O658" s="12">
        <f t="shared" si="64"/>
        <v>6.2909757894525191E-5</v>
      </c>
    </row>
    <row r="659" spans="1:15" x14ac:dyDescent="0.2">
      <c r="A659" s="4">
        <v>44805</v>
      </c>
      <c r="B659" t="s">
        <v>17</v>
      </c>
      <c r="C659" t="s">
        <v>13</v>
      </c>
      <c r="D659" t="s">
        <v>10</v>
      </c>
      <c r="E659" t="s">
        <v>16</v>
      </c>
      <c r="F659">
        <v>499575937.66790003</v>
      </c>
      <c r="G659" s="6">
        <v>5587</v>
      </c>
      <c r="H659" s="7">
        <f t="shared" si="60"/>
        <v>752994</v>
      </c>
      <c r="I659">
        <v>2319811.9655289399</v>
      </c>
      <c r="J659">
        <f t="shared" si="65"/>
        <v>19447021.124246854</v>
      </c>
      <c r="K659">
        <f t="shared" si="61"/>
        <v>8130727.4616270494</v>
      </c>
      <c r="L659">
        <v>110855.0721</v>
      </c>
      <c r="M659">
        <f t="shared" si="62"/>
        <v>2208956.8934289399</v>
      </c>
      <c r="N659" s="11">
        <f t="shared" si="63"/>
        <v>415.2160310594129</v>
      </c>
      <c r="O659" s="12">
        <f t="shared" si="64"/>
        <v>2.2189834165650395E-4</v>
      </c>
    </row>
    <row r="660" spans="1:15" x14ac:dyDescent="0.2">
      <c r="A660" s="4">
        <v>44805</v>
      </c>
      <c r="B660" t="s">
        <v>17</v>
      </c>
      <c r="C660" t="s">
        <v>9</v>
      </c>
      <c r="D660" t="s">
        <v>12</v>
      </c>
      <c r="E660" t="s">
        <v>16</v>
      </c>
      <c r="F660">
        <v>190955335.18970001</v>
      </c>
      <c r="G660" s="6">
        <v>36619</v>
      </c>
      <c r="H660" s="7">
        <f t="shared" si="60"/>
        <v>752994</v>
      </c>
      <c r="I660">
        <v>350852.21497002902</v>
      </c>
      <c r="J660">
        <f t="shared" si="65"/>
        <v>19447021.124246854</v>
      </c>
      <c r="K660">
        <f t="shared" si="61"/>
        <v>2887407.6440337189</v>
      </c>
      <c r="L660">
        <v>26565.335500000001</v>
      </c>
      <c r="M660">
        <f t="shared" si="62"/>
        <v>324286.87947002903</v>
      </c>
      <c r="N660" s="11">
        <f t="shared" si="63"/>
        <v>9.5811522698607003</v>
      </c>
      <c r="O660" s="12">
        <f t="shared" si="64"/>
        <v>1.3911805854290116E-4</v>
      </c>
    </row>
    <row r="661" spans="1:15" x14ac:dyDescent="0.2">
      <c r="A661" s="4">
        <v>44805</v>
      </c>
      <c r="B661" t="s">
        <v>17</v>
      </c>
      <c r="C661" t="s">
        <v>9</v>
      </c>
      <c r="D661" t="s">
        <v>10</v>
      </c>
      <c r="E661" t="s">
        <v>16</v>
      </c>
      <c r="F661">
        <v>278281034.62819999</v>
      </c>
      <c r="G661" s="6">
        <v>67446</v>
      </c>
      <c r="H661" s="7">
        <f t="shared" si="60"/>
        <v>752994</v>
      </c>
      <c r="I661">
        <v>1553141.3051981099</v>
      </c>
      <c r="J661">
        <f t="shared" si="65"/>
        <v>19447021.124246854</v>
      </c>
      <c r="K661">
        <f t="shared" si="61"/>
        <v>8130727.4616270494</v>
      </c>
      <c r="L661">
        <v>162965.41589999999</v>
      </c>
      <c r="M661">
        <f t="shared" si="62"/>
        <v>1390175.88929811</v>
      </c>
      <c r="N661" s="11">
        <f t="shared" si="63"/>
        <v>23.027923156274795</v>
      </c>
      <c r="O661" s="12">
        <f t="shared" si="64"/>
        <v>5.8561452496298024E-4</v>
      </c>
    </row>
    <row r="662" spans="1:15" x14ac:dyDescent="0.2">
      <c r="A662" s="4">
        <v>44835</v>
      </c>
      <c r="B662" t="s">
        <v>8</v>
      </c>
      <c r="C662" t="s">
        <v>9</v>
      </c>
      <c r="D662" t="s">
        <v>14</v>
      </c>
      <c r="E662" t="s">
        <v>11</v>
      </c>
      <c r="F662">
        <v>15683610.232100001</v>
      </c>
      <c r="G662" s="6">
        <v>152089</v>
      </c>
      <c r="H662" s="7">
        <f t="shared" si="60"/>
        <v>864255</v>
      </c>
      <c r="I662">
        <v>3290935.22</v>
      </c>
      <c r="J662">
        <f t="shared" si="65"/>
        <v>21251929.636943247</v>
      </c>
      <c r="K662">
        <f t="shared" si="61"/>
        <v>10594286.119232778</v>
      </c>
      <c r="L662">
        <v>500310.07140000002</v>
      </c>
      <c r="M662">
        <f t="shared" si="62"/>
        <v>2790625.1486</v>
      </c>
      <c r="N662" s="11">
        <f t="shared" si="63"/>
        <v>21.638219858109398</v>
      </c>
      <c r="O662" s="12">
        <f t="shared" si="64"/>
        <v>3.190018522495567E-2</v>
      </c>
    </row>
    <row r="663" spans="1:15" x14ac:dyDescent="0.2">
      <c r="A663" s="4">
        <v>44835</v>
      </c>
      <c r="B663" t="s">
        <v>8</v>
      </c>
      <c r="C663" t="s">
        <v>9</v>
      </c>
      <c r="D663" t="s">
        <v>14</v>
      </c>
      <c r="E663" t="s">
        <v>16</v>
      </c>
      <c r="F663">
        <v>15973448.3983</v>
      </c>
      <c r="G663" s="6">
        <v>133917</v>
      </c>
      <c r="H663" s="7">
        <f t="shared" si="60"/>
        <v>864255</v>
      </c>
      <c r="I663">
        <v>211759.48970000001</v>
      </c>
      <c r="J663">
        <f t="shared" si="65"/>
        <v>21251929.636943247</v>
      </c>
      <c r="K663">
        <f t="shared" si="61"/>
        <v>10594286.119232778</v>
      </c>
      <c r="L663">
        <v>128052.87179999999</v>
      </c>
      <c r="M663">
        <f t="shared" si="62"/>
        <v>83706.617900000012</v>
      </c>
      <c r="N663" s="11">
        <f t="shared" si="63"/>
        <v>1.581274145179477</v>
      </c>
      <c r="O663" s="12">
        <f t="shared" si="64"/>
        <v>8.0166078486614226E-3</v>
      </c>
    </row>
    <row r="664" spans="1:15" x14ac:dyDescent="0.2">
      <c r="A664" s="4">
        <v>44835</v>
      </c>
      <c r="B664" t="s">
        <v>8</v>
      </c>
      <c r="C664" t="s">
        <v>13</v>
      </c>
      <c r="D664" t="s">
        <v>12</v>
      </c>
      <c r="E664" t="s">
        <v>16</v>
      </c>
      <c r="F664">
        <v>6765723.3563999999</v>
      </c>
      <c r="G664" s="6">
        <v>3354</v>
      </c>
      <c r="H664" s="7">
        <f t="shared" si="60"/>
        <v>864255</v>
      </c>
      <c r="I664">
        <v>451819.5086</v>
      </c>
      <c r="J664">
        <f t="shared" si="65"/>
        <v>21251929.636943247</v>
      </c>
      <c r="K664">
        <f t="shared" si="61"/>
        <v>2956808.9532496938</v>
      </c>
      <c r="L664">
        <v>8452.4722999999994</v>
      </c>
      <c r="M664">
        <f t="shared" si="62"/>
        <v>443367.03629999998</v>
      </c>
      <c r="N664" s="11">
        <f t="shared" si="63"/>
        <v>134.7106465712582</v>
      </c>
      <c r="O664" s="12">
        <f t="shared" si="64"/>
        <v>1.249307997792199E-3</v>
      </c>
    </row>
    <row r="665" spans="1:15" x14ac:dyDescent="0.2">
      <c r="A665" s="4">
        <v>44835</v>
      </c>
      <c r="B665" t="s">
        <v>8</v>
      </c>
      <c r="C665" t="s">
        <v>13</v>
      </c>
      <c r="D665" t="s">
        <v>10</v>
      </c>
      <c r="E665" t="s">
        <v>16</v>
      </c>
      <c r="F665">
        <v>11181298.6818</v>
      </c>
      <c r="G665" s="6">
        <v>5808</v>
      </c>
      <c r="H665" s="7">
        <f t="shared" si="60"/>
        <v>864255</v>
      </c>
      <c r="I665">
        <v>722744.9425</v>
      </c>
      <c r="J665">
        <f t="shared" si="65"/>
        <v>21251929.636943247</v>
      </c>
      <c r="K665">
        <f t="shared" si="61"/>
        <v>7700834.5644607805</v>
      </c>
      <c r="L665">
        <v>47113.311500000003</v>
      </c>
      <c r="M665">
        <f t="shared" si="62"/>
        <v>675631.63100000005</v>
      </c>
      <c r="N665" s="11">
        <f t="shared" si="63"/>
        <v>124.43955621556474</v>
      </c>
      <c r="O665" s="12">
        <f t="shared" si="64"/>
        <v>4.2135813415562521E-3</v>
      </c>
    </row>
    <row r="666" spans="1:15" x14ac:dyDescent="0.2">
      <c r="A666" s="4">
        <v>44835</v>
      </c>
      <c r="B666" t="s">
        <v>8</v>
      </c>
      <c r="C666" t="s">
        <v>9</v>
      </c>
      <c r="D666" t="s">
        <v>12</v>
      </c>
      <c r="E666" t="s">
        <v>16</v>
      </c>
      <c r="F666">
        <v>8601541.1530000009</v>
      </c>
      <c r="G666" s="6">
        <v>39559</v>
      </c>
      <c r="H666" s="7">
        <f t="shared" si="60"/>
        <v>864255</v>
      </c>
      <c r="I666">
        <v>280146.79330000002</v>
      </c>
      <c r="J666">
        <f t="shared" si="65"/>
        <v>21251929.636943247</v>
      </c>
      <c r="K666">
        <f t="shared" si="61"/>
        <v>2956808.9532496938</v>
      </c>
      <c r="L666">
        <v>28073.1577</v>
      </c>
      <c r="M666">
        <f t="shared" si="62"/>
        <v>252073.63560000001</v>
      </c>
      <c r="N666" s="11">
        <f t="shared" si="63"/>
        <v>7.0817460830658012</v>
      </c>
      <c r="O666" s="12">
        <f t="shared" si="64"/>
        <v>3.2637357888137047E-3</v>
      </c>
    </row>
    <row r="667" spans="1:15" x14ac:dyDescent="0.2">
      <c r="A667" s="4">
        <v>44835</v>
      </c>
      <c r="B667" t="s">
        <v>8</v>
      </c>
      <c r="C667" t="s">
        <v>13</v>
      </c>
      <c r="D667" t="s">
        <v>12</v>
      </c>
      <c r="E667" t="s">
        <v>11</v>
      </c>
      <c r="F667">
        <v>1784846.0771999999</v>
      </c>
      <c r="G667" s="6">
        <v>3379</v>
      </c>
      <c r="H667" s="7">
        <f t="shared" si="60"/>
        <v>864255</v>
      </c>
      <c r="I667">
        <v>311486.88650000002</v>
      </c>
      <c r="J667">
        <f t="shared" si="65"/>
        <v>21251929.636943247</v>
      </c>
      <c r="K667">
        <f t="shared" si="61"/>
        <v>2956808.9532496938</v>
      </c>
      <c r="L667">
        <v>17120.245699999999</v>
      </c>
      <c r="M667">
        <f t="shared" si="62"/>
        <v>294366.64080000005</v>
      </c>
      <c r="N667" s="11">
        <f t="shared" si="63"/>
        <v>92.183156703166631</v>
      </c>
      <c r="O667" s="12">
        <f t="shared" si="64"/>
        <v>9.5920011919781913E-3</v>
      </c>
    </row>
    <row r="668" spans="1:15" x14ac:dyDescent="0.2">
      <c r="A668" s="4">
        <v>44835</v>
      </c>
      <c r="B668" t="s">
        <v>8</v>
      </c>
      <c r="C668" t="s">
        <v>13</v>
      </c>
      <c r="D668" t="s">
        <v>14</v>
      </c>
      <c r="E668" t="s">
        <v>15</v>
      </c>
      <c r="F668">
        <v>979313.08700000006</v>
      </c>
      <c r="G668" s="6">
        <v>4424</v>
      </c>
      <c r="H668" s="7">
        <f t="shared" si="60"/>
        <v>864255</v>
      </c>
      <c r="I668">
        <v>272512.34340000001</v>
      </c>
      <c r="J668">
        <f t="shared" si="65"/>
        <v>21251929.636943247</v>
      </c>
      <c r="K668">
        <f t="shared" si="61"/>
        <v>10594286.119232778</v>
      </c>
      <c r="L668">
        <v>44927.499100000001</v>
      </c>
      <c r="M668">
        <f t="shared" si="62"/>
        <v>227584.8443</v>
      </c>
      <c r="N668" s="11">
        <f t="shared" si="63"/>
        <v>61.598630967450276</v>
      </c>
      <c r="O668" s="12">
        <f t="shared" si="64"/>
        <v>4.5876543157030228E-2</v>
      </c>
    </row>
    <row r="669" spans="1:15" x14ac:dyDescent="0.2">
      <c r="A669" s="4">
        <v>44835</v>
      </c>
      <c r="B669" t="s">
        <v>8</v>
      </c>
      <c r="C669" t="s">
        <v>9</v>
      </c>
      <c r="D669" t="s">
        <v>12</v>
      </c>
      <c r="E669" t="s">
        <v>11</v>
      </c>
      <c r="F669">
        <v>3016783.5666999999</v>
      </c>
      <c r="G669" s="6">
        <v>30387</v>
      </c>
      <c r="H669" s="7">
        <f t="shared" si="60"/>
        <v>864255</v>
      </c>
      <c r="I669">
        <v>363893.03509999998</v>
      </c>
      <c r="J669">
        <f t="shared" si="65"/>
        <v>21251929.636943247</v>
      </c>
      <c r="K669">
        <f t="shared" si="61"/>
        <v>2956808.9532496938</v>
      </c>
      <c r="L669">
        <v>16691.741099999999</v>
      </c>
      <c r="M669">
        <f t="shared" si="62"/>
        <v>347201.29399999999</v>
      </c>
      <c r="N669" s="11">
        <f t="shared" si="63"/>
        <v>11.975286639023265</v>
      </c>
      <c r="O669" s="12">
        <f t="shared" si="64"/>
        <v>5.5329594354223983E-3</v>
      </c>
    </row>
    <row r="670" spans="1:15" x14ac:dyDescent="0.2">
      <c r="A670" s="4">
        <v>44835</v>
      </c>
      <c r="B670" t="s">
        <v>8</v>
      </c>
      <c r="C670" t="s">
        <v>13</v>
      </c>
      <c r="D670" t="s">
        <v>14</v>
      </c>
      <c r="E670" t="s">
        <v>11</v>
      </c>
      <c r="F670">
        <v>9045840.6149000004</v>
      </c>
      <c r="G670" s="6">
        <v>8656</v>
      </c>
      <c r="H670" s="7">
        <f t="shared" si="60"/>
        <v>864255</v>
      </c>
      <c r="I670">
        <v>1793296.4598000001</v>
      </c>
      <c r="J670">
        <f t="shared" si="65"/>
        <v>21251929.636943247</v>
      </c>
      <c r="K670">
        <f t="shared" si="61"/>
        <v>10594286.119232778</v>
      </c>
      <c r="L670">
        <v>198297.16529999999</v>
      </c>
      <c r="M670">
        <f t="shared" si="62"/>
        <v>1594999.2945000001</v>
      </c>
      <c r="N670" s="11">
        <f t="shared" si="63"/>
        <v>207.17380542975971</v>
      </c>
      <c r="O670" s="12">
        <f t="shared" si="64"/>
        <v>2.1921364054698429E-2</v>
      </c>
    </row>
    <row r="671" spans="1:15" x14ac:dyDescent="0.2">
      <c r="A671" s="4">
        <v>44835</v>
      </c>
      <c r="B671" t="s">
        <v>8</v>
      </c>
      <c r="C671" t="s">
        <v>13</v>
      </c>
      <c r="D671" t="s">
        <v>14</v>
      </c>
      <c r="E671" t="s">
        <v>16</v>
      </c>
      <c r="F671">
        <v>8998477.7651000004</v>
      </c>
      <c r="G671" s="6">
        <v>6616</v>
      </c>
      <c r="H671" s="7">
        <f t="shared" si="60"/>
        <v>864255</v>
      </c>
      <c r="I671">
        <v>625214.20860000001</v>
      </c>
      <c r="J671">
        <f t="shared" si="65"/>
        <v>21251929.636943247</v>
      </c>
      <c r="K671">
        <f t="shared" si="61"/>
        <v>10594286.119232778</v>
      </c>
      <c r="L671">
        <v>20145.182799999999</v>
      </c>
      <c r="M671">
        <f t="shared" si="62"/>
        <v>605069.02580000006</v>
      </c>
      <c r="N671" s="11">
        <f t="shared" si="63"/>
        <v>94.500333827085853</v>
      </c>
      <c r="O671" s="12">
        <f t="shared" si="64"/>
        <v>2.2387322973816477E-3</v>
      </c>
    </row>
    <row r="672" spans="1:15" x14ac:dyDescent="0.2">
      <c r="A672" s="4">
        <v>44835</v>
      </c>
      <c r="B672" t="s">
        <v>8</v>
      </c>
      <c r="C672" t="s">
        <v>9</v>
      </c>
      <c r="D672" t="s">
        <v>10</v>
      </c>
      <c r="E672" t="s">
        <v>11</v>
      </c>
      <c r="F672">
        <v>6468176.9362000003</v>
      </c>
      <c r="G672" s="6">
        <v>55959</v>
      </c>
      <c r="H672" s="7">
        <f t="shared" si="60"/>
        <v>864255</v>
      </c>
      <c r="I672">
        <v>1265076.4519</v>
      </c>
      <c r="J672">
        <f t="shared" si="65"/>
        <v>21251929.636943247</v>
      </c>
      <c r="K672">
        <f t="shared" si="61"/>
        <v>7700834.5644607805</v>
      </c>
      <c r="L672">
        <v>783559.15150000004</v>
      </c>
      <c r="M672">
        <f t="shared" si="62"/>
        <v>481517.30039999995</v>
      </c>
      <c r="N672" s="11">
        <f t="shared" si="63"/>
        <v>22.607202628710304</v>
      </c>
      <c r="O672" s="12">
        <f t="shared" si="64"/>
        <v>0.12114064893845258</v>
      </c>
    </row>
    <row r="673" spans="1:15" x14ac:dyDescent="0.2">
      <c r="A673" s="4">
        <v>44835</v>
      </c>
      <c r="B673" t="s">
        <v>8</v>
      </c>
      <c r="C673" t="s">
        <v>9</v>
      </c>
      <c r="D673" t="s">
        <v>14</v>
      </c>
      <c r="E673" t="s">
        <v>15</v>
      </c>
      <c r="F673">
        <v>2906538.3313000002</v>
      </c>
      <c r="G673" s="6">
        <v>113729</v>
      </c>
      <c r="H673" s="7">
        <f t="shared" si="60"/>
        <v>864255</v>
      </c>
      <c r="I673">
        <v>1215561.8158</v>
      </c>
      <c r="J673">
        <f t="shared" si="65"/>
        <v>21251929.636943247</v>
      </c>
      <c r="K673">
        <f t="shared" si="61"/>
        <v>10594286.119232778</v>
      </c>
      <c r="L673">
        <v>573332.30119999999</v>
      </c>
      <c r="M673">
        <f t="shared" si="62"/>
        <v>642229.51459999999</v>
      </c>
      <c r="N673" s="11">
        <f t="shared" si="63"/>
        <v>10.688230933183268</v>
      </c>
      <c r="O673" s="12">
        <f t="shared" si="64"/>
        <v>0.19725606059479253</v>
      </c>
    </row>
    <row r="674" spans="1:15" x14ac:dyDescent="0.2">
      <c r="A674" s="4">
        <v>44835</v>
      </c>
      <c r="B674" t="s">
        <v>8</v>
      </c>
      <c r="C674" t="s">
        <v>9</v>
      </c>
      <c r="D674" t="s">
        <v>10</v>
      </c>
      <c r="E674" t="s">
        <v>16</v>
      </c>
      <c r="F674">
        <v>17378525.539299998</v>
      </c>
      <c r="G674" s="6">
        <v>82803</v>
      </c>
      <c r="H674" s="7">
        <f t="shared" si="60"/>
        <v>864255</v>
      </c>
      <c r="I674">
        <v>885967.3554</v>
      </c>
      <c r="J674">
        <f t="shared" si="65"/>
        <v>21251929.636943247</v>
      </c>
      <c r="K674">
        <f t="shared" si="61"/>
        <v>7700834.5644607805</v>
      </c>
      <c r="L674">
        <v>196850.95129999999</v>
      </c>
      <c r="M674">
        <f t="shared" si="62"/>
        <v>689116.40410000004</v>
      </c>
      <c r="N674" s="11">
        <f t="shared" si="63"/>
        <v>10.69970116300134</v>
      </c>
      <c r="O674" s="12">
        <f t="shared" si="64"/>
        <v>1.1327252755410059E-2</v>
      </c>
    </row>
    <row r="675" spans="1:15" x14ac:dyDescent="0.2">
      <c r="A675" s="4">
        <v>44835</v>
      </c>
      <c r="B675" t="s">
        <v>8</v>
      </c>
      <c r="C675" t="s">
        <v>13</v>
      </c>
      <c r="D675" t="s">
        <v>10</v>
      </c>
      <c r="E675" t="s">
        <v>11</v>
      </c>
      <c r="F675">
        <v>3195016.1641000002</v>
      </c>
      <c r="G675" s="6">
        <v>5105</v>
      </c>
      <c r="H675" s="7">
        <f t="shared" si="60"/>
        <v>864255</v>
      </c>
      <c r="I675">
        <v>551731.1237</v>
      </c>
      <c r="J675">
        <f t="shared" si="65"/>
        <v>21251929.636943247</v>
      </c>
      <c r="K675">
        <f t="shared" si="61"/>
        <v>7700834.5644607805</v>
      </c>
      <c r="L675">
        <v>151586.77780000001</v>
      </c>
      <c r="M675">
        <f t="shared" si="62"/>
        <v>400144.34589999996</v>
      </c>
      <c r="N675" s="11">
        <f t="shared" si="63"/>
        <v>108.07661580803133</v>
      </c>
      <c r="O675" s="12">
        <f t="shared" si="64"/>
        <v>4.7444760844488648E-2</v>
      </c>
    </row>
    <row r="676" spans="1:15" x14ac:dyDescent="0.2">
      <c r="A676" s="4">
        <v>44835</v>
      </c>
      <c r="B676" t="s">
        <v>17</v>
      </c>
      <c r="C676" t="s">
        <v>9</v>
      </c>
      <c r="D676" t="s">
        <v>14</v>
      </c>
      <c r="E676" t="s">
        <v>16</v>
      </c>
      <c r="F676">
        <v>429145126.4914</v>
      </c>
      <c r="G676" s="6">
        <v>85021</v>
      </c>
      <c r="H676" s="7">
        <f t="shared" si="60"/>
        <v>864255</v>
      </c>
      <c r="I676">
        <v>961474.76813363703</v>
      </c>
      <c r="J676">
        <f t="shared" si="65"/>
        <v>21251929.636943247</v>
      </c>
      <c r="K676">
        <f t="shared" si="61"/>
        <v>10594286.119232778</v>
      </c>
      <c r="L676">
        <v>324761.39490000001</v>
      </c>
      <c r="M676">
        <f t="shared" si="62"/>
        <v>636713.37323363707</v>
      </c>
      <c r="N676" s="11">
        <f t="shared" si="63"/>
        <v>11.308673952713296</v>
      </c>
      <c r="O676" s="12">
        <f t="shared" si="64"/>
        <v>7.5676356284220365E-4</v>
      </c>
    </row>
    <row r="677" spans="1:15" x14ac:dyDescent="0.2">
      <c r="A677" s="4">
        <v>44835</v>
      </c>
      <c r="B677" t="s">
        <v>17</v>
      </c>
      <c r="C677" t="s">
        <v>13</v>
      </c>
      <c r="D677" t="s">
        <v>12</v>
      </c>
      <c r="E677" t="s">
        <v>16</v>
      </c>
      <c r="F677">
        <v>1123790086.5948</v>
      </c>
      <c r="G677" s="6">
        <v>3290</v>
      </c>
      <c r="H677" s="7">
        <f t="shared" si="60"/>
        <v>864255</v>
      </c>
      <c r="I677">
        <v>1157083.4775614501</v>
      </c>
      <c r="J677">
        <f t="shared" si="65"/>
        <v>21251929.636943247</v>
      </c>
      <c r="K677">
        <f t="shared" si="61"/>
        <v>2956808.9532496938</v>
      </c>
      <c r="L677">
        <v>21475.9424</v>
      </c>
      <c r="M677">
        <f t="shared" si="62"/>
        <v>1135607.53516145</v>
      </c>
      <c r="N677" s="11">
        <f t="shared" si="63"/>
        <v>351.69710564177814</v>
      </c>
      <c r="O677" s="12">
        <f t="shared" si="64"/>
        <v>1.9110279273840475E-5</v>
      </c>
    </row>
    <row r="678" spans="1:15" x14ac:dyDescent="0.2">
      <c r="A678" s="4">
        <v>44835</v>
      </c>
      <c r="B678" t="s">
        <v>17</v>
      </c>
      <c r="C678" t="s">
        <v>9</v>
      </c>
      <c r="D678" t="s">
        <v>12</v>
      </c>
      <c r="E678" t="s">
        <v>16</v>
      </c>
      <c r="F678">
        <v>175561885.16980001</v>
      </c>
      <c r="G678" s="6">
        <v>45005</v>
      </c>
      <c r="H678" s="7">
        <f t="shared" si="60"/>
        <v>864255</v>
      </c>
      <c r="I678">
        <v>392379.25218824402</v>
      </c>
      <c r="J678">
        <f t="shared" si="65"/>
        <v>21251929.636943247</v>
      </c>
      <c r="K678">
        <f t="shared" si="61"/>
        <v>2956808.9532496938</v>
      </c>
      <c r="L678">
        <v>32338.2408</v>
      </c>
      <c r="M678">
        <f t="shared" si="62"/>
        <v>360041.01138824399</v>
      </c>
      <c r="N678" s="11">
        <f t="shared" si="63"/>
        <v>8.7185702074934781</v>
      </c>
      <c r="O678" s="12">
        <f t="shared" si="64"/>
        <v>1.841985278793463E-4</v>
      </c>
    </row>
    <row r="679" spans="1:15" x14ac:dyDescent="0.2">
      <c r="A679" s="4">
        <v>44835</v>
      </c>
      <c r="B679" t="s">
        <v>17</v>
      </c>
      <c r="C679" t="s">
        <v>13</v>
      </c>
      <c r="D679" t="s">
        <v>10</v>
      </c>
      <c r="E679" t="s">
        <v>16</v>
      </c>
      <c r="F679">
        <v>553286486.23559999</v>
      </c>
      <c r="G679" s="6">
        <v>5544</v>
      </c>
      <c r="H679" s="7">
        <f t="shared" si="60"/>
        <v>864255</v>
      </c>
      <c r="I679">
        <v>2505325.8042112798</v>
      </c>
      <c r="J679">
        <f t="shared" si="65"/>
        <v>21251929.636943247</v>
      </c>
      <c r="K679">
        <f t="shared" si="61"/>
        <v>7700834.5644607805</v>
      </c>
      <c r="L679">
        <v>107377.5229</v>
      </c>
      <c r="M679">
        <f t="shared" si="62"/>
        <v>2397948.2813112796</v>
      </c>
      <c r="N679" s="11">
        <f t="shared" si="63"/>
        <v>451.89859383320345</v>
      </c>
      <c r="O679" s="12">
        <f t="shared" si="64"/>
        <v>1.9407219509474263E-4</v>
      </c>
    </row>
    <row r="680" spans="1:15" x14ac:dyDescent="0.2">
      <c r="A680" s="4">
        <v>44835</v>
      </c>
      <c r="B680" t="s">
        <v>17</v>
      </c>
      <c r="C680" t="s">
        <v>9</v>
      </c>
      <c r="D680" t="s">
        <v>10</v>
      </c>
      <c r="E680" t="s">
        <v>16</v>
      </c>
      <c r="F680">
        <v>313329692.90179998</v>
      </c>
      <c r="G680" s="6">
        <v>74731</v>
      </c>
      <c r="H680" s="7">
        <f t="shared" si="60"/>
        <v>864255</v>
      </c>
      <c r="I680">
        <v>1769988.8867494999</v>
      </c>
      <c r="J680">
        <f t="shared" si="65"/>
        <v>21251929.636943247</v>
      </c>
      <c r="K680">
        <f t="shared" si="61"/>
        <v>7700834.5644607805</v>
      </c>
      <c r="L680">
        <v>195802.6384</v>
      </c>
      <c r="M680">
        <f t="shared" si="62"/>
        <v>1574186.2483494999</v>
      </c>
      <c r="N680" s="11">
        <f t="shared" si="63"/>
        <v>23.684801310694358</v>
      </c>
      <c r="O680" s="12">
        <f t="shared" si="64"/>
        <v>6.2490929789206441E-4</v>
      </c>
    </row>
    <row r="681" spans="1:15" x14ac:dyDescent="0.2">
      <c r="A681" s="4">
        <v>44835</v>
      </c>
      <c r="B681" t="s">
        <v>17</v>
      </c>
      <c r="C681" t="s">
        <v>13</v>
      </c>
      <c r="D681" t="s">
        <v>14</v>
      </c>
      <c r="E681" t="s">
        <v>16</v>
      </c>
      <c r="F681">
        <v>1227317810.2105999</v>
      </c>
      <c r="G681" s="6">
        <v>4879</v>
      </c>
      <c r="H681" s="7">
        <f t="shared" si="60"/>
        <v>864255</v>
      </c>
      <c r="I681">
        <v>2223531.81379914</v>
      </c>
      <c r="J681">
        <f t="shared" si="65"/>
        <v>21251929.636943247</v>
      </c>
      <c r="K681">
        <f t="shared" si="61"/>
        <v>10594286.119232778</v>
      </c>
      <c r="L681">
        <v>74725.225699999995</v>
      </c>
      <c r="M681">
        <f t="shared" si="62"/>
        <v>2148806.5880991402</v>
      </c>
      <c r="N681" s="11">
        <f t="shared" si="63"/>
        <v>455.73515347389628</v>
      </c>
      <c r="O681" s="12">
        <f t="shared" si="64"/>
        <v>6.0884984376766781E-5</v>
      </c>
    </row>
  </sheetData>
  <autoFilter ref="A1:O681" xr:uid="{D0E49C1A-B242-49FF-B783-536CECE372E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A3E7-BAF4-4037-B94B-31F29A9B9FE2}">
  <dimension ref="A1:A83"/>
  <sheetViews>
    <sheetView workbookViewId="0">
      <selection activeCell="A81" sqref="A1:A81"/>
    </sheetView>
  </sheetViews>
  <sheetFormatPr baseColWidth="10" defaultColWidth="8.83203125" defaultRowHeight="15" x14ac:dyDescent="0.2"/>
  <sheetData>
    <row r="1" spans="1:1" x14ac:dyDescent="0.2">
      <c r="A1" s="3" t="s">
        <v>18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3" spans="1:1" x14ac:dyDescent="0.2">
      <c r="A13" t="s">
        <v>27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3" spans="1:1" x14ac:dyDescent="0.2">
      <c r="A23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32" spans="1:1" x14ac:dyDescent="0.2">
      <c r="A32" t="s">
        <v>40</v>
      </c>
    </row>
    <row r="33" spans="1:1" x14ac:dyDescent="0.2">
      <c r="A33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48</v>
      </c>
    </row>
    <row r="43" spans="1:1" x14ac:dyDescent="0.2">
      <c r="A43" t="s">
        <v>49</v>
      </c>
    </row>
    <row r="44" spans="1:1" x14ac:dyDescent="0.2">
      <c r="A44" t="s">
        <v>50</v>
      </c>
    </row>
    <row r="45" spans="1:1" x14ac:dyDescent="0.2">
      <c r="A45" t="s">
        <v>51</v>
      </c>
    </row>
    <row r="46" spans="1:1" x14ac:dyDescent="0.2">
      <c r="A46" t="s">
        <v>41</v>
      </c>
    </row>
    <row r="48" spans="1:1" x14ac:dyDescent="0.2">
      <c r="A48" t="s">
        <v>52</v>
      </c>
    </row>
    <row r="49" spans="1:1" x14ac:dyDescent="0.2">
      <c r="A49" t="s">
        <v>53</v>
      </c>
    </row>
    <row r="51" spans="1:1" x14ac:dyDescent="0.2">
      <c r="A51" t="s">
        <v>54</v>
      </c>
    </row>
    <row r="53" spans="1:1" x14ac:dyDescent="0.2">
      <c r="A53" t="s">
        <v>41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51</v>
      </c>
    </row>
    <row r="57" spans="1:1" x14ac:dyDescent="0.2">
      <c r="A57" t="s">
        <v>57</v>
      </c>
    </row>
    <row r="58" spans="1:1" x14ac:dyDescent="0.2">
      <c r="A58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62</v>
      </c>
    </row>
    <row r="67" spans="1:1" x14ac:dyDescent="0.2">
      <c r="A67" t="s">
        <v>63</v>
      </c>
    </row>
    <row r="69" spans="1:1" x14ac:dyDescent="0.2">
      <c r="A69" t="s">
        <v>62</v>
      </c>
    </row>
    <row r="70" spans="1:1" x14ac:dyDescent="0.2">
      <c r="A70" t="s">
        <v>62</v>
      </c>
    </row>
    <row r="71" spans="1:1" x14ac:dyDescent="0.2">
      <c r="A71" t="s">
        <v>51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66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70</v>
      </c>
    </row>
    <row r="79" spans="1:1" x14ac:dyDescent="0.2">
      <c r="A79" t="s">
        <v>71</v>
      </c>
    </row>
    <row r="80" spans="1:1" x14ac:dyDescent="0.2">
      <c r="A80" t="s">
        <v>72</v>
      </c>
    </row>
    <row r="81" spans="1:1" x14ac:dyDescent="0.2">
      <c r="A81" t="s">
        <v>73</v>
      </c>
    </row>
    <row r="82" spans="1:1" x14ac:dyDescent="0.2">
      <c r="A82" t="s">
        <v>51</v>
      </c>
    </row>
    <row r="83" spans="1:1" x14ac:dyDescent="0.2">
      <c r="A83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A4DB-48D6-4C51-A917-A8EE57264BB8}">
  <dimension ref="A1:A57"/>
  <sheetViews>
    <sheetView topLeftCell="A34" workbookViewId="0">
      <selection activeCell="A81" sqref="A1:A81"/>
    </sheetView>
  </sheetViews>
  <sheetFormatPr baseColWidth="10" defaultColWidth="8.83203125" defaultRowHeight="15" x14ac:dyDescent="0.2"/>
  <sheetData>
    <row r="1" spans="1:1" x14ac:dyDescent="0.2">
      <c r="A1" t="s">
        <v>18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74</v>
      </c>
    </row>
    <row r="14" spans="1:1" x14ac:dyDescent="0.2">
      <c r="A14" t="s">
        <v>75</v>
      </c>
    </row>
    <row r="19" spans="1:1" x14ac:dyDescent="0.2">
      <c r="A19" t="s">
        <v>76</v>
      </c>
    </row>
    <row r="20" spans="1:1" x14ac:dyDescent="0.2">
      <c r="A20" t="s">
        <v>77</v>
      </c>
    </row>
    <row r="22" spans="1:1" x14ac:dyDescent="0.2">
      <c r="A22" t="s">
        <v>44</v>
      </c>
    </row>
    <row r="23" spans="1:1" x14ac:dyDescent="0.2">
      <c r="A23" t="s">
        <v>78</v>
      </c>
    </row>
    <row r="24" spans="1:1" x14ac:dyDescent="0.2">
      <c r="A24" t="s">
        <v>79</v>
      </c>
    </row>
    <row r="26" spans="1:1" x14ac:dyDescent="0.2">
      <c r="A26" t="s">
        <v>80</v>
      </c>
    </row>
    <row r="29" spans="1:1" x14ac:dyDescent="0.2">
      <c r="A29" t="s">
        <v>81</v>
      </c>
    </row>
    <row r="31" spans="1:1" x14ac:dyDescent="0.2">
      <c r="A31" t="s">
        <v>82</v>
      </c>
    </row>
    <row r="32" spans="1:1" x14ac:dyDescent="0.2">
      <c r="A32" t="s">
        <v>41</v>
      </c>
    </row>
    <row r="33" spans="1:1" x14ac:dyDescent="0.2">
      <c r="A33" t="s">
        <v>83</v>
      </c>
    </row>
    <row r="41" spans="1:1" x14ac:dyDescent="0.2">
      <c r="A41" t="e" cm="1">
        <f t="array" ref="A41">----- correct absolute pnl</f>
        <v>#NAME?</v>
      </c>
    </row>
    <row r="44" spans="1:1" x14ac:dyDescent="0.2">
      <c r="A44" t="s">
        <v>84</v>
      </c>
    </row>
    <row r="47" spans="1:1" x14ac:dyDescent="0.2">
      <c r="A47" t="s">
        <v>85</v>
      </c>
    </row>
    <row r="48" spans="1:1" x14ac:dyDescent="0.2">
      <c r="A48" t="s">
        <v>86</v>
      </c>
    </row>
    <row r="50" spans="1:1" x14ac:dyDescent="0.2">
      <c r="A50" t="s">
        <v>87</v>
      </c>
    </row>
    <row r="51" spans="1:1" x14ac:dyDescent="0.2">
      <c r="A51" t="s">
        <v>88</v>
      </c>
    </row>
    <row r="53" spans="1:1" x14ac:dyDescent="0.2">
      <c r="A53" t="s">
        <v>89</v>
      </c>
    </row>
    <row r="54" spans="1:1" x14ac:dyDescent="0.2">
      <c r="A54" t="s">
        <v>90</v>
      </c>
    </row>
    <row r="55" spans="1:1" x14ac:dyDescent="0.2">
      <c r="A55" t="s">
        <v>91</v>
      </c>
    </row>
    <row r="57" spans="1:1" x14ac:dyDescent="0.2">
      <c r="A57" t="s">
        <v>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47DEA0659B94BAE98D0BF3C52A58E" ma:contentTypeVersion="11" ma:contentTypeDescription="Create a new document." ma:contentTypeScope="" ma:versionID="97037a41225a1f4842833e08bee03df2">
  <xsd:schema xmlns:xsd="http://www.w3.org/2001/XMLSchema" xmlns:xs="http://www.w3.org/2001/XMLSchema" xmlns:p="http://schemas.microsoft.com/office/2006/metadata/properties" xmlns:ns1="http://schemas.microsoft.com/sharepoint/v3" xmlns:ns3="ef3c68a4-e503-4f4e-a728-642fcfea8e33" xmlns:ns4="afda7b24-8d29-473c-90dc-b48e7f73d480" targetNamespace="http://schemas.microsoft.com/office/2006/metadata/properties" ma:root="true" ma:fieldsID="6ab757fc4c1fc79134bcab4b5f06a71c" ns1:_="" ns3:_="" ns4:_="">
    <xsd:import namespace="http://schemas.microsoft.com/sharepoint/v3"/>
    <xsd:import namespace="ef3c68a4-e503-4f4e-a728-642fcfea8e33"/>
    <xsd:import namespace="afda7b24-8d29-473c-90dc-b48e7f73d4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c68a4-e503-4f4e-a728-642fcfea8e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a7b24-8d29-473c-90dc-b48e7f73d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ADFFFCF-20F8-4B40-AF06-50A91EA27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f3c68a4-e503-4f4e-a728-642fcfea8e33"/>
    <ds:schemaRef ds:uri="afda7b24-8d29-473c-90dc-b48e7f73d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C73BAF-BED3-4404-A2AF-5028D4C7EB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36A58-EABF-4C7F-869F-3C017880C0E7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microsoft.com/sharepoint/v3"/>
    <ds:schemaRef ds:uri="afda7b24-8d29-473c-90dc-b48e7f73d480"/>
    <ds:schemaRef ds:uri="http://schemas.microsoft.com/office/infopath/2007/PartnerControls"/>
    <ds:schemaRef ds:uri="ef3c68a4-e503-4f4e-a728-642fcfea8e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DATA </vt:lpstr>
      <vt:lpstr>SBK SQL</vt:lpstr>
      <vt:lpstr>EXC SQL</vt:lpstr>
    </vt:vector>
  </TitlesOfParts>
  <Manager/>
  <Company>PaddyPowerBetfair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Reece Lawson</dc:creator>
  <cp:keywords/>
  <dc:description/>
  <cp:lastModifiedBy>Dylan Corcoran</cp:lastModifiedBy>
  <cp:revision/>
  <dcterms:created xsi:type="dcterms:W3CDTF">2021-03-17T11:30:24Z</dcterms:created>
  <dcterms:modified xsi:type="dcterms:W3CDTF">2023-08-27T15:44:28Z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0x0101008AF47DEA0659B94BAE98D0BF3C52A58E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