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malone/macbook_m1_backup/github/cryptic-catalogue/data/validation/"/>
    </mc:Choice>
  </mc:AlternateContent>
  <xr:revisionPtr revIDLastSave="0" documentId="13_ncr:1_{52169514-4F24-514E-BCA8-90731702D7F2}" xr6:coauthVersionLast="47" xr6:coauthVersionMax="47" xr10:uidLastSave="{00000000-0000-0000-0000-000000000000}"/>
  <bookViews>
    <workbookView xWindow="380" yWindow="500" windowWidth="28040" windowHeight="16940" xr2:uid="{00000000-000D-0000-FFFF-FFFF00000000}"/>
  </bookViews>
  <sheets>
    <sheet name="compare_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3" i="1" l="1"/>
  <c r="K93" i="1"/>
  <c r="J93" i="1"/>
  <c r="L92" i="1"/>
  <c r="K92" i="1"/>
  <c r="J92" i="1"/>
  <c r="N79" i="1"/>
  <c r="M79" i="1"/>
  <c r="L79" i="1"/>
  <c r="N78" i="1"/>
  <c r="M78" i="1"/>
  <c r="L78" i="1"/>
  <c r="N75" i="1"/>
  <c r="M75" i="1"/>
  <c r="L75" i="1"/>
  <c r="N74" i="1"/>
  <c r="M74" i="1"/>
  <c r="L74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K60" i="1"/>
  <c r="L60" i="1"/>
  <c r="K61" i="1"/>
  <c r="L61" i="1"/>
  <c r="J61" i="1"/>
  <c r="J60" i="1"/>
  <c r="M35" i="1"/>
  <c r="N35" i="1"/>
  <c r="M36" i="1"/>
  <c r="N36" i="1"/>
  <c r="M37" i="1"/>
  <c r="N37" i="1"/>
  <c r="M38" i="1"/>
  <c r="N38" i="1"/>
  <c r="M39" i="1"/>
  <c r="N39" i="1"/>
  <c r="M40" i="1"/>
  <c r="N40" i="1"/>
  <c r="M42" i="1"/>
  <c r="N42" i="1"/>
  <c r="M43" i="1"/>
  <c r="N43" i="1"/>
  <c r="M46" i="1"/>
  <c r="N46" i="1"/>
  <c r="M47" i="1"/>
  <c r="N47" i="1"/>
  <c r="L36" i="1"/>
  <c r="L37" i="1"/>
  <c r="L38" i="1"/>
  <c r="L39" i="1"/>
  <c r="L40" i="1"/>
  <c r="L42" i="1"/>
  <c r="L43" i="1"/>
  <c r="L46" i="1"/>
  <c r="L47" i="1"/>
  <c r="L35" i="1"/>
</calcChain>
</file>

<file path=xl/sharedStrings.xml><?xml version="1.0" encoding="utf-8"?>
<sst xmlns="http://schemas.openxmlformats.org/spreadsheetml/2006/main" count="252" uniqueCount="40">
  <si>
    <t>Validation</t>
  </si>
  <si>
    <t>Ours</t>
  </si>
  <si>
    <t>WHOv1</t>
  </si>
  <si>
    <t>Compare (Ours -v- WHOv1)</t>
  </si>
  <si>
    <t>drug</t>
  </si>
  <si>
    <t>sensitivity</t>
  </si>
  <si>
    <t>specificity</t>
  </si>
  <si>
    <t>ppv</t>
  </si>
  <si>
    <t>npv</t>
  </si>
  <si>
    <t>amikacin</t>
  </si>
  <si>
    <t>NA</t>
  </si>
  <si>
    <t>capreomycin</t>
  </si>
  <si>
    <t>delamanid</t>
  </si>
  <si>
    <t>ethambutol</t>
  </si>
  <si>
    <t>isoniazid</t>
  </si>
  <si>
    <t>kanamycin</t>
  </si>
  <si>
    <t>linezolid</t>
  </si>
  <si>
    <t>levofloxacin</t>
  </si>
  <si>
    <t>moxifloxacin</t>
  </si>
  <si>
    <t>ofloxacin</t>
  </si>
  <si>
    <t>pyrazinamide</t>
  </si>
  <si>
    <t>rifampicin</t>
  </si>
  <si>
    <t>streptomycin</t>
  </si>
  <si>
    <t>TRAINING</t>
  </si>
  <si>
    <t>Us (FRS== 1 build + predict)</t>
  </si>
  <si>
    <t>Compare</t>
  </si>
  <si>
    <t>coverage</t>
  </si>
  <si>
    <t>-</t>
  </si>
  <si>
    <t xml:space="preserve">Us </t>
  </si>
  <si>
    <t>FRS_predict</t>
  </si>
  <si>
    <t>&gt;=0.8</t>
  </si>
  <si>
    <t>WHOv1.2 (FRS== 1 build + predict)</t>
  </si>
  <si>
    <t>#R</t>
  </si>
  <si>
    <t>#S</t>
  </si>
  <si>
    <t>Compare (us - WHOv1.2)</t>
  </si>
  <si>
    <t xml:space="preserve"> </t>
  </si>
  <si>
    <t>Us</t>
  </si>
  <si>
    <t xml:space="preserve">WHOv2 </t>
  </si>
  <si>
    <t>WHOv2</t>
  </si>
  <si>
    <t>Compare (us - WHOv2)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</si>
</sst>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1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18" fillId="0" borderId="0" xfId="0" applyFont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4" borderId="10" xfId="0" applyFill="1" applyBorder="1" applyAlignment="1">
      <alignment horizontal="center"/>
    </xf>
    <xf numFmtId="0" fontId="0" fillId="34" borderId="13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5" borderId="16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8" fillId="0" borderId="0" xfId="0" applyFont="1"/>
    <xf numFmtId="0" fontId="0" fillId="0" borderId="1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b/>
        <i val="0"/>
        <color theme="6"/>
      </font>
    </dxf>
    <dxf>
      <font>
        <b/>
        <i val="0"/>
        <color theme="9"/>
      </font>
    </dxf>
    <dxf>
      <font>
        <b/>
        <i val="0"/>
        <color theme="6"/>
      </font>
    </dxf>
    <dxf>
      <font>
        <b/>
        <i val="0"/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3"/>
  <sheetViews>
    <sheetView tabSelected="1" zoomScale="130" zoomScaleNormal="130" workbookViewId="0">
      <selection activeCell="Q64" sqref="Q64"/>
    </sheetView>
  </sheetViews>
  <sheetFormatPr baseColWidth="10" defaultRowHeight="16" x14ac:dyDescent="0.2"/>
  <cols>
    <col min="1" max="1" width="12.6640625" customWidth="1"/>
  </cols>
  <sheetData>
    <row r="1" spans="1:19" x14ac:dyDescent="0.2">
      <c r="A1" t="s">
        <v>0</v>
      </c>
    </row>
    <row r="2" spans="1:19" x14ac:dyDescent="0.2">
      <c r="F2" t="s">
        <v>1</v>
      </c>
      <c r="L2" t="s">
        <v>2</v>
      </c>
      <c r="Q2" t="s">
        <v>3</v>
      </c>
    </row>
    <row r="3" spans="1:19" x14ac:dyDescent="0.2">
      <c r="A3" t="s">
        <v>4</v>
      </c>
      <c r="F3" t="s">
        <v>5</v>
      </c>
      <c r="G3" t="s">
        <v>6</v>
      </c>
      <c r="H3" t="s">
        <v>7</v>
      </c>
      <c r="I3" t="s">
        <v>8</v>
      </c>
      <c r="K3" t="s">
        <v>5</v>
      </c>
      <c r="L3" t="s">
        <v>6</v>
      </c>
      <c r="M3" t="s">
        <v>7</v>
      </c>
      <c r="N3" t="s">
        <v>8</v>
      </c>
      <c r="P3" t="s">
        <v>5</v>
      </c>
      <c r="Q3" t="s">
        <v>6</v>
      </c>
      <c r="R3" t="s">
        <v>7</v>
      </c>
      <c r="S3" t="s">
        <v>8</v>
      </c>
    </row>
    <row r="4" spans="1:19" x14ac:dyDescent="0.2">
      <c r="A4" t="s">
        <v>9</v>
      </c>
      <c r="F4">
        <v>0.82399999999999995</v>
      </c>
      <c r="G4">
        <v>0.997</v>
      </c>
      <c r="H4">
        <v>0.97699999999999998</v>
      </c>
      <c r="I4">
        <v>0.97399999999999998</v>
      </c>
      <c r="K4">
        <v>0</v>
      </c>
      <c r="L4">
        <v>1</v>
      </c>
      <c r="M4" t="s">
        <v>10</v>
      </c>
      <c r="N4">
        <v>0.97299999999999998</v>
      </c>
      <c r="P4">
        <v>0.82399999999999995</v>
      </c>
      <c r="Q4">
        <v>-3.0000000000000001E-3</v>
      </c>
      <c r="R4" t="s">
        <v>10</v>
      </c>
      <c r="S4">
        <v>1E-3</v>
      </c>
    </row>
    <row r="5" spans="1:19" x14ac:dyDescent="0.2">
      <c r="A5" t="s">
        <v>11</v>
      </c>
      <c r="F5">
        <v>0.67300000000000004</v>
      </c>
      <c r="G5">
        <v>0.98599999999999999</v>
      </c>
      <c r="H5">
        <v>0.84199999999999997</v>
      </c>
      <c r="I5">
        <v>0.96499999999999997</v>
      </c>
      <c r="K5">
        <v>0</v>
      </c>
      <c r="L5">
        <v>1</v>
      </c>
      <c r="M5" t="s">
        <v>10</v>
      </c>
      <c r="N5">
        <v>0.96899999999999997</v>
      </c>
      <c r="P5">
        <v>0.67300000000000004</v>
      </c>
      <c r="Q5">
        <v>-1.4E-2</v>
      </c>
      <c r="R5" t="s">
        <v>10</v>
      </c>
      <c r="S5">
        <v>-4.0000000000000001E-3</v>
      </c>
    </row>
    <row r="6" spans="1:19" x14ac:dyDescent="0.2">
      <c r="A6" t="s">
        <v>12</v>
      </c>
      <c r="F6">
        <v>0</v>
      </c>
      <c r="G6">
        <v>1</v>
      </c>
      <c r="H6" t="s">
        <v>10</v>
      </c>
      <c r="I6">
        <v>0.97599999999999998</v>
      </c>
      <c r="K6">
        <v>0</v>
      </c>
      <c r="L6">
        <v>1</v>
      </c>
      <c r="M6" t="s">
        <v>10</v>
      </c>
      <c r="N6">
        <v>0.97799999999999998</v>
      </c>
      <c r="P6">
        <v>0</v>
      </c>
      <c r="Q6">
        <v>0</v>
      </c>
      <c r="R6" t="s">
        <v>10</v>
      </c>
      <c r="S6">
        <v>-2E-3</v>
      </c>
    </row>
    <row r="7" spans="1:19" x14ac:dyDescent="0.2">
      <c r="A7" t="s">
        <v>13</v>
      </c>
      <c r="F7">
        <v>0.84699999999999998</v>
      </c>
      <c r="G7">
        <v>0.83099999999999996</v>
      </c>
      <c r="H7">
        <v>0.748</v>
      </c>
      <c r="I7">
        <v>0.90200000000000002</v>
      </c>
      <c r="K7">
        <v>0.872</v>
      </c>
      <c r="L7">
        <v>0.79800000000000004</v>
      </c>
      <c r="M7">
        <v>0.749</v>
      </c>
      <c r="N7">
        <v>0.90100000000000002</v>
      </c>
      <c r="P7">
        <v>-2.5000000000000001E-2</v>
      </c>
      <c r="Q7">
        <v>3.3000000000000002E-2</v>
      </c>
      <c r="R7">
        <v>-1E-3</v>
      </c>
      <c r="S7">
        <v>1E-3</v>
      </c>
    </row>
    <row r="8" spans="1:19" x14ac:dyDescent="0.2">
      <c r="A8" t="s">
        <v>14</v>
      </c>
      <c r="F8">
        <v>0.90700000000000003</v>
      </c>
      <c r="G8">
        <v>0.98</v>
      </c>
      <c r="H8">
        <v>0.97099999999999997</v>
      </c>
      <c r="I8">
        <v>0.93500000000000005</v>
      </c>
      <c r="K8">
        <v>0.91600000000000004</v>
      </c>
      <c r="L8">
        <v>0.97799999999999998</v>
      </c>
      <c r="M8">
        <v>0.97</v>
      </c>
      <c r="N8">
        <v>0.93899999999999995</v>
      </c>
      <c r="P8">
        <v>-8.9999999999999993E-3</v>
      </c>
      <c r="Q8">
        <v>2E-3</v>
      </c>
      <c r="R8">
        <v>1E-3</v>
      </c>
      <c r="S8">
        <v>-3.0000000000000001E-3</v>
      </c>
    </row>
    <row r="9" spans="1:19" x14ac:dyDescent="0.2">
      <c r="A9" t="s">
        <v>15</v>
      </c>
      <c r="F9">
        <v>0.73</v>
      </c>
      <c r="G9">
        <v>0.997</v>
      </c>
      <c r="H9">
        <v>0.97699999999999998</v>
      </c>
      <c r="I9">
        <v>0.96</v>
      </c>
      <c r="K9">
        <v>0.01</v>
      </c>
      <c r="L9">
        <v>1</v>
      </c>
      <c r="M9">
        <v>1</v>
      </c>
      <c r="N9">
        <v>0.96699999999999997</v>
      </c>
      <c r="P9">
        <v>0.72</v>
      </c>
      <c r="Q9">
        <v>-3.0000000000000001E-3</v>
      </c>
      <c r="R9">
        <v>-2.3E-2</v>
      </c>
      <c r="S9">
        <v>-8.0000000000000002E-3</v>
      </c>
    </row>
    <row r="10" spans="1:19" x14ac:dyDescent="0.2">
      <c r="A10" t="s">
        <v>16</v>
      </c>
      <c r="F10">
        <v>0</v>
      </c>
      <c r="G10">
        <v>1</v>
      </c>
      <c r="H10" t="s">
        <v>10</v>
      </c>
      <c r="I10">
        <v>0.93700000000000006</v>
      </c>
      <c r="K10">
        <v>0</v>
      </c>
      <c r="L10">
        <v>0.998</v>
      </c>
      <c r="M10">
        <v>0</v>
      </c>
      <c r="N10">
        <v>0.93799999999999994</v>
      </c>
      <c r="P10">
        <v>0</v>
      </c>
      <c r="Q10">
        <v>2E-3</v>
      </c>
      <c r="R10" t="s">
        <v>10</v>
      </c>
      <c r="S10">
        <v>-1E-3</v>
      </c>
    </row>
    <row r="11" spans="1:19" x14ac:dyDescent="0.2">
      <c r="A11" t="s">
        <v>17</v>
      </c>
      <c r="F11">
        <v>0.98599999999999999</v>
      </c>
      <c r="G11">
        <v>0.41499999999999998</v>
      </c>
      <c r="H11">
        <v>0.82499999999999996</v>
      </c>
      <c r="I11">
        <v>0.91700000000000004</v>
      </c>
      <c r="K11">
        <v>0.86399999999999999</v>
      </c>
      <c r="L11">
        <v>0.94399999999999995</v>
      </c>
      <c r="M11">
        <v>0.80600000000000005</v>
      </c>
      <c r="N11">
        <v>0.96199999999999997</v>
      </c>
      <c r="P11">
        <v>0.122</v>
      </c>
      <c r="Q11">
        <v>-0.52900000000000003</v>
      </c>
      <c r="R11">
        <v>1.9E-2</v>
      </c>
      <c r="S11">
        <v>-4.4999999999999998E-2</v>
      </c>
    </row>
    <row r="12" spans="1:19" x14ac:dyDescent="0.2">
      <c r="A12" t="s">
        <v>18</v>
      </c>
      <c r="F12">
        <v>0.98799999999999999</v>
      </c>
      <c r="G12">
        <v>0.74299999999999999</v>
      </c>
      <c r="H12">
        <v>0.751</v>
      </c>
      <c r="I12">
        <v>0.98699999999999999</v>
      </c>
      <c r="K12">
        <v>0.81499999999999995</v>
      </c>
      <c r="L12">
        <v>0.96599999999999997</v>
      </c>
      <c r="M12">
        <v>0.74399999999999999</v>
      </c>
      <c r="N12">
        <v>0.97699999999999998</v>
      </c>
      <c r="P12">
        <v>0.17299999999999999</v>
      </c>
      <c r="Q12">
        <v>-0.223</v>
      </c>
      <c r="R12">
        <v>7.0000000000000001E-3</v>
      </c>
      <c r="S12">
        <v>0.01</v>
      </c>
    </row>
    <row r="13" spans="1:19" x14ac:dyDescent="0.2">
      <c r="A13" t="s">
        <v>19</v>
      </c>
      <c r="F13">
        <v>0.997</v>
      </c>
      <c r="G13">
        <v>0.54800000000000004</v>
      </c>
      <c r="H13">
        <v>0.91200000000000003</v>
      </c>
      <c r="I13">
        <v>0.97099999999999997</v>
      </c>
      <c r="K13" t="s">
        <v>10</v>
      </c>
      <c r="L13" t="s">
        <v>10</v>
      </c>
      <c r="M13" t="s">
        <v>10</v>
      </c>
      <c r="N13" t="s">
        <v>10</v>
      </c>
      <c r="P13">
        <v>0.997</v>
      </c>
      <c r="Q13">
        <v>0.54800000000000004</v>
      </c>
      <c r="R13">
        <v>0.91200000000000003</v>
      </c>
      <c r="S13">
        <v>0.97099999999999997</v>
      </c>
    </row>
    <row r="14" spans="1:19" x14ac:dyDescent="0.2">
      <c r="A14" t="s">
        <v>20</v>
      </c>
      <c r="F14" t="s">
        <v>10</v>
      </c>
      <c r="G14" t="s">
        <v>10</v>
      </c>
      <c r="H14" t="s">
        <v>10</v>
      </c>
      <c r="I14" t="s">
        <v>10</v>
      </c>
      <c r="K14">
        <v>0.77500000000000002</v>
      </c>
      <c r="L14">
        <v>0.98799999999999999</v>
      </c>
      <c r="M14">
        <v>0.95099999999999996</v>
      </c>
      <c r="N14">
        <v>0.93600000000000005</v>
      </c>
      <c r="P14" t="s">
        <v>10</v>
      </c>
      <c r="Q14" t="s">
        <v>10</v>
      </c>
      <c r="R14" t="s">
        <v>10</v>
      </c>
      <c r="S14" t="s">
        <v>10</v>
      </c>
    </row>
    <row r="15" spans="1:19" x14ac:dyDescent="0.2">
      <c r="A15" t="s">
        <v>21</v>
      </c>
      <c r="F15">
        <v>0.91900000000000004</v>
      </c>
      <c r="G15">
        <v>0.98499999999999999</v>
      </c>
      <c r="H15">
        <v>0.96499999999999997</v>
      </c>
      <c r="I15">
        <v>0.96499999999999997</v>
      </c>
      <c r="K15">
        <v>0.93400000000000005</v>
      </c>
      <c r="L15">
        <v>0.97599999999999998</v>
      </c>
      <c r="M15">
        <v>0.95299999999999996</v>
      </c>
      <c r="N15">
        <v>0.96499999999999997</v>
      </c>
      <c r="P15">
        <v>-1.4999999999999999E-2</v>
      </c>
      <c r="Q15">
        <v>8.9999999999999993E-3</v>
      </c>
      <c r="R15">
        <v>1.0999999999999999E-2</v>
      </c>
      <c r="S15">
        <v>0</v>
      </c>
    </row>
    <row r="16" spans="1:19" x14ac:dyDescent="0.2">
      <c r="A16" t="s">
        <v>22</v>
      </c>
      <c r="F16">
        <v>0.88900000000000001</v>
      </c>
      <c r="G16">
        <v>0.91400000000000003</v>
      </c>
      <c r="H16">
        <v>0.9</v>
      </c>
      <c r="I16">
        <v>0.90400000000000003</v>
      </c>
      <c r="K16">
        <v>0.90600000000000003</v>
      </c>
      <c r="L16">
        <v>0.91100000000000003</v>
      </c>
      <c r="M16">
        <v>0.90900000000000003</v>
      </c>
      <c r="N16">
        <v>0.90800000000000003</v>
      </c>
      <c r="P16">
        <v>-1.7000000000000001E-2</v>
      </c>
      <c r="Q16">
        <v>3.0000000000000001E-3</v>
      </c>
      <c r="R16">
        <v>-8.9999999999999993E-3</v>
      </c>
      <c r="S16">
        <v>-4.0000000000000001E-3</v>
      </c>
    </row>
    <row r="32" spans="1:13" x14ac:dyDescent="0.2">
      <c r="A32" s="4" t="s">
        <v>23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4" x14ac:dyDescent="0.2">
      <c r="A33" s="2"/>
      <c r="B33" s="24" t="s">
        <v>24</v>
      </c>
      <c r="C33" s="24"/>
      <c r="D33" s="24"/>
      <c r="E33" s="24"/>
      <c r="F33" s="24"/>
      <c r="H33" s="24" t="s">
        <v>31</v>
      </c>
      <c r="I33" s="24"/>
      <c r="J33" s="24"/>
      <c r="L33" s="24" t="s">
        <v>34</v>
      </c>
      <c r="M33" s="24"/>
      <c r="N33" s="24"/>
    </row>
    <row r="34" spans="1:14" x14ac:dyDescent="0.2">
      <c r="A34" s="5" t="s">
        <v>4</v>
      </c>
      <c r="B34" s="5" t="s">
        <v>32</v>
      </c>
      <c r="C34" s="5" t="s">
        <v>33</v>
      </c>
      <c r="D34" s="5" t="s">
        <v>5</v>
      </c>
      <c r="E34" s="5" t="s">
        <v>6</v>
      </c>
      <c r="F34" s="5" t="s">
        <v>26</v>
      </c>
      <c r="H34" s="23" t="s">
        <v>5</v>
      </c>
      <c r="I34" s="23" t="s">
        <v>6</v>
      </c>
      <c r="J34" s="23" t="s">
        <v>26</v>
      </c>
      <c r="K34" s="2"/>
      <c r="L34" s="5" t="s">
        <v>5</v>
      </c>
      <c r="M34" s="5" t="s">
        <v>6</v>
      </c>
      <c r="N34" s="5" t="s">
        <v>26</v>
      </c>
    </row>
    <row r="35" spans="1:14" x14ac:dyDescent="0.2">
      <c r="A35" s="3" t="s">
        <v>9</v>
      </c>
      <c r="B35" s="6">
        <v>750</v>
      </c>
      <c r="C35" s="6">
        <v>2153</v>
      </c>
      <c r="D35" s="6">
        <v>0.96</v>
      </c>
      <c r="E35" s="6">
        <v>0.96099999999999997</v>
      </c>
      <c r="F35" s="6">
        <v>0.94</v>
      </c>
      <c r="H35" s="7">
        <v>0.96099999999999997</v>
      </c>
      <c r="I35" s="7">
        <v>0.89300000000000002</v>
      </c>
      <c r="J35" s="7">
        <v>0.79500000000000004</v>
      </c>
      <c r="K35" s="2"/>
      <c r="L35" s="8">
        <f>D35-H35</f>
        <v>-1.0000000000000009E-3</v>
      </c>
      <c r="M35" s="8">
        <f t="shared" ref="M35:N47" si="0">E35-I35</f>
        <v>6.7999999999999949E-2</v>
      </c>
      <c r="N35" s="8">
        <f t="shared" si="0"/>
        <v>0.14499999999999991</v>
      </c>
    </row>
    <row r="36" spans="1:14" x14ac:dyDescent="0.2">
      <c r="A36" s="3" t="s">
        <v>11</v>
      </c>
      <c r="B36" s="6">
        <v>122</v>
      </c>
      <c r="C36" s="6">
        <v>376</v>
      </c>
      <c r="D36" s="6">
        <v>0.97099999999999997</v>
      </c>
      <c r="E36" s="6">
        <v>0.92</v>
      </c>
      <c r="F36" s="6">
        <v>0.88100000000000001</v>
      </c>
      <c r="H36" s="7">
        <v>0.95</v>
      </c>
      <c r="I36" s="7">
        <v>0.91</v>
      </c>
      <c r="J36" s="7">
        <v>0.85299999999999998</v>
      </c>
      <c r="K36" s="2"/>
      <c r="L36" s="8">
        <f t="shared" ref="L36:L47" si="1">D36-H36</f>
        <v>2.1000000000000019E-2</v>
      </c>
      <c r="M36" s="8">
        <f t="shared" si="0"/>
        <v>1.0000000000000009E-2</v>
      </c>
      <c r="N36" s="8">
        <f t="shared" si="0"/>
        <v>2.8000000000000025E-2</v>
      </c>
    </row>
    <row r="37" spans="1:14" x14ac:dyDescent="0.2">
      <c r="A37" s="3" t="s">
        <v>12</v>
      </c>
      <c r="B37" s="6">
        <v>25</v>
      </c>
      <c r="C37" s="6">
        <v>84</v>
      </c>
      <c r="D37" s="6">
        <v>1</v>
      </c>
      <c r="E37" s="6">
        <v>1</v>
      </c>
      <c r="F37" s="6">
        <v>0.86</v>
      </c>
      <c r="H37" s="7">
        <v>1</v>
      </c>
      <c r="I37" s="7">
        <v>0</v>
      </c>
      <c r="J37" s="7">
        <v>4.2999999999999997E-2</v>
      </c>
      <c r="K37" s="2"/>
      <c r="L37" s="8">
        <f t="shared" si="1"/>
        <v>0</v>
      </c>
      <c r="M37" s="8">
        <f t="shared" si="0"/>
        <v>1</v>
      </c>
      <c r="N37" s="8">
        <f t="shared" si="0"/>
        <v>0.81699999999999995</v>
      </c>
    </row>
    <row r="38" spans="1:14" x14ac:dyDescent="0.2">
      <c r="A38" s="3" t="s">
        <v>13</v>
      </c>
      <c r="B38" s="6">
        <v>3136</v>
      </c>
      <c r="C38" s="6">
        <v>3847</v>
      </c>
      <c r="D38" s="6">
        <v>0.98499999999999999</v>
      </c>
      <c r="E38" s="6">
        <v>0.84</v>
      </c>
      <c r="F38" s="6">
        <v>0.85</v>
      </c>
      <c r="H38" s="7">
        <v>0.98699999999999999</v>
      </c>
      <c r="I38" s="7">
        <v>0.66</v>
      </c>
      <c r="J38" s="7">
        <v>0.76</v>
      </c>
      <c r="K38" s="2"/>
      <c r="L38" s="8">
        <f t="shared" si="1"/>
        <v>-2.0000000000000018E-3</v>
      </c>
      <c r="M38" s="8">
        <f t="shared" si="0"/>
        <v>0.17999999999999994</v>
      </c>
      <c r="N38" s="8">
        <f t="shared" si="0"/>
        <v>8.9999999999999969E-2</v>
      </c>
    </row>
    <row r="39" spans="1:14" x14ac:dyDescent="0.2">
      <c r="A39" s="3" t="s">
        <v>14</v>
      </c>
      <c r="B39" s="6">
        <v>8448</v>
      </c>
      <c r="C39" s="6">
        <v>6979</v>
      </c>
      <c r="D39" s="6">
        <v>0.92</v>
      </c>
      <c r="E39" s="6">
        <v>0.98299999999999998</v>
      </c>
      <c r="F39" s="6">
        <v>0.98299999999999998</v>
      </c>
      <c r="H39" s="7">
        <v>0.94399999999999995</v>
      </c>
      <c r="I39" s="7">
        <v>0.98199999999999998</v>
      </c>
      <c r="J39" s="7">
        <v>0.91300000000000003</v>
      </c>
      <c r="K39" s="2"/>
      <c r="L39" s="8">
        <f t="shared" si="1"/>
        <v>-2.399999999999991E-2</v>
      </c>
      <c r="M39" s="8">
        <f t="shared" si="0"/>
        <v>1.0000000000000009E-3</v>
      </c>
      <c r="N39" s="8">
        <f t="shared" si="0"/>
        <v>6.9999999999999951E-2</v>
      </c>
    </row>
    <row r="40" spans="1:14" x14ac:dyDescent="0.2">
      <c r="A40" s="3" t="s">
        <v>15</v>
      </c>
      <c r="B40" s="6">
        <v>900</v>
      </c>
      <c r="C40" s="6">
        <v>1993</v>
      </c>
      <c r="D40" s="6">
        <v>0.76</v>
      </c>
      <c r="E40" s="6">
        <v>0.96</v>
      </c>
      <c r="F40" s="6">
        <v>1</v>
      </c>
      <c r="H40" s="7">
        <v>0.95</v>
      </c>
      <c r="I40" s="7">
        <v>0.8</v>
      </c>
      <c r="J40" s="7">
        <v>0.81200000000000006</v>
      </c>
      <c r="K40" s="2"/>
      <c r="L40" s="8">
        <f t="shared" si="1"/>
        <v>-0.18999999999999995</v>
      </c>
      <c r="M40" s="8">
        <f t="shared" si="0"/>
        <v>0.15999999999999992</v>
      </c>
      <c r="N40" s="8">
        <f t="shared" si="0"/>
        <v>0.18799999999999994</v>
      </c>
    </row>
    <row r="41" spans="1:14" x14ac:dyDescent="0.2">
      <c r="A41" s="3" t="s">
        <v>16</v>
      </c>
      <c r="B41" s="6">
        <v>91</v>
      </c>
      <c r="C41" s="6">
        <v>116</v>
      </c>
      <c r="D41" s="6" t="s">
        <v>27</v>
      </c>
      <c r="E41" s="6" t="s">
        <v>27</v>
      </c>
      <c r="F41" s="6" t="s">
        <v>27</v>
      </c>
      <c r="H41" s="7">
        <v>0.73299999999999998</v>
      </c>
      <c r="I41" s="7">
        <v>0.97399999999999998</v>
      </c>
      <c r="J41" s="7">
        <v>0.92900000000000005</v>
      </c>
      <c r="K41" s="2"/>
      <c r="L41" s="8" t="s">
        <v>27</v>
      </c>
      <c r="M41" s="8" t="s">
        <v>27</v>
      </c>
      <c r="N41" s="8" t="s">
        <v>27</v>
      </c>
    </row>
    <row r="42" spans="1:14" x14ac:dyDescent="0.2">
      <c r="A42" s="3" t="s">
        <v>17</v>
      </c>
      <c r="B42" s="6">
        <v>1602</v>
      </c>
      <c r="C42" s="6">
        <v>7500</v>
      </c>
      <c r="D42" s="6">
        <v>0.63100000000000001</v>
      </c>
      <c r="E42" s="6">
        <v>0.98199999999999998</v>
      </c>
      <c r="F42" s="6">
        <v>1</v>
      </c>
      <c r="H42" s="7">
        <v>0.73299999999999998</v>
      </c>
      <c r="I42" s="7">
        <v>0.94799999999999995</v>
      </c>
      <c r="J42" s="7">
        <v>0.93</v>
      </c>
      <c r="K42" s="2"/>
      <c r="L42" s="8">
        <f t="shared" si="1"/>
        <v>-0.10199999999999998</v>
      </c>
      <c r="M42" s="8">
        <f t="shared" si="0"/>
        <v>3.400000000000003E-2</v>
      </c>
      <c r="N42" s="8">
        <f t="shared" si="0"/>
        <v>6.9999999999999951E-2</v>
      </c>
    </row>
    <row r="43" spans="1:14" x14ac:dyDescent="0.2">
      <c r="A43" s="3" t="s">
        <v>18</v>
      </c>
      <c r="B43" s="6">
        <v>1381</v>
      </c>
      <c r="C43" s="6">
        <v>7478</v>
      </c>
      <c r="D43" s="6">
        <v>0.56299999999999994</v>
      </c>
      <c r="E43" s="6">
        <v>0.97799999999999998</v>
      </c>
      <c r="F43" s="6">
        <v>1</v>
      </c>
      <c r="H43" s="7">
        <v>0.75</v>
      </c>
      <c r="I43" s="7">
        <v>0.94799999999999995</v>
      </c>
      <c r="J43" s="7">
        <v>0.92200000000000004</v>
      </c>
      <c r="K43" s="2"/>
      <c r="L43" s="8">
        <f t="shared" si="1"/>
        <v>-0.18700000000000006</v>
      </c>
      <c r="M43" s="8">
        <f t="shared" si="0"/>
        <v>3.0000000000000027E-2</v>
      </c>
      <c r="N43" s="8">
        <f t="shared" si="0"/>
        <v>7.7999999999999958E-2</v>
      </c>
    </row>
    <row r="44" spans="1:14" x14ac:dyDescent="0.2">
      <c r="A44" s="3" t="s">
        <v>19</v>
      </c>
      <c r="B44" s="6">
        <v>241</v>
      </c>
      <c r="C44" s="6">
        <v>1962</v>
      </c>
      <c r="D44" s="6">
        <v>0.64</v>
      </c>
      <c r="E44" s="6">
        <v>0.996</v>
      </c>
      <c r="F44" s="6">
        <v>1</v>
      </c>
      <c r="H44" s="7" t="s">
        <v>27</v>
      </c>
      <c r="I44" s="7" t="s">
        <v>27</v>
      </c>
      <c r="J44" s="7" t="s">
        <v>27</v>
      </c>
      <c r="K44" s="2"/>
      <c r="L44" s="8" t="s">
        <v>27</v>
      </c>
      <c r="M44" s="8" t="s">
        <v>27</v>
      </c>
      <c r="N44" s="8" t="s">
        <v>27</v>
      </c>
    </row>
    <row r="45" spans="1:14" x14ac:dyDescent="0.2">
      <c r="A45" s="3" t="s">
        <v>20</v>
      </c>
      <c r="B45" s="6" t="s">
        <v>27</v>
      </c>
      <c r="C45" s="6" t="s">
        <v>27</v>
      </c>
      <c r="D45" s="6" t="s">
        <v>27</v>
      </c>
      <c r="E45" s="6" t="s">
        <v>27</v>
      </c>
      <c r="F45" s="6" t="s">
        <v>27</v>
      </c>
      <c r="H45" s="7" t="s">
        <v>27</v>
      </c>
      <c r="I45" s="7" t="s">
        <v>27</v>
      </c>
      <c r="J45" s="7" t="s">
        <v>27</v>
      </c>
      <c r="K45" s="2"/>
      <c r="L45" s="8" t="s">
        <v>27</v>
      </c>
      <c r="M45" s="8" t="s">
        <v>27</v>
      </c>
      <c r="N45" s="8" t="s">
        <v>27</v>
      </c>
    </row>
    <row r="46" spans="1:14" x14ac:dyDescent="0.2">
      <c r="A46" s="3" t="s">
        <v>21</v>
      </c>
      <c r="B46" s="6">
        <v>3351</v>
      </c>
      <c r="C46" s="6">
        <v>10100</v>
      </c>
      <c r="D46" s="6">
        <v>0.97099999999999997</v>
      </c>
      <c r="E46" s="6">
        <v>0.93500000000000005</v>
      </c>
      <c r="F46" s="6">
        <v>0.86299999999999999</v>
      </c>
      <c r="H46" s="7">
        <v>0.97599999999999998</v>
      </c>
      <c r="I46" s="7">
        <v>0.88</v>
      </c>
      <c r="J46" s="7">
        <v>0.93799999999999994</v>
      </c>
      <c r="K46" s="2"/>
      <c r="L46" s="8">
        <f t="shared" si="1"/>
        <v>-5.0000000000000044E-3</v>
      </c>
      <c r="M46" s="8">
        <f t="shared" si="0"/>
        <v>5.5000000000000049E-2</v>
      </c>
      <c r="N46" s="8">
        <f t="shared" si="0"/>
        <v>-7.4999999999999956E-2</v>
      </c>
    </row>
    <row r="47" spans="1:14" x14ac:dyDescent="0.2">
      <c r="A47" s="3" t="s">
        <v>22</v>
      </c>
      <c r="B47" s="6">
        <v>786</v>
      </c>
      <c r="C47" s="6">
        <v>1660</v>
      </c>
      <c r="D47" s="6">
        <v>0.94</v>
      </c>
      <c r="E47" s="6">
        <v>0.98299999999999998</v>
      </c>
      <c r="F47" s="6">
        <v>0.872</v>
      </c>
      <c r="H47" s="7">
        <v>0.95</v>
      </c>
      <c r="I47" s="7">
        <v>0.92</v>
      </c>
      <c r="J47" s="7">
        <v>0.81</v>
      </c>
      <c r="K47" s="2"/>
      <c r="L47" s="8">
        <f t="shared" si="1"/>
        <v>-1.0000000000000009E-2</v>
      </c>
      <c r="M47" s="8">
        <f t="shared" si="0"/>
        <v>6.2999999999999945E-2</v>
      </c>
      <c r="N47" s="8">
        <f t="shared" si="0"/>
        <v>6.1999999999999944E-2</v>
      </c>
    </row>
    <row r="48" spans="1:1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2">
      <c r="A49" s="2"/>
      <c r="B49" s="28" t="s">
        <v>28</v>
      </c>
      <c r="C49" s="28"/>
      <c r="D49" s="28"/>
      <c r="E49" s="29"/>
      <c r="F49" s="30" t="s">
        <v>2</v>
      </c>
      <c r="G49" s="31"/>
      <c r="H49" s="31"/>
      <c r="I49" s="32"/>
      <c r="J49" s="33" t="s">
        <v>25</v>
      </c>
      <c r="K49" s="34"/>
      <c r="L49" s="34"/>
      <c r="M49" s="34"/>
    </row>
    <row r="50" spans="1:13" x14ac:dyDescent="0.2">
      <c r="A50" s="5" t="s">
        <v>4</v>
      </c>
      <c r="B50" s="5" t="s">
        <v>5</v>
      </c>
      <c r="C50" s="5" t="s">
        <v>6</v>
      </c>
      <c r="D50" s="5" t="s">
        <v>26</v>
      </c>
      <c r="E50" s="9" t="s">
        <v>29</v>
      </c>
      <c r="F50" s="15" t="s">
        <v>5</v>
      </c>
      <c r="G50" s="5" t="s">
        <v>6</v>
      </c>
      <c r="H50" s="5" t="s">
        <v>26</v>
      </c>
      <c r="I50" s="16" t="s">
        <v>29</v>
      </c>
      <c r="J50" s="13" t="s">
        <v>5</v>
      </c>
      <c r="K50" s="5" t="s">
        <v>6</v>
      </c>
      <c r="L50" s="5" t="s">
        <v>26</v>
      </c>
      <c r="M50" s="5" t="s">
        <v>29</v>
      </c>
    </row>
    <row r="51" spans="1:13" x14ac:dyDescent="0.2">
      <c r="A51" s="25" t="s">
        <v>17</v>
      </c>
      <c r="B51" s="6">
        <v>0.63100000000000001</v>
      </c>
      <c r="C51" s="6">
        <v>0.98199999999999998</v>
      </c>
      <c r="D51" s="6">
        <v>1</v>
      </c>
      <c r="E51" s="10">
        <v>1</v>
      </c>
      <c r="F51" s="17">
        <v>0.73299999999999998</v>
      </c>
      <c r="G51" s="7">
        <v>0.94799999999999995</v>
      </c>
      <c r="H51" s="7">
        <v>0.93</v>
      </c>
      <c r="I51" s="18">
        <v>1</v>
      </c>
      <c r="J51" s="12">
        <v>-0.10199999999999999</v>
      </c>
      <c r="K51" s="8">
        <v>3.4000000000000002E-2</v>
      </c>
      <c r="L51" s="8">
        <v>7.0000000000000007E-2</v>
      </c>
      <c r="M51" s="8">
        <v>1</v>
      </c>
    </row>
    <row r="52" spans="1:13" x14ac:dyDescent="0.2">
      <c r="A52" s="26"/>
      <c r="B52" s="3">
        <v>0.80500000000000005</v>
      </c>
      <c r="C52" s="3">
        <v>0.99299999999999999</v>
      </c>
      <c r="D52" s="3">
        <v>1</v>
      </c>
      <c r="E52" s="11" t="s">
        <v>30</v>
      </c>
      <c r="F52" s="19">
        <v>0.85699999999999998</v>
      </c>
      <c r="G52" s="3">
        <v>0.97</v>
      </c>
      <c r="H52" s="3">
        <v>0.92400000000000004</v>
      </c>
      <c r="I52" s="20" t="s">
        <v>30</v>
      </c>
      <c r="J52" s="14">
        <v>-5.1999999999999998E-2</v>
      </c>
      <c r="K52" s="3">
        <v>2.3E-2</v>
      </c>
      <c r="L52" s="3">
        <v>7.5999999999999998E-2</v>
      </c>
      <c r="M52" s="3" t="s">
        <v>30</v>
      </c>
    </row>
    <row r="53" spans="1:13" x14ac:dyDescent="0.2">
      <c r="A53" s="2"/>
      <c r="B53" s="2"/>
      <c r="C53" s="2"/>
      <c r="D53" s="2"/>
      <c r="E53" s="2"/>
      <c r="F53" s="21"/>
      <c r="G53" s="2"/>
      <c r="H53" s="2"/>
      <c r="I53" s="22"/>
      <c r="J53" s="2"/>
      <c r="K53" s="2"/>
      <c r="L53" s="2"/>
      <c r="M53" s="2"/>
    </row>
    <row r="54" spans="1:13" x14ac:dyDescent="0.2">
      <c r="A54" s="25" t="s">
        <v>18</v>
      </c>
      <c r="B54" s="6">
        <v>0.56299999999999994</v>
      </c>
      <c r="C54" s="6">
        <v>0.97799999999999998</v>
      </c>
      <c r="D54" s="6">
        <v>1</v>
      </c>
      <c r="E54" s="10">
        <v>1</v>
      </c>
      <c r="F54" s="17">
        <v>0.75</v>
      </c>
      <c r="G54" s="7">
        <v>0.94799999999999995</v>
      </c>
      <c r="H54" s="7">
        <v>0.92200000000000004</v>
      </c>
      <c r="I54" s="18">
        <v>1</v>
      </c>
      <c r="J54" s="12">
        <v>-0.187</v>
      </c>
      <c r="K54" s="8">
        <v>0.03</v>
      </c>
      <c r="L54" s="8">
        <v>7.8E-2</v>
      </c>
      <c r="M54" s="8">
        <v>1</v>
      </c>
    </row>
    <row r="55" spans="1:13" x14ac:dyDescent="0.2">
      <c r="A55" s="26"/>
      <c r="B55" s="3">
        <v>0.77500000000000002</v>
      </c>
      <c r="C55" s="3">
        <v>0.95099999999999996</v>
      </c>
      <c r="D55" s="3">
        <v>1</v>
      </c>
      <c r="E55" s="11" t="s">
        <v>30</v>
      </c>
      <c r="F55" s="19">
        <v>0.877</v>
      </c>
      <c r="G55" s="3">
        <v>0.93899999999999995</v>
      </c>
      <c r="H55" s="3">
        <v>0.91500000000000004</v>
      </c>
      <c r="I55" s="20" t="s">
        <v>30</v>
      </c>
      <c r="J55" s="14">
        <v>-0.10199999999999999</v>
      </c>
      <c r="K55" s="3">
        <v>1.2E-2</v>
      </c>
      <c r="L55" s="3">
        <v>8.5000000000000006E-2</v>
      </c>
      <c r="M55" s="3" t="s">
        <v>30</v>
      </c>
    </row>
    <row r="56" spans="1:13" x14ac:dyDescent="0.2">
      <c r="A56" s="2"/>
      <c r="B56" s="2"/>
      <c r="C56" s="2"/>
      <c r="D56" s="2"/>
      <c r="E56" s="2"/>
      <c r="F56" s="21"/>
      <c r="G56" s="2"/>
      <c r="H56" s="2"/>
      <c r="I56" s="22"/>
      <c r="J56" s="2"/>
      <c r="K56" s="2"/>
      <c r="L56" s="2"/>
      <c r="M56" s="2"/>
    </row>
    <row r="57" spans="1:13" x14ac:dyDescent="0.2">
      <c r="A57" s="25" t="s">
        <v>19</v>
      </c>
      <c r="B57" s="6">
        <v>0.64</v>
      </c>
      <c r="C57" s="6">
        <v>0.996</v>
      </c>
      <c r="D57" s="6">
        <v>1</v>
      </c>
      <c r="E57" s="10">
        <v>1</v>
      </c>
      <c r="F57" s="17" t="s">
        <v>27</v>
      </c>
      <c r="G57" s="7" t="s">
        <v>27</v>
      </c>
      <c r="H57" s="7" t="s">
        <v>27</v>
      </c>
      <c r="I57" s="18">
        <v>1</v>
      </c>
      <c r="J57" s="12" t="s">
        <v>27</v>
      </c>
      <c r="K57" s="8" t="s">
        <v>27</v>
      </c>
      <c r="L57" s="8" t="s">
        <v>27</v>
      </c>
      <c r="M57" s="8">
        <v>1</v>
      </c>
    </row>
    <row r="58" spans="1:13" x14ac:dyDescent="0.2">
      <c r="A58" s="26"/>
      <c r="B58" s="3">
        <v>0.80500000000000005</v>
      </c>
      <c r="C58" s="3">
        <v>0.99299999999999999</v>
      </c>
      <c r="D58" s="3">
        <v>1</v>
      </c>
      <c r="E58" s="11" t="s">
        <v>30</v>
      </c>
      <c r="F58" s="19" t="s">
        <v>27</v>
      </c>
      <c r="G58" s="3" t="s">
        <v>27</v>
      </c>
      <c r="H58" s="3" t="s">
        <v>27</v>
      </c>
      <c r="I58" s="20" t="s">
        <v>30</v>
      </c>
      <c r="J58" s="14" t="s">
        <v>27</v>
      </c>
      <c r="K58" s="3" t="s">
        <v>27</v>
      </c>
      <c r="L58" s="3" t="s">
        <v>27</v>
      </c>
      <c r="M58" s="3" t="s">
        <v>30</v>
      </c>
    </row>
    <row r="59" spans="1:13" x14ac:dyDescent="0.2">
      <c r="A59" s="2"/>
      <c r="B59" s="2"/>
      <c r="C59" s="2"/>
      <c r="D59" s="2"/>
      <c r="E59" s="2"/>
      <c r="F59" s="21"/>
      <c r="G59" s="2"/>
      <c r="H59" s="2"/>
      <c r="I59" s="22"/>
      <c r="J59" s="2"/>
      <c r="K59" s="2"/>
      <c r="L59" s="2"/>
      <c r="M59" s="2"/>
    </row>
    <row r="60" spans="1:13" x14ac:dyDescent="0.2">
      <c r="A60" s="27" t="s">
        <v>13</v>
      </c>
      <c r="B60" s="6">
        <v>0.98499999999999999</v>
      </c>
      <c r="C60" s="6">
        <v>0.84</v>
      </c>
      <c r="D60" s="6">
        <v>0.85</v>
      </c>
      <c r="E60" s="10">
        <v>1</v>
      </c>
      <c r="F60" s="17">
        <v>0.98699999999999999</v>
      </c>
      <c r="G60" s="7">
        <v>0.66</v>
      </c>
      <c r="H60" s="7">
        <v>0.76</v>
      </c>
      <c r="I60" s="18">
        <v>1</v>
      </c>
      <c r="J60" s="12">
        <f>B60-F60</f>
        <v>-2.0000000000000018E-3</v>
      </c>
      <c r="K60" s="8">
        <f t="shared" ref="K60:L61" si="2">C60-G60</f>
        <v>0.17999999999999994</v>
      </c>
      <c r="L60" s="8">
        <f t="shared" si="2"/>
        <v>8.9999999999999969E-2</v>
      </c>
      <c r="M60" s="8">
        <v>1</v>
      </c>
    </row>
    <row r="61" spans="1:13" x14ac:dyDescent="0.2">
      <c r="A61" s="27"/>
      <c r="B61" s="3">
        <v>0.97299999999999998</v>
      </c>
      <c r="C61" s="3">
        <v>0.83</v>
      </c>
      <c r="D61" s="3">
        <v>0.86</v>
      </c>
      <c r="E61" s="11" t="s">
        <v>30</v>
      </c>
      <c r="F61" s="19">
        <v>0.99690000000000001</v>
      </c>
      <c r="G61" s="3">
        <v>0.621</v>
      </c>
      <c r="H61" s="1">
        <v>0.76200000000000001</v>
      </c>
      <c r="I61" s="20" t="s">
        <v>30</v>
      </c>
      <c r="J61" s="14">
        <f>B61-F61</f>
        <v>-2.3900000000000032E-2</v>
      </c>
      <c r="K61" s="3">
        <f t="shared" si="2"/>
        <v>0.20899999999999996</v>
      </c>
      <c r="L61" s="3">
        <f t="shared" si="2"/>
        <v>9.7999999999999976E-2</v>
      </c>
      <c r="M61" s="3" t="s">
        <v>30</v>
      </c>
    </row>
    <row r="62" spans="1:13" x14ac:dyDescent="0.2">
      <c r="F62" t="s">
        <v>35</v>
      </c>
    </row>
    <row r="64" spans="1:13" x14ac:dyDescent="0.2">
      <c r="A64" s="4" t="s">
        <v>23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4" x14ac:dyDescent="0.2">
      <c r="A65" s="2"/>
      <c r="B65" s="24" t="s">
        <v>24</v>
      </c>
      <c r="C65" s="24"/>
      <c r="D65" s="24"/>
      <c r="E65" s="24"/>
      <c r="F65" s="24"/>
      <c r="H65" s="24" t="s">
        <v>37</v>
      </c>
      <c r="I65" s="24"/>
      <c r="J65" s="24"/>
      <c r="L65" s="24" t="s">
        <v>39</v>
      </c>
      <c r="M65" s="24"/>
      <c r="N65" s="24"/>
    </row>
    <row r="66" spans="1:14" x14ac:dyDescent="0.2">
      <c r="A66" s="5" t="s">
        <v>4</v>
      </c>
      <c r="B66" s="5" t="s">
        <v>32</v>
      </c>
      <c r="C66" s="5" t="s">
        <v>33</v>
      </c>
      <c r="D66" s="5" t="s">
        <v>5</v>
      </c>
      <c r="E66" s="5" t="s">
        <v>6</v>
      </c>
      <c r="F66" s="5" t="s">
        <v>26</v>
      </c>
      <c r="H66" s="23" t="s">
        <v>5</v>
      </c>
      <c r="I66" s="23" t="s">
        <v>6</v>
      </c>
      <c r="J66" s="23" t="s">
        <v>26</v>
      </c>
      <c r="K66" s="2"/>
      <c r="L66" s="5" t="s">
        <v>5</v>
      </c>
      <c r="M66" s="5" t="s">
        <v>6</v>
      </c>
      <c r="N66" s="5" t="s">
        <v>26</v>
      </c>
    </row>
    <row r="67" spans="1:14" x14ac:dyDescent="0.2">
      <c r="A67" s="3" t="s">
        <v>9</v>
      </c>
      <c r="B67" s="6">
        <v>750</v>
      </c>
      <c r="C67" s="6">
        <v>2153</v>
      </c>
      <c r="D67" s="6">
        <v>0.96</v>
      </c>
      <c r="E67" s="6">
        <v>0.96099999999999997</v>
      </c>
      <c r="F67" s="6">
        <v>0.94</v>
      </c>
      <c r="H67" s="7">
        <v>0.96</v>
      </c>
      <c r="I67" s="7">
        <v>0.89500000000000002</v>
      </c>
      <c r="J67" s="7">
        <v>0.8</v>
      </c>
      <c r="K67" s="2"/>
      <c r="L67" s="8">
        <f>D67-H67</f>
        <v>0</v>
      </c>
      <c r="M67" s="8">
        <f t="shared" ref="M67:M72" si="3">E67-I67</f>
        <v>6.5999999999999948E-2</v>
      </c>
      <c r="N67" s="8">
        <f t="shared" ref="N67:N72" si="4">F67-J67</f>
        <v>0.1399999999999999</v>
      </c>
    </row>
    <row r="68" spans="1:14" x14ac:dyDescent="0.2">
      <c r="A68" s="3" t="s">
        <v>11</v>
      </c>
      <c r="B68" s="6">
        <v>122</v>
      </c>
      <c r="C68" s="6">
        <v>376</v>
      </c>
      <c r="D68" s="6">
        <v>0.97099999999999997</v>
      </c>
      <c r="E68" s="6">
        <v>0.92</v>
      </c>
      <c r="F68" s="6">
        <v>0.88100000000000001</v>
      </c>
      <c r="H68" s="7">
        <v>0.94499999999999995</v>
      </c>
      <c r="I68" s="7">
        <v>0.90700000000000003</v>
      </c>
      <c r="J68" s="7">
        <v>0.84799999999999998</v>
      </c>
      <c r="K68" s="2"/>
      <c r="L68" s="8">
        <f t="shared" ref="L68:L72" si="5">D68-H68</f>
        <v>2.6000000000000023E-2</v>
      </c>
      <c r="M68" s="8">
        <f t="shared" si="3"/>
        <v>1.3000000000000012E-2</v>
      </c>
      <c r="N68" s="8">
        <f t="shared" si="4"/>
        <v>3.3000000000000029E-2</v>
      </c>
    </row>
    <row r="69" spans="1:14" x14ac:dyDescent="0.2">
      <c r="A69" s="3" t="s">
        <v>12</v>
      </c>
      <c r="B69" s="6">
        <v>25</v>
      </c>
      <c r="C69" s="6">
        <v>84</v>
      </c>
      <c r="D69" s="6">
        <v>1</v>
      </c>
      <c r="E69" s="6">
        <v>1</v>
      </c>
      <c r="F69" s="6">
        <v>0.86</v>
      </c>
      <c r="H69" s="7">
        <v>1</v>
      </c>
      <c r="I69" s="7">
        <v>0</v>
      </c>
      <c r="J69" s="7">
        <v>0.17399999999999999</v>
      </c>
      <c r="K69" s="2"/>
      <c r="L69" s="8">
        <f t="shared" si="5"/>
        <v>0</v>
      </c>
      <c r="M69" s="8">
        <f t="shared" si="3"/>
        <v>1</v>
      </c>
      <c r="N69" s="8">
        <f t="shared" si="4"/>
        <v>0.68599999999999994</v>
      </c>
    </row>
    <row r="70" spans="1:14" x14ac:dyDescent="0.2">
      <c r="A70" s="3" t="s">
        <v>13</v>
      </c>
      <c r="B70" s="6">
        <v>3136</v>
      </c>
      <c r="C70" s="6">
        <v>3847</v>
      </c>
      <c r="D70" s="6">
        <v>0.98499999999999999</v>
      </c>
      <c r="E70" s="6">
        <v>0.84</v>
      </c>
      <c r="F70" s="6">
        <v>0.85</v>
      </c>
      <c r="H70" s="7">
        <v>0.95199999999999996</v>
      </c>
      <c r="I70" s="7">
        <v>0.75700000000000001</v>
      </c>
      <c r="J70" s="7">
        <v>0.86699999999999999</v>
      </c>
      <c r="K70" s="2"/>
      <c r="L70" s="8">
        <f>D70-H70</f>
        <v>3.3000000000000029E-2</v>
      </c>
      <c r="M70" s="8">
        <f>E70-I70</f>
        <v>8.2999999999999963E-2</v>
      </c>
      <c r="N70" s="8">
        <f t="shared" si="4"/>
        <v>-1.7000000000000015E-2</v>
      </c>
    </row>
    <row r="71" spans="1:14" x14ac:dyDescent="0.2">
      <c r="A71" s="3" t="s">
        <v>14</v>
      </c>
      <c r="B71" s="6">
        <v>8448</v>
      </c>
      <c r="C71" s="6">
        <v>6979</v>
      </c>
      <c r="D71" s="6">
        <v>0.92</v>
      </c>
      <c r="E71" s="6">
        <v>0.98299999999999998</v>
      </c>
      <c r="F71" s="6">
        <v>0.98299999999999998</v>
      </c>
      <c r="H71" s="7">
        <v>0.91500000000000004</v>
      </c>
      <c r="I71" s="7">
        <v>0.98</v>
      </c>
      <c r="J71" s="7">
        <v>0.95099999999999996</v>
      </c>
      <c r="K71" s="2"/>
      <c r="L71" s="8">
        <f t="shared" si="5"/>
        <v>5.0000000000000044E-3</v>
      </c>
      <c r="M71" s="8">
        <f t="shared" si="3"/>
        <v>3.0000000000000027E-3</v>
      </c>
      <c r="N71" s="8">
        <f t="shared" si="4"/>
        <v>3.2000000000000028E-2</v>
      </c>
    </row>
    <row r="72" spans="1:14" x14ac:dyDescent="0.2">
      <c r="A72" s="3" t="s">
        <v>15</v>
      </c>
      <c r="B72" s="6">
        <v>900</v>
      </c>
      <c r="C72" s="6">
        <v>1993</v>
      </c>
      <c r="D72" s="6">
        <v>0.76</v>
      </c>
      <c r="E72" s="6">
        <v>0.96</v>
      </c>
      <c r="F72" s="6">
        <v>1</v>
      </c>
      <c r="H72" s="7">
        <v>0.94799999999999995</v>
      </c>
      <c r="I72" s="7">
        <v>0.78700000000000003</v>
      </c>
      <c r="J72" s="7">
        <v>0.78600000000000003</v>
      </c>
      <c r="K72" s="2"/>
      <c r="L72" s="8">
        <f t="shared" si="5"/>
        <v>-0.18799999999999994</v>
      </c>
      <c r="M72" s="8">
        <f t="shared" si="3"/>
        <v>0.17299999999999993</v>
      </c>
      <c r="N72" s="8">
        <f t="shared" si="4"/>
        <v>0.21399999999999997</v>
      </c>
    </row>
    <row r="73" spans="1:14" x14ac:dyDescent="0.2">
      <c r="A73" s="3" t="s">
        <v>16</v>
      </c>
      <c r="B73" s="6">
        <v>91</v>
      </c>
      <c r="C73" s="6">
        <v>116</v>
      </c>
      <c r="D73" s="6" t="s">
        <v>27</v>
      </c>
      <c r="E73" s="6" t="s">
        <v>27</v>
      </c>
      <c r="F73" s="6" t="s">
        <v>27</v>
      </c>
      <c r="H73" s="7">
        <v>1</v>
      </c>
      <c r="I73" s="7">
        <v>0</v>
      </c>
      <c r="J73" s="7">
        <v>0.26900000000000002</v>
      </c>
      <c r="K73" s="2"/>
      <c r="L73" s="8" t="s">
        <v>27</v>
      </c>
      <c r="M73" s="8" t="s">
        <v>27</v>
      </c>
      <c r="N73" s="8" t="s">
        <v>27</v>
      </c>
    </row>
    <row r="74" spans="1:14" x14ac:dyDescent="0.2">
      <c r="A74" s="3" t="s">
        <v>17</v>
      </c>
      <c r="B74" s="6">
        <v>1602</v>
      </c>
      <c r="C74" s="6">
        <v>7500</v>
      </c>
      <c r="D74" s="6">
        <v>0.63100000000000001</v>
      </c>
      <c r="E74" s="6">
        <v>0.98199999999999998</v>
      </c>
      <c r="F74" s="6">
        <v>1</v>
      </c>
      <c r="H74" s="7">
        <v>0.73499999999999999</v>
      </c>
      <c r="I74" s="7">
        <v>0.97399999999999998</v>
      </c>
      <c r="J74" s="7">
        <v>0.93100000000000005</v>
      </c>
      <c r="K74" s="2"/>
      <c r="L74" s="8">
        <f t="shared" ref="L74:L85" si="6">D74-H74</f>
        <v>-0.10399999999999998</v>
      </c>
      <c r="M74" s="8">
        <f t="shared" ref="M74:M86" si="7">E74-I74</f>
        <v>8.0000000000000071E-3</v>
      </c>
      <c r="N74" s="8">
        <f t="shared" ref="N74:N86" si="8">F74-J74</f>
        <v>6.899999999999995E-2</v>
      </c>
    </row>
    <row r="75" spans="1:14" x14ac:dyDescent="0.2">
      <c r="A75" s="3" t="s">
        <v>18</v>
      </c>
      <c r="B75" s="6">
        <v>1381</v>
      </c>
      <c r="C75" s="6">
        <v>7478</v>
      </c>
      <c r="D75" s="6">
        <v>0.56299999999999994</v>
      </c>
      <c r="E75" s="6">
        <v>0.97799999999999998</v>
      </c>
      <c r="F75" s="6">
        <v>1</v>
      </c>
      <c r="H75" s="7">
        <v>0.75</v>
      </c>
      <c r="I75" s="7">
        <v>0.94699999999999995</v>
      </c>
      <c r="J75" s="7">
        <v>0.93400000000000005</v>
      </c>
      <c r="K75" s="2"/>
      <c r="L75" s="8">
        <f t="shared" si="6"/>
        <v>-0.18700000000000006</v>
      </c>
      <c r="M75" s="8">
        <f t="shared" si="7"/>
        <v>3.1000000000000028E-2</v>
      </c>
      <c r="N75" s="8">
        <f t="shared" si="8"/>
        <v>6.5999999999999948E-2</v>
      </c>
    </row>
    <row r="76" spans="1:14" x14ac:dyDescent="0.2">
      <c r="A76" s="3" t="s">
        <v>19</v>
      </c>
      <c r="B76" s="6">
        <v>241</v>
      </c>
      <c r="C76" s="6">
        <v>1962</v>
      </c>
      <c r="D76" s="6">
        <v>0.64</v>
      </c>
      <c r="E76" s="6">
        <v>0.996</v>
      </c>
      <c r="F76" s="6">
        <v>1</v>
      </c>
      <c r="H76" s="7" t="s">
        <v>27</v>
      </c>
      <c r="I76" s="7" t="s">
        <v>27</v>
      </c>
      <c r="J76" s="7" t="s">
        <v>27</v>
      </c>
      <c r="K76" s="2"/>
      <c r="L76" s="8" t="s">
        <v>27</v>
      </c>
      <c r="M76" s="8" t="s">
        <v>27</v>
      </c>
      <c r="N76" s="8" t="s">
        <v>27</v>
      </c>
    </row>
    <row r="77" spans="1:14" x14ac:dyDescent="0.2">
      <c r="A77" s="3" t="s">
        <v>20</v>
      </c>
      <c r="B77" s="6" t="s">
        <v>27</v>
      </c>
      <c r="C77" s="6" t="s">
        <v>27</v>
      </c>
      <c r="D77" s="6" t="s">
        <v>27</v>
      </c>
      <c r="E77" s="6" t="s">
        <v>27</v>
      </c>
      <c r="F77" s="6" t="s">
        <v>27</v>
      </c>
      <c r="H77" s="7" t="s">
        <v>27</v>
      </c>
      <c r="I77" s="7" t="s">
        <v>27</v>
      </c>
      <c r="J77" s="7" t="s">
        <v>27</v>
      </c>
      <c r="K77" s="2"/>
      <c r="L77" s="8" t="s">
        <v>27</v>
      </c>
      <c r="M77" s="8" t="s">
        <v>27</v>
      </c>
      <c r="N77" s="8" t="s">
        <v>27</v>
      </c>
    </row>
    <row r="78" spans="1:14" x14ac:dyDescent="0.2">
      <c r="A78" s="3" t="s">
        <v>21</v>
      </c>
      <c r="B78" s="6">
        <v>3351</v>
      </c>
      <c r="C78" s="6">
        <v>10100</v>
      </c>
      <c r="D78" s="6">
        <v>0.97099999999999997</v>
      </c>
      <c r="E78" s="6">
        <v>0.93500000000000005</v>
      </c>
      <c r="F78" s="6">
        <v>0.86299999999999999</v>
      </c>
      <c r="H78" s="7">
        <v>0.97799999999999998</v>
      </c>
      <c r="I78" s="7">
        <v>0.877</v>
      </c>
      <c r="J78" s="7">
        <v>0.93</v>
      </c>
      <c r="K78" s="2"/>
      <c r="L78" s="8">
        <f t="shared" ref="L78:L89" si="9">D78-H78</f>
        <v>-7.0000000000000062E-3</v>
      </c>
      <c r="M78" s="8">
        <f t="shared" ref="M78:M90" si="10">E78-I78</f>
        <v>5.8000000000000052E-2</v>
      </c>
      <c r="N78" s="8">
        <f t="shared" ref="N78:N90" si="11">F78-J78</f>
        <v>-6.700000000000006E-2</v>
      </c>
    </row>
    <row r="79" spans="1:14" x14ac:dyDescent="0.2">
      <c r="A79" s="3" t="s">
        <v>22</v>
      </c>
      <c r="B79" s="6">
        <v>786</v>
      </c>
      <c r="C79" s="6">
        <v>1660</v>
      </c>
      <c r="D79" s="6">
        <v>0.94</v>
      </c>
      <c r="E79" s="6">
        <v>0.98299999999999998</v>
      </c>
      <c r="F79" s="6">
        <v>0.872</v>
      </c>
      <c r="H79" s="7">
        <v>0.95</v>
      </c>
      <c r="I79" s="7">
        <v>0.91800000000000004</v>
      </c>
      <c r="J79" s="7">
        <v>0.81</v>
      </c>
      <c r="K79" s="2"/>
      <c r="L79" s="8">
        <f t="shared" si="9"/>
        <v>-1.0000000000000009E-2</v>
      </c>
      <c r="M79" s="8">
        <f t="shared" si="10"/>
        <v>6.4999999999999947E-2</v>
      </c>
      <c r="N79" s="8">
        <f t="shared" si="11"/>
        <v>6.1999999999999944E-2</v>
      </c>
    </row>
    <row r="80" spans="1:14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2">
      <c r="A81" s="2"/>
      <c r="B81" s="28" t="s">
        <v>28</v>
      </c>
      <c r="C81" s="28"/>
      <c r="D81" s="28"/>
      <c r="E81" s="29"/>
      <c r="F81" s="30" t="s">
        <v>38</v>
      </c>
      <c r="G81" s="31"/>
      <c r="H81" s="31"/>
      <c r="I81" s="32"/>
      <c r="J81" s="33" t="s">
        <v>25</v>
      </c>
      <c r="K81" s="34"/>
      <c r="L81" s="34"/>
      <c r="M81" s="34"/>
    </row>
    <row r="82" spans="1:13" x14ac:dyDescent="0.2">
      <c r="A82" s="5" t="s">
        <v>4</v>
      </c>
      <c r="B82" s="5" t="s">
        <v>5</v>
      </c>
      <c r="C82" s="5" t="s">
        <v>6</v>
      </c>
      <c r="D82" s="5" t="s">
        <v>26</v>
      </c>
      <c r="E82" s="9" t="s">
        <v>29</v>
      </c>
      <c r="F82" s="15" t="s">
        <v>5</v>
      </c>
      <c r="G82" s="5" t="s">
        <v>6</v>
      </c>
      <c r="H82" s="5" t="s">
        <v>26</v>
      </c>
      <c r="I82" s="16" t="s">
        <v>29</v>
      </c>
      <c r="J82" s="13" t="s">
        <v>5</v>
      </c>
      <c r="K82" s="5" t="s">
        <v>6</v>
      </c>
      <c r="L82" s="5" t="s">
        <v>26</v>
      </c>
      <c r="M82" s="5" t="s">
        <v>29</v>
      </c>
    </row>
    <row r="83" spans="1:13" x14ac:dyDescent="0.2">
      <c r="A83" s="25" t="s">
        <v>17</v>
      </c>
      <c r="B83" s="6">
        <v>0.63100000000000001</v>
      </c>
      <c r="C83" s="6">
        <v>0.98199999999999998</v>
      </c>
      <c r="D83" s="6">
        <v>1</v>
      </c>
      <c r="E83" s="10">
        <v>1</v>
      </c>
      <c r="F83" s="7">
        <v>0.73499999999999999</v>
      </c>
      <c r="G83" s="7">
        <v>0.97399999999999998</v>
      </c>
      <c r="H83" s="7">
        <v>0.93100000000000005</v>
      </c>
      <c r="I83" s="18">
        <v>1</v>
      </c>
      <c r="J83" s="12">
        <v>-0.10199999999999999</v>
      </c>
      <c r="K83" s="8">
        <v>3.4000000000000002E-2</v>
      </c>
      <c r="L83" s="8">
        <v>7.0000000000000007E-2</v>
      </c>
      <c r="M83" s="8">
        <v>1</v>
      </c>
    </row>
    <row r="84" spans="1:13" x14ac:dyDescent="0.2">
      <c r="A84" s="26"/>
      <c r="B84" s="3">
        <v>0.80500000000000005</v>
      </c>
      <c r="C84" s="3">
        <v>0.99299999999999999</v>
      </c>
      <c r="D84" s="3">
        <v>1</v>
      </c>
      <c r="E84" s="11" t="s">
        <v>30</v>
      </c>
      <c r="F84" s="19">
        <v>0.85799999999999998</v>
      </c>
      <c r="G84" s="3">
        <v>0.96699999999999997</v>
      </c>
      <c r="H84" s="3">
        <v>0.92600000000000005</v>
      </c>
      <c r="I84" s="20" t="s">
        <v>30</v>
      </c>
      <c r="J84" s="14">
        <v>-5.1999999999999998E-2</v>
      </c>
      <c r="K84" s="3">
        <v>2.3E-2</v>
      </c>
      <c r="L84" s="3">
        <v>7.5999999999999998E-2</v>
      </c>
      <c r="M84" s="3" t="s">
        <v>30</v>
      </c>
    </row>
    <row r="85" spans="1:13" x14ac:dyDescent="0.2">
      <c r="A85" s="2"/>
      <c r="B85" s="2"/>
      <c r="C85" s="2"/>
      <c r="D85" s="2"/>
      <c r="E85" s="2"/>
      <c r="F85" s="21"/>
      <c r="G85" s="2"/>
      <c r="H85" s="2"/>
      <c r="I85" s="22"/>
      <c r="J85" s="2"/>
      <c r="K85" s="2"/>
      <c r="L85" s="2"/>
      <c r="M85" s="2"/>
    </row>
    <row r="86" spans="1:13" x14ac:dyDescent="0.2">
      <c r="A86" s="25" t="s">
        <v>18</v>
      </c>
      <c r="B86" s="6">
        <v>0.56299999999999994</v>
      </c>
      <c r="C86" s="6">
        <v>0.97799999999999998</v>
      </c>
      <c r="D86" s="6">
        <v>1</v>
      </c>
      <c r="E86" s="10">
        <v>1</v>
      </c>
      <c r="F86" s="7">
        <v>0.75</v>
      </c>
      <c r="G86" s="7">
        <v>0.94699999999999995</v>
      </c>
      <c r="H86" s="7">
        <v>0.93400000000000005</v>
      </c>
      <c r="I86" s="18">
        <v>1</v>
      </c>
      <c r="J86" s="12">
        <v>-0.187</v>
      </c>
      <c r="K86" s="8">
        <v>0.03</v>
      </c>
      <c r="L86" s="8">
        <v>7.8E-2</v>
      </c>
      <c r="M86" s="8">
        <v>1</v>
      </c>
    </row>
    <row r="87" spans="1:13" x14ac:dyDescent="0.2">
      <c r="A87" s="26"/>
      <c r="B87" s="3">
        <v>0.77500000000000002</v>
      </c>
      <c r="C87" s="3">
        <v>0.95099999999999996</v>
      </c>
      <c r="D87" s="3">
        <v>1</v>
      </c>
      <c r="E87" s="11" t="s">
        <v>30</v>
      </c>
      <c r="F87" s="19">
        <v>0.877</v>
      </c>
      <c r="G87" s="3">
        <v>0.93799999999999994</v>
      </c>
      <c r="H87" s="3">
        <v>0.92800000000000005</v>
      </c>
      <c r="I87" s="20" t="s">
        <v>30</v>
      </c>
      <c r="J87" s="14">
        <v>-0.10199999999999999</v>
      </c>
      <c r="K87" s="3">
        <v>1.2E-2</v>
      </c>
      <c r="L87" s="3">
        <v>8.5000000000000006E-2</v>
      </c>
      <c r="M87" s="3" t="s">
        <v>30</v>
      </c>
    </row>
    <row r="88" spans="1:13" x14ac:dyDescent="0.2">
      <c r="A88" s="2"/>
      <c r="B88" s="2"/>
      <c r="C88" s="2"/>
      <c r="D88" s="2"/>
      <c r="E88" s="2"/>
      <c r="F88" s="21"/>
      <c r="G88" s="2"/>
      <c r="H88" s="2"/>
      <c r="I88" s="22"/>
      <c r="J88" s="2"/>
      <c r="K88" s="2"/>
      <c r="L88" s="2"/>
      <c r="M88" s="2"/>
    </row>
    <row r="89" spans="1:13" x14ac:dyDescent="0.2">
      <c r="A89" s="25" t="s">
        <v>19</v>
      </c>
      <c r="B89" s="6">
        <v>0.64</v>
      </c>
      <c r="C89" s="6">
        <v>0.996</v>
      </c>
      <c r="D89" s="6">
        <v>1</v>
      </c>
      <c r="E89" s="10">
        <v>1</v>
      </c>
      <c r="F89" s="17" t="s">
        <v>27</v>
      </c>
      <c r="G89" s="7" t="s">
        <v>27</v>
      </c>
      <c r="H89" s="7" t="s">
        <v>27</v>
      </c>
      <c r="I89" s="18">
        <v>1</v>
      </c>
      <c r="J89" s="12" t="s">
        <v>27</v>
      </c>
      <c r="K89" s="8" t="s">
        <v>27</v>
      </c>
      <c r="L89" s="8" t="s">
        <v>27</v>
      </c>
      <c r="M89" s="8">
        <v>1</v>
      </c>
    </row>
    <row r="90" spans="1:13" x14ac:dyDescent="0.2">
      <c r="A90" s="26"/>
      <c r="B90" s="3">
        <v>0.80500000000000005</v>
      </c>
      <c r="C90" s="3">
        <v>0.99299999999999999</v>
      </c>
      <c r="D90" s="3">
        <v>1</v>
      </c>
      <c r="E90" s="11" t="s">
        <v>30</v>
      </c>
      <c r="F90" s="19" t="s">
        <v>27</v>
      </c>
      <c r="G90" s="3" t="s">
        <v>27</v>
      </c>
      <c r="H90" s="3" t="s">
        <v>27</v>
      </c>
      <c r="I90" s="20" t="s">
        <v>30</v>
      </c>
      <c r="J90" s="14" t="s">
        <v>27</v>
      </c>
      <c r="K90" s="3" t="s">
        <v>27</v>
      </c>
      <c r="L90" s="3" t="s">
        <v>27</v>
      </c>
      <c r="M90" s="3" t="s">
        <v>30</v>
      </c>
    </row>
    <row r="91" spans="1:13" x14ac:dyDescent="0.2">
      <c r="A91" s="2"/>
      <c r="B91" s="2"/>
      <c r="C91" s="2"/>
      <c r="D91" s="2"/>
      <c r="E91" s="2"/>
      <c r="F91" s="21"/>
      <c r="G91" s="2"/>
      <c r="H91" s="2"/>
      <c r="I91" s="22"/>
      <c r="J91" s="2"/>
      <c r="K91" s="2"/>
      <c r="L91" s="2"/>
      <c r="M91" s="2"/>
    </row>
    <row r="92" spans="1:13" x14ac:dyDescent="0.2">
      <c r="A92" s="27" t="s">
        <v>13</v>
      </c>
      <c r="B92" s="6">
        <v>0.98499999999999999</v>
      </c>
      <c r="C92" s="6">
        <v>0.84</v>
      </c>
      <c r="D92" s="6">
        <v>0.85</v>
      </c>
      <c r="E92" s="10">
        <v>1</v>
      </c>
      <c r="F92" s="7">
        <v>0.95199999999999996</v>
      </c>
      <c r="G92" s="7">
        <v>0.75700000000000001</v>
      </c>
      <c r="H92" s="7">
        <v>0.86699999999999999</v>
      </c>
      <c r="I92" s="18">
        <v>1</v>
      </c>
      <c r="J92" s="12">
        <f>B92-F92</f>
        <v>3.3000000000000029E-2</v>
      </c>
      <c r="K92" s="8">
        <f t="shared" ref="K92:K93" si="12">C92-G92</f>
        <v>8.2999999999999963E-2</v>
      </c>
      <c r="L92" s="8">
        <f t="shared" ref="L92:L93" si="13">D92-H92</f>
        <v>-1.7000000000000015E-2</v>
      </c>
      <c r="M92" s="8">
        <v>1</v>
      </c>
    </row>
    <row r="93" spans="1:13" x14ac:dyDescent="0.2">
      <c r="A93" s="27"/>
      <c r="B93" s="3">
        <v>0.97299999999999998</v>
      </c>
      <c r="C93" s="3">
        <v>0.83</v>
      </c>
      <c r="D93" s="3">
        <v>0.86</v>
      </c>
      <c r="E93" s="11" t="s">
        <v>30</v>
      </c>
      <c r="F93" s="19">
        <v>0.97899999999999998</v>
      </c>
      <c r="G93" s="3">
        <v>0.72399999999999998</v>
      </c>
      <c r="H93" s="1">
        <v>0.86499999999999999</v>
      </c>
      <c r="I93" s="20" t="s">
        <v>30</v>
      </c>
      <c r="J93" s="14">
        <f>B93-F93</f>
        <v>-6.0000000000000053E-3</v>
      </c>
      <c r="K93" s="3">
        <f t="shared" si="12"/>
        <v>0.10599999999999998</v>
      </c>
      <c r="L93" s="3">
        <f t="shared" si="13"/>
        <v>-5.0000000000000044E-3</v>
      </c>
      <c r="M93" s="3" t="s">
        <v>30</v>
      </c>
    </row>
    <row r="95" spans="1:13" x14ac:dyDescent="0.2">
      <c r="A95" s="35"/>
    </row>
    <row r="111" spans="2:7" x14ac:dyDescent="0.2">
      <c r="B111" s="2"/>
      <c r="C111" s="36" t="s">
        <v>36</v>
      </c>
      <c r="D111" s="37"/>
      <c r="E111" s="37"/>
      <c r="F111" s="37"/>
      <c r="G111" s="38"/>
    </row>
    <row r="112" spans="2:7" x14ac:dyDescent="0.2">
      <c r="B112" s="5" t="s">
        <v>4</v>
      </c>
      <c r="C112" s="5" t="s">
        <v>32</v>
      </c>
      <c r="D112" s="5" t="s">
        <v>33</v>
      </c>
      <c r="E112" s="5" t="s">
        <v>5</v>
      </c>
      <c r="F112" s="5" t="s">
        <v>6</v>
      </c>
      <c r="G112" s="5" t="s">
        <v>26</v>
      </c>
    </row>
    <row r="113" spans="2:7" x14ac:dyDescent="0.2">
      <c r="B113" s="3" t="s">
        <v>21</v>
      </c>
      <c r="C113" s="6">
        <v>3351</v>
      </c>
      <c r="D113" s="6">
        <v>10100</v>
      </c>
      <c r="E113" s="6">
        <v>0.97099999999999997</v>
      </c>
      <c r="F113" s="6">
        <v>0.93500000000000005</v>
      </c>
      <c r="G113" s="6">
        <v>0.86299999999999999</v>
      </c>
    </row>
  </sheetData>
  <mergeCells count="21">
    <mergeCell ref="A83:A84"/>
    <mergeCell ref="A86:A87"/>
    <mergeCell ref="A89:A90"/>
    <mergeCell ref="A92:A93"/>
    <mergeCell ref="B65:F65"/>
    <mergeCell ref="H65:J65"/>
    <mergeCell ref="L65:N65"/>
    <mergeCell ref="A60:A61"/>
    <mergeCell ref="B49:E49"/>
    <mergeCell ref="F49:I49"/>
    <mergeCell ref="J49:M49"/>
    <mergeCell ref="A51:A52"/>
    <mergeCell ref="A54:A55"/>
    <mergeCell ref="H33:J33"/>
    <mergeCell ref="L33:N33"/>
    <mergeCell ref="B33:F33"/>
    <mergeCell ref="C111:G111"/>
    <mergeCell ref="A57:A58"/>
    <mergeCell ref="B81:E81"/>
    <mergeCell ref="F81:I81"/>
    <mergeCell ref="J81:M81"/>
  </mergeCells>
  <conditionalFormatting sqref="J51:L61">
    <cfRule type="cellIs" dxfId="3" priority="3" operator="greaterThan">
      <formula>0</formula>
    </cfRule>
  </conditionalFormatting>
  <conditionalFormatting sqref="L35:N47">
    <cfRule type="cellIs" dxfId="2" priority="4" operator="greaterThanOrEqual">
      <formula>0</formula>
    </cfRule>
  </conditionalFormatting>
  <conditionalFormatting sqref="J83:L93">
    <cfRule type="cellIs" dxfId="1" priority="1" operator="greaterThan">
      <formula>0</formula>
    </cfRule>
  </conditionalFormatting>
  <conditionalFormatting sqref="L67:N79">
    <cfRule type="cellIs" dxfId="0" priority="2" operator="greaterThanOrEqual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Kerri Malone</dc:creator>
  <cp:lastModifiedBy>Kerri Malone</cp:lastModifiedBy>
  <dcterms:created xsi:type="dcterms:W3CDTF">2024-02-29T13:25:51Z</dcterms:created>
  <dcterms:modified xsi:type="dcterms:W3CDTF">2024-03-13T21:20:37Z</dcterms:modified>
</cp:coreProperties>
</file>