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625"/>
  <workbookPr/>
  <mc:AlternateContent xmlns:mc="http://schemas.openxmlformats.org/markup-compatibility/2006">
    <mc:Choice Requires="x15">
      <x15ac:absPath xmlns:x15ac="http://schemas.microsoft.com/office/spreadsheetml/2010/11/ac" url="C:\Users\Prototype\Desktop\Projet Supervision\Supervision_Project\Gestion de Projet\"/>
    </mc:Choice>
  </mc:AlternateContent>
  <bookViews>
    <workbookView xWindow="0" yWindow="450" windowWidth="28800" windowHeight="12345" xr2:uid="{00000000-000D-0000-FFFF-FFFF00000000}"/>
  </bookViews>
  <sheets>
    <sheet name="Feuil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1" l="1"/>
  <c r="C23" i="1" l="1"/>
  <c r="C22" i="1"/>
  <c r="C21" i="1"/>
  <c r="C19" i="1"/>
  <c r="C18" i="1"/>
  <c r="C15" i="1"/>
  <c r="C17" i="1"/>
  <c r="C16" i="1"/>
  <c r="C12" i="1"/>
  <c r="C11" i="1"/>
  <c r="C9" i="1"/>
  <c r="C8" i="1"/>
  <c r="C7" i="1"/>
  <c r="C6" i="1"/>
  <c r="C5" i="1"/>
  <c r="A24" i="1" l="1"/>
  <c r="A10" i="1"/>
  <c r="E5" i="1" s="1"/>
  <c r="F5" i="1" s="1"/>
  <c r="A20" i="1"/>
  <c r="E15" i="1" s="1"/>
  <c r="F15" i="1" s="1"/>
  <c r="A14" i="1"/>
  <c r="E11" i="1" s="1"/>
  <c r="F11" i="1" s="1"/>
  <c r="E21" i="1" l="1"/>
  <c r="F21" i="1" s="1"/>
  <c r="F25" i="1" s="1"/>
  <c r="E25" i="1" s="1"/>
</calcChain>
</file>

<file path=xl/sharedStrings.xml><?xml version="1.0" encoding="utf-8"?>
<sst xmlns="http://schemas.openxmlformats.org/spreadsheetml/2006/main" count="27" uniqueCount="26">
  <si>
    <t>Item évalué</t>
  </si>
  <si>
    <t>Objectif</t>
  </si>
  <si>
    <t>Serveur en IP fixe</t>
  </si>
  <si>
    <t>DNS fonctionnel en recherche directe</t>
  </si>
  <si>
    <t>DNS fonctionnel en recherche inverse</t>
  </si>
  <si>
    <t>Promotion du serveur comme DC dans une nouvelle forêt</t>
  </si>
  <si>
    <t>DHCP fonctionnel</t>
  </si>
  <si>
    <t>Note 0/1</t>
  </si>
  <si>
    <t>Réplication fonctionnelle avec le serveur principal</t>
  </si>
  <si>
    <t>Configuration des droits de partages et d'accès aux ressources, GPO, déploiement d'application sur les postes clients</t>
  </si>
  <si>
    <t>Répartition des utilisateurs en OU cohérentes</t>
  </si>
  <si>
    <t>Démonstration des partages avec les bons droits en fonction des utilisateurs</t>
  </si>
  <si>
    <t>Déploiement d'applications fonctionnel</t>
  </si>
  <si>
    <t>Supervision</t>
  </si>
  <si>
    <t>Surveillance de l'état des services des services DNS et DHCP</t>
  </si>
  <si>
    <t>Approbation entre forêts fonctionnelle et correctement paramétrée (unidirectionnelle groupe-&gt;télécom)</t>
  </si>
  <si>
    <t>Démonstration des GPO du CDC</t>
  </si>
  <si>
    <t>Note technique</t>
  </si>
  <si>
    <t>Supervision processeur/mémoire/disque d'un poste Windows</t>
  </si>
  <si>
    <t>Grille d'évaluation projet Annuaires et supervision</t>
  </si>
  <si>
    <t>Note &amp; Coeff</t>
  </si>
  <si>
    <t>Installation du contrôleur de domaine Windows Server iSEC Groupe</t>
  </si>
  <si>
    <t>Installation du contrôleur de domaine Windows Server iSEC Télécom</t>
  </si>
  <si>
    <t>Installation fonctionnelle (DNS, promotion…)</t>
  </si>
  <si>
    <t>Justification du choix de la solution</t>
  </si>
  <si>
    <t>Note de projet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</si>
</sst>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1" xfId="0" applyBorder="1"/>
    <xf numFmtId="0" fontId="0" fillId="0" borderId="1" xfId="0" applyFill="1" applyBorder="1" applyAlignment="1">
      <alignment wrapText="1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5" xfId="0" applyBorder="1" applyAlignment="1">
      <alignment wrapText="1"/>
    </xf>
    <xf numFmtId="0" fontId="0" fillId="0" borderId="5" xfId="0" applyFill="1" applyBorder="1" applyAlignment="1">
      <alignment wrapText="1"/>
    </xf>
    <xf numFmtId="0" fontId="1" fillId="0" borderId="7" xfId="0" applyFont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0" fillId="0" borderId="8" xfId="0" applyBorder="1" applyAlignment="1">
      <alignment wrapText="1"/>
    </xf>
    <xf numFmtId="0" fontId="0" fillId="0" borderId="9" xfId="0" applyBorder="1"/>
    <xf numFmtId="0" fontId="0" fillId="0" borderId="8" xfId="0" applyFill="1" applyBorder="1" applyAlignment="1">
      <alignment wrapText="1"/>
    </xf>
    <xf numFmtId="0" fontId="0" fillId="0" borderId="9" xfId="0" applyFont="1" applyFill="1" applyBorder="1" applyAlignment="1">
      <alignment horizontal="left" vertical="center" wrapText="1"/>
    </xf>
    <xf numFmtId="0" fontId="0" fillId="0" borderId="9" xfId="0" applyFont="1" applyFill="1" applyBorder="1" applyAlignment="1">
      <alignment horizontal="right" vertical="center"/>
    </xf>
    <xf numFmtId="0" fontId="1" fillId="0" borderId="0" xfId="0" applyFont="1"/>
    <xf numFmtId="0" fontId="1" fillId="0" borderId="7" xfId="0" applyFont="1" applyBorder="1" applyAlignment="1">
      <alignment horizontal="center" wrapText="1"/>
    </xf>
    <xf numFmtId="0" fontId="0" fillId="6" borderId="9" xfId="0" applyFont="1" applyFill="1" applyBorder="1" applyAlignment="1">
      <alignment horizontal="right" vertical="center" wrapText="1"/>
    </xf>
    <xf numFmtId="0" fontId="0" fillId="6" borderId="1" xfId="0" applyFill="1" applyBorder="1" applyAlignment="1">
      <alignment horizontal="right" vertical="center" wrapText="1"/>
    </xf>
    <xf numFmtId="0" fontId="0" fillId="4" borderId="8" xfId="0" applyFill="1" applyBorder="1" applyAlignment="1">
      <alignment horizontal="right" vertical="center" wrapText="1"/>
    </xf>
    <xf numFmtId="0" fontId="0" fillId="4" borderId="5" xfId="0" applyFill="1" applyBorder="1" applyAlignment="1">
      <alignment horizontal="right" vertical="center" wrapText="1"/>
    </xf>
    <xf numFmtId="0" fontId="0" fillId="4" borderId="1" xfId="0" applyFill="1" applyBorder="1" applyAlignment="1">
      <alignment horizontal="right" vertical="center" wrapText="1"/>
    </xf>
    <xf numFmtId="0" fontId="0" fillId="2" borderId="8" xfId="0" applyFill="1" applyBorder="1" applyAlignment="1">
      <alignment horizontal="right" vertical="center" wrapText="1"/>
    </xf>
    <xf numFmtId="0" fontId="0" fillId="2" borderId="5" xfId="0" applyFill="1" applyBorder="1" applyAlignment="1">
      <alignment horizontal="right" vertical="center" wrapText="1"/>
    </xf>
    <xf numFmtId="0" fontId="0" fillId="3" borderId="8" xfId="0" applyFill="1" applyBorder="1" applyAlignment="1">
      <alignment horizontal="right" vertical="center" wrapText="1"/>
    </xf>
    <xf numFmtId="0" fontId="0" fillId="3" borderId="5" xfId="0" applyFill="1" applyBorder="1" applyAlignment="1">
      <alignment horizontal="right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1" fillId="4" borderId="10" xfId="0" applyFont="1" applyFill="1" applyBorder="1" applyAlignment="1">
      <alignment horizontal="center" vertical="center" wrapText="1"/>
    </xf>
    <xf numFmtId="0" fontId="1" fillId="4" borderId="12" xfId="0" applyFont="1" applyFill="1" applyBorder="1" applyAlignment="1">
      <alignment horizontal="center" vertical="center" wrapText="1"/>
    </xf>
    <xf numFmtId="0" fontId="1" fillId="4" borderId="15" xfId="0" applyFont="1" applyFill="1" applyBorder="1" applyAlignment="1">
      <alignment horizontal="center" vertical="center" wrapText="1"/>
    </xf>
    <xf numFmtId="0" fontId="1" fillId="7" borderId="18" xfId="0" applyFont="1" applyFill="1" applyBorder="1" applyAlignment="1">
      <alignment horizontal="center" vertical="center"/>
    </xf>
    <xf numFmtId="0" fontId="1" fillId="7" borderId="9" xfId="0" applyFont="1" applyFill="1" applyBorder="1" applyAlignment="1">
      <alignment horizontal="center" vertical="center"/>
    </xf>
    <xf numFmtId="0" fontId="1" fillId="7" borderId="21" xfId="0" applyFont="1" applyFill="1" applyBorder="1" applyAlignment="1">
      <alignment horizontal="center" vertical="center"/>
    </xf>
    <xf numFmtId="0" fontId="1" fillId="7" borderId="19" xfId="0" applyFont="1" applyFill="1" applyBorder="1" applyAlignment="1">
      <alignment horizontal="center" vertical="center"/>
    </xf>
    <xf numFmtId="0" fontId="1" fillId="7" borderId="20" xfId="0" applyFont="1" applyFill="1" applyBorder="1" applyAlignment="1">
      <alignment horizontal="center" vertical="center"/>
    </xf>
    <xf numFmtId="0" fontId="1" fillId="7" borderId="22" xfId="0" applyFont="1" applyFill="1" applyBorder="1" applyAlignment="1">
      <alignment horizontal="center" vertical="center"/>
    </xf>
    <xf numFmtId="0" fontId="0" fillId="7" borderId="23" xfId="0" applyFill="1" applyBorder="1" applyAlignment="1">
      <alignment horizontal="center"/>
    </xf>
    <xf numFmtId="0" fontId="0" fillId="7" borderId="24" xfId="0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0" xfId="0" applyAlignment="1">
      <alignment horizontal="center"/>
    </xf>
    <xf numFmtId="0" fontId="1" fillId="5" borderId="17" xfId="0" applyFont="1" applyFill="1" applyBorder="1" applyAlignment="1">
      <alignment horizontal="center" vertical="center"/>
    </xf>
    <xf numFmtId="0" fontId="1" fillId="5" borderId="16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 wrapText="1"/>
    </xf>
    <xf numFmtId="0" fontId="1" fillId="5" borderId="12" xfId="0" applyFont="1" applyFill="1" applyBorder="1" applyAlignment="1">
      <alignment horizontal="center" vertical="center" wrapText="1"/>
    </xf>
    <xf numFmtId="0" fontId="1" fillId="5" borderId="16" xfId="0" applyFont="1" applyFill="1" applyBorder="1" applyAlignment="1">
      <alignment horizontal="right" vertical="center" wrapText="1"/>
    </xf>
    <xf numFmtId="0" fontId="1" fillId="5" borderId="0" xfId="0" applyFont="1" applyFill="1" applyBorder="1" applyAlignment="1">
      <alignment horizontal="right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right" vertical="center" wrapText="1"/>
    </xf>
    <xf numFmtId="0" fontId="2" fillId="2" borderId="14" xfId="0" applyFont="1" applyFill="1" applyBorder="1" applyAlignment="1">
      <alignment horizontal="right" vertical="center" wrapText="1"/>
    </xf>
    <xf numFmtId="0" fontId="1" fillId="4" borderId="6" xfId="0" applyFont="1" applyFill="1" applyBorder="1" applyAlignment="1">
      <alignment horizontal="center" vertical="center" wrapText="1"/>
    </xf>
    <xf numFmtId="0" fontId="1" fillId="4" borderId="11" xfId="0" applyFont="1" applyFill="1" applyBorder="1" applyAlignment="1">
      <alignment horizontal="center" vertical="center" wrapText="1"/>
    </xf>
    <xf numFmtId="0" fontId="1" fillId="4" borderId="13" xfId="0" applyFont="1" applyFill="1" applyBorder="1" applyAlignment="1">
      <alignment horizontal="right" vertical="center" wrapText="1"/>
    </xf>
    <xf numFmtId="0" fontId="1" fillId="4" borderId="14" xfId="0" applyFont="1" applyFill="1" applyBorder="1" applyAlignment="1">
      <alignment horizontal="right" vertical="center" wrapText="1"/>
    </xf>
    <xf numFmtId="0" fontId="1" fillId="3" borderId="13" xfId="0" applyFont="1" applyFill="1" applyBorder="1" applyAlignment="1">
      <alignment horizontal="right"/>
    </xf>
    <xf numFmtId="0" fontId="1" fillId="3" borderId="14" xfId="0" applyFont="1" applyFill="1" applyBorder="1" applyAlignment="1">
      <alignment horizontal="right"/>
    </xf>
    <xf numFmtId="0" fontId="2" fillId="3" borderId="10" xfId="0" applyFont="1" applyFill="1" applyBorder="1" applyAlignment="1">
      <alignment horizontal="center" vertical="center" wrapText="1"/>
    </xf>
    <xf numFmtId="0" fontId="2" fillId="3" borderId="12" xfId="0" applyFont="1" applyFill="1" applyBorder="1" applyAlignment="1">
      <alignment horizontal="center" vertical="center" wrapText="1"/>
    </xf>
    <xf numFmtId="0" fontId="2" fillId="3" borderId="15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6"/>
  <sheetViews>
    <sheetView tabSelected="1" workbookViewId="0">
      <selection activeCell="D19" sqref="D19"/>
    </sheetView>
  </sheetViews>
  <sheetFormatPr baseColWidth="10" defaultRowHeight="15" x14ac:dyDescent="0.25"/>
  <cols>
    <col min="1" max="1" width="21.85546875" customWidth="1"/>
    <col min="2" max="2" width="39.7109375" customWidth="1"/>
    <col min="3" max="3" width="11.42578125" hidden="1" customWidth="1"/>
    <col min="5" max="5" width="14.85546875" bestFit="1" customWidth="1"/>
    <col min="6" max="6" width="7" hidden="1" customWidth="1"/>
    <col min="7" max="7" width="9.85546875" bestFit="1" customWidth="1"/>
    <col min="8" max="8" width="8.7109375" bestFit="1" customWidth="1"/>
    <col min="10" max="10" width="1.42578125" customWidth="1"/>
    <col min="11" max="11" width="10.5703125" bestFit="1" customWidth="1"/>
    <col min="12" max="12" width="8.7109375" bestFit="1" customWidth="1"/>
    <col min="14" max="14" width="1.42578125" customWidth="1"/>
    <col min="15" max="15" width="10.5703125" bestFit="1" customWidth="1"/>
    <col min="16" max="16" width="8.7109375" bestFit="1" customWidth="1"/>
    <col min="18" max="18" width="1.42578125" customWidth="1"/>
    <col min="19" max="19" width="10.5703125" bestFit="1" customWidth="1"/>
    <col min="20" max="20" width="8.7109375" bestFit="1" customWidth="1"/>
  </cols>
  <sheetData>
    <row r="1" spans="1:6" x14ac:dyDescent="0.25">
      <c r="A1" s="14" t="s">
        <v>19</v>
      </c>
    </row>
    <row r="3" spans="1:6" ht="15.75" thickBot="1" x14ac:dyDescent="0.3"/>
    <row r="4" spans="1:6" ht="29.25" customHeight="1" thickBot="1" x14ac:dyDescent="0.3">
      <c r="A4" s="3" t="s">
        <v>1</v>
      </c>
      <c r="B4" s="4" t="s">
        <v>0</v>
      </c>
      <c r="C4" s="15" t="s">
        <v>20</v>
      </c>
      <c r="D4" s="7" t="s">
        <v>7</v>
      </c>
      <c r="E4" s="8" t="s">
        <v>17</v>
      </c>
    </row>
    <row r="5" spans="1:6" x14ac:dyDescent="0.25">
      <c r="A5" s="25" t="s">
        <v>21</v>
      </c>
      <c r="B5" s="9" t="s">
        <v>2</v>
      </c>
      <c r="C5" s="23">
        <f>D5*2</f>
        <v>2</v>
      </c>
      <c r="D5" s="10">
        <v>1</v>
      </c>
      <c r="E5" s="59" t="str">
        <f>IF(A10&gt;=9,"A",IF(A10&gt;=7,"B",IF(A10&gt;=4,"C","D")))</f>
        <v>A</v>
      </c>
      <c r="F5" s="41">
        <f>IF(E5="A",5,IF(E5="B",4,IF(E5="C",2,IF(E5="D",1,0))))</f>
        <v>5</v>
      </c>
    </row>
    <row r="6" spans="1:6" x14ac:dyDescent="0.25">
      <c r="A6" s="26"/>
      <c r="B6" s="5" t="s">
        <v>3</v>
      </c>
      <c r="C6" s="24">
        <f>D6*3</f>
        <v>3</v>
      </c>
      <c r="D6" s="1">
        <v>1</v>
      </c>
      <c r="E6" s="60"/>
      <c r="F6" s="41"/>
    </row>
    <row r="7" spans="1:6" x14ac:dyDescent="0.25">
      <c r="A7" s="26"/>
      <c r="B7" s="5" t="s">
        <v>4</v>
      </c>
      <c r="C7" s="24">
        <f>D7*1</f>
        <v>0</v>
      </c>
      <c r="D7" s="1">
        <v>0</v>
      </c>
      <c r="E7" s="60"/>
      <c r="F7" s="41"/>
    </row>
    <row r="8" spans="1:6" ht="30" x14ac:dyDescent="0.25">
      <c r="A8" s="26"/>
      <c r="B8" s="5" t="s">
        <v>5</v>
      </c>
      <c r="C8" s="24">
        <f>D8*3</f>
        <v>3</v>
      </c>
      <c r="D8" s="1">
        <v>1</v>
      </c>
      <c r="E8" s="60"/>
      <c r="F8" s="41"/>
    </row>
    <row r="9" spans="1:6" x14ac:dyDescent="0.25">
      <c r="A9" s="26"/>
      <c r="B9" s="5" t="s">
        <v>6</v>
      </c>
      <c r="C9" s="24">
        <f>D9*2</f>
        <v>1</v>
      </c>
      <c r="D9" s="1">
        <v>0.5</v>
      </c>
      <c r="E9" s="60"/>
      <c r="F9" s="41"/>
    </row>
    <row r="10" spans="1:6" ht="15.75" thickBot="1" x14ac:dyDescent="0.3">
      <c r="A10" s="57">
        <f>SUM(C5:C9)</f>
        <v>9</v>
      </c>
      <c r="B10" s="58"/>
      <c r="C10" s="58"/>
      <c r="D10" s="58"/>
      <c r="E10" s="61"/>
      <c r="F10" s="41"/>
    </row>
    <row r="11" spans="1:6" ht="15" customHeight="1" x14ac:dyDescent="0.25">
      <c r="A11" s="49" t="s">
        <v>22</v>
      </c>
      <c r="B11" s="11" t="s">
        <v>2</v>
      </c>
      <c r="C11" s="21">
        <f>D11*2</f>
        <v>2</v>
      </c>
      <c r="D11" s="10">
        <v>1</v>
      </c>
      <c r="E11" s="27" t="str">
        <f>IF(A14&gt;=6,"A",IF(A14&gt;=4,"B",IF(A14&gt;=2,"C","D")))</f>
        <v>A</v>
      </c>
      <c r="F11" s="41">
        <f>IF(E11="A",5,IF(E11="B",4,IF(E11="C",2,IF(E11="D",1,0))))</f>
        <v>5</v>
      </c>
    </row>
    <row r="12" spans="1:6" ht="30" x14ac:dyDescent="0.25">
      <c r="A12" s="50"/>
      <c r="B12" s="6" t="s">
        <v>23</v>
      </c>
      <c r="C12" s="22">
        <f>D12*3</f>
        <v>3</v>
      </c>
      <c r="D12" s="1">
        <v>1</v>
      </c>
      <c r="E12" s="28"/>
      <c r="F12" s="41"/>
    </row>
    <row r="13" spans="1:6" ht="30" x14ac:dyDescent="0.25">
      <c r="A13" s="50"/>
      <c r="B13" s="6" t="s">
        <v>8</v>
      </c>
      <c r="C13" s="22">
        <f>D13*2</f>
        <v>2</v>
      </c>
      <c r="D13" s="1">
        <v>1</v>
      </c>
      <c r="E13" s="28"/>
      <c r="F13" s="41"/>
    </row>
    <row r="14" spans="1:6" ht="15.75" thickBot="1" x14ac:dyDescent="0.3">
      <c r="A14" s="51">
        <f>SUM(C11:C13)</f>
        <v>7</v>
      </c>
      <c r="B14" s="52"/>
      <c r="C14" s="52"/>
      <c r="D14" s="52"/>
      <c r="E14" s="29"/>
      <c r="F14" s="41"/>
    </row>
    <row r="15" spans="1:6" ht="30" customHeight="1" x14ac:dyDescent="0.25">
      <c r="A15" s="53" t="s">
        <v>9</v>
      </c>
      <c r="B15" s="11" t="s">
        <v>10</v>
      </c>
      <c r="C15" s="18">
        <f>D15*3</f>
        <v>1.5</v>
      </c>
      <c r="D15" s="10">
        <v>0.5</v>
      </c>
      <c r="E15" s="30" t="str">
        <f>IF(A20&gt;=9,"A",IF(A20&gt;=7,"B",IF(A20&gt;=4,"C","D")))</f>
        <v>C</v>
      </c>
      <c r="F15" s="41">
        <f>IF(E15="A",5,IF(E15="B",4,IF(E15="C",2,IF(E15="D",1,0))))</f>
        <v>2</v>
      </c>
    </row>
    <row r="16" spans="1:6" ht="30" x14ac:dyDescent="0.25">
      <c r="A16" s="54"/>
      <c r="B16" s="6" t="s">
        <v>11</v>
      </c>
      <c r="C16" s="19">
        <f>D16*2</f>
        <v>2</v>
      </c>
      <c r="D16" s="1">
        <v>1</v>
      </c>
      <c r="E16" s="31"/>
      <c r="F16" s="41"/>
    </row>
    <row r="17" spans="1:6" x14ac:dyDescent="0.25">
      <c r="A17" s="54"/>
      <c r="B17" s="6" t="s">
        <v>16</v>
      </c>
      <c r="C17" s="19">
        <f>D17*3</f>
        <v>3</v>
      </c>
      <c r="D17" s="1">
        <v>1</v>
      </c>
      <c r="E17" s="31"/>
      <c r="F17" s="41"/>
    </row>
    <row r="18" spans="1:6" x14ac:dyDescent="0.25">
      <c r="A18" s="54"/>
      <c r="B18" s="6" t="s">
        <v>12</v>
      </c>
      <c r="C18" s="19">
        <f>D18*2</f>
        <v>0</v>
      </c>
      <c r="D18" s="1">
        <v>0</v>
      </c>
      <c r="E18" s="31"/>
      <c r="F18" s="41"/>
    </row>
    <row r="19" spans="1:6" ht="45" x14ac:dyDescent="0.25">
      <c r="A19" s="54"/>
      <c r="B19" s="2" t="s">
        <v>15</v>
      </c>
      <c r="C19" s="20">
        <f>D19*1</f>
        <v>0</v>
      </c>
      <c r="D19" s="1">
        <v>0</v>
      </c>
      <c r="E19" s="31"/>
      <c r="F19" s="41"/>
    </row>
    <row r="20" spans="1:6" ht="15.75" thickBot="1" x14ac:dyDescent="0.3">
      <c r="A20" s="55">
        <f>SUM(C15:C19)</f>
        <v>6.5</v>
      </c>
      <c r="B20" s="56"/>
      <c r="C20" s="56"/>
      <c r="D20" s="56"/>
      <c r="E20" s="32"/>
      <c r="F20" s="41"/>
    </row>
    <row r="21" spans="1:6" ht="30" x14ac:dyDescent="0.25">
      <c r="A21" s="43" t="s">
        <v>13</v>
      </c>
      <c r="B21" s="12" t="s">
        <v>18</v>
      </c>
      <c r="C21" s="16">
        <f>D21*1</f>
        <v>1</v>
      </c>
      <c r="D21" s="13">
        <v>1</v>
      </c>
      <c r="E21" s="45" t="str">
        <f>IF(A24=3,"A",IF(A24=2,"B",IF(A24=1,"C","D")))</f>
        <v>A</v>
      </c>
      <c r="F21" s="41">
        <f>IF(E21="A",5,IF(E21="B",4,IF(E21="C",2,IF(E21="D",1,0))))</f>
        <v>5</v>
      </c>
    </row>
    <row r="22" spans="1:6" x14ac:dyDescent="0.25">
      <c r="A22" s="44"/>
      <c r="B22" s="2" t="s">
        <v>24</v>
      </c>
      <c r="C22" s="17">
        <f>D22*1</f>
        <v>1</v>
      </c>
      <c r="D22" s="1">
        <v>1</v>
      </c>
      <c r="E22" s="46"/>
      <c r="F22" s="41"/>
    </row>
    <row r="23" spans="1:6" ht="30" x14ac:dyDescent="0.25">
      <c r="A23" s="44"/>
      <c r="B23" s="2" t="s">
        <v>14</v>
      </c>
      <c r="C23" s="17">
        <f>D23*1</f>
        <v>1</v>
      </c>
      <c r="D23" s="1">
        <v>1</v>
      </c>
      <c r="E23" s="46"/>
      <c r="F23" s="41"/>
    </row>
    <row r="24" spans="1:6" ht="15.75" thickBot="1" x14ac:dyDescent="0.3">
      <c r="A24" s="47">
        <f>SUM(C21:C23)</f>
        <v>3</v>
      </c>
      <c r="B24" s="48"/>
      <c r="C24" s="48"/>
      <c r="D24" s="48"/>
      <c r="E24" s="46"/>
      <c r="F24" s="41"/>
    </row>
    <row r="25" spans="1:6" x14ac:dyDescent="0.25">
      <c r="A25" s="33" t="s">
        <v>25</v>
      </c>
      <c r="B25" s="34"/>
      <c r="C25" s="34"/>
      <c r="D25" s="35"/>
      <c r="E25" s="39" t="str">
        <f>IF(F25&gt;=4.6,"A",IF(F25&gt;=3.6,"B",IF(F25&gt;=2.6,"C","D")))</f>
        <v>B</v>
      </c>
      <c r="F25" s="42">
        <f>SUM(F5:F24)/4</f>
        <v>4.25</v>
      </c>
    </row>
    <row r="26" spans="1:6" ht="15.75" thickBot="1" x14ac:dyDescent="0.3">
      <c r="A26" s="36"/>
      <c r="B26" s="37"/>
      <c r="C26" s="37"/>
      <c r="D26" s="38"/>
      <c r="E26" s="40"/>
      <c r="F26" s="42"/>
    </row>
  </sheetData>
  <mergeCells count="19">
    <mergeCell ref="F5:F10"/>
    <mergeCell ref="F11:F14"/>
    <mergeCell ref="F15:F20"/>
    <mergeCell ref="F21:F24"/>
    <mergeCell ref="F25:F26"/>
    <mergeCell ref="A5:A9"/>
    <mergeCell ref="E11:E14"/>
    <mergeCell ref="E15:E20"/>
    <mergeCell ref="A25:D26"/>
    <mergeCell ref="E25:E26"/>
    <mergeCell ref="A21:A23"/>
    <mergeCell ref="E21:E24"/>
    <mergeCell ref="A24:D24"/>
    <mergeCell ref="A11:A13"/>
    <mergeCell ref="A14:D14"/>
    <mergeCell ref="A15:A19"/>
    <mergeCell ref="A20:D20"/>
    <mergeCell ref="A10:D10"/>
    <mergeCell ref="E5:E10"/>
  </mergeCells>
  <pageMargins left="0.7" right="0.7" top="0.75" bottom="0.75" header="0.3" footer="0.3"/>
  <pageSetup paperSize="9" orientation="portrait" r:id="rId1"/>
  <ignoredErrors>
    <ignoredError sqref="C7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CESI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BROUTÉ Romain</dc:creator>
  <cp:lastModifiedBy>Prototype</cp:lastModifiedBy>
  <dcterms:created xsi:type="dcterms:W3CDTF">2016-12-01T12:52:59Z</dcterms:created>
  <dcterms:modified xsi:type="dcterms:W3CDTF">2017-12-08T13:03:16Z</dcterms:modified>
</cp:coreProperties>
</file>