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Google Drive\Honours\Evolutionary Computing\Assignment 3\"/>
    </mc:Choice>
  </mc:AlternateContent>
  <xr:revisionPtr revIDLastSave="0" documentId="13_ncr:1_{964ABEDE-40AC-4633-BDAC-16E581A5559D}" xr6:coauthVersionLast="44" xr6:coauthVersionMax="44" xr10:uidLastSave="{00000000-0000-0000-0000-000000000000}"/>
  <bookViews>
    <workbookView xWindow="28680" yWindow="-120" windowWidth="29040" windowHeight="15840" xr2:uid="{8ED36292-A415-475F-84F6-EF7D1059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I9" i="1" l="1"/>
  <c r="F8" i="1"/>
  <c r="F9" i="1" s="1"/>
  <c r="E8" i="1"/>
  <c r="E9" i="1" s="1"/>
  <c r="D8" i="1"/>
  <c r="D9" i="1" s="1"/>
  <c r="H9" i="1" l="1"/>
  <c r="J9" i="1" s="1"/>
</calcChain>
</file>

<file path=xl/sharedStrings.xml><?xml version="1.0" encoding="utf-8"?>
<sst xmlns="http://schemas.openxmlformats.org/spreadsheetml/2006/main" count="15" uniqueCount="15">
  <si>
    <t>Alloy</t>
  </si>
  <si>
    <t xml:space="preserve">Selling
Price/kg </t>
  </si>
  <si>
    <t xml:space="preserve">Platinum </t>
  </si>
  <si>
    <t xml:space="preserve">Iron </t>
  </si>
  <si>
    <t>Copper</t>
  </si>
  <si>
    <t>Electricity
(kWh/kg)</t>
  </si>
  <si>
    <t xml:space="preserve">Adamantium </t>
  </si>
  <si>
    <t xml:space="preserve">Unobtainium </t>
  </si>
  <si>
    <t xml:space="preserve">Dilithium </t>
  </si>
  <si>
    <t xml:space="preserve">Pandemonium </t>
  </si>
  <si>
    <t>Revenue</t>
  </si>
  <si>
    <t>Profit</t>
  </si>
  <si>
    <t>e^(0.005*(Total kWh)</t>
  </si>
  <si>
    <t>Quants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</si>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</sst>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8" formatCode="&quot;R&quot;#,##0.00;[Red]\-&quot;R&quot;#,##0.00"/>
  </numFmts>
  <fonts count="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-Bold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3" xfId="0" applyFont="1" applyBorder="1" applyAlignment="1">
      <alignment vertical="center" wrapText="1"/>
    </xf>
    <xf numFmtId="0" fontId="0" fillId="0" borderId="0" xfId="0" applyBorder="1"/>
    <xf numFmtId="6" fontId="4" fillId="0" borderId="4" xfId="0" applyNumberFormat="1" applyFont="1" applyBorder="1" applyAlignment="1">
      <alignment vertical="center" wrapText="1"/>
    </xf>
    <xf numFmtId="6" fontId="4" fillId="0" borderId="5" xfId="0" applyNumberFormat="1" applyFont="1" applyBorder="1" applyAlignment="1">
      <alignment vertical="center" wrapText="1"/>
    </xf>
    <xf numFmtId="6" fontId="4" fillId="0" borderId="6" xfId="0" applyNumberFormat="1" applyFont="1" applyBorder="1" applyAlignment="1">
      <alignment vertical="center" wrapText="1"/>
    </xf>
    <xf numFmtId="2" fontId="4" fillId="0" borderId="0" xfId="0" applyNumberFormat="1" applyFont="1" applyFill="1" applyBorder="1" applyAlignment="1">
      <alignment vertical="center" wrapText="1"/>
    </xf>
    <xf numFmtId="2" fontId="4" fillId="0" borderId="4" xfId="0" applyNumberFormat="1" applyFont="1" applyBorder="1" applyAlignment="1">
      <alignment vertical="center" wrapText="1"/>
    </xf>
    <xf numFmtId="2" fontId="4" fillId="0" borderId="5" xfId="0" applyNumberFormat="1" applyFont="1" applyBorder="1" applyAlignment="1">
      <alignment vertical="center" wrapText="1"/>
    </xf>
    <xf numFmtId="2" fontId="4" fillId="0" borderId="6" xfId="0" applyNumberFormat="1" applyFont="1" applyBorder="1" applyAlignment="1">
      <alignment vertical="center" wrapText="1"/>
    </xf>
    <xf numFmtId="2" fontId="1" fillId="2" borderId="1" xfId="1" applyNumberFormat="1" applyAlignment="1">
      <alignment vertical="center" wrapText="1"/>
    </xf>
    <xf numFmtId="0" fontId="1" fillId="2" borderId="1" xfId="1" applyAlignment="1">
      <alignment horizontal="center" vertical="center" wrapText="1"/>
    </xf>
    <xf numFmtId="8" fontId="2" fillId="0" borderId="2" xfId="2" applyNumberFormat="1"/>
    <xf numFmtId="0" fontId="2" fillId="0" borderId="2" xfId="2" applyAlignment="1">
      <alignment horizontal="right"/>
    </xf>
    <xf numFmtId="0" fontId="2" fillId="3" borderId="2" xfId="2" applyFill="1" applyAlignment="1">
      <alignment horizontal="right"/>
    </xf>
    <xf numFmtId="0" fontId="2" fillId="3" borderId="2" xfId="2" applyFill="1"/>
    <xf numFmtId="8" fontId="2" fillId="3" borderId="2" xfId="2" applyNumberFormat="1" applyFill="1"/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A87-C8BB-4CEA-A471-FDC2B85AFB5E}">
  <dimension ref="A1:J10"/>
  <sheetViews>
    <sheetView tabSelected="1" workbookViewId="0">
      <selection activeCell="H6" sqref="H6"/>
    </sheetView>
  </sheetViews>
  <sheetFormatPr defaultRowHeight="15"/>
  <cols>
    <col min="1" max="5" width="17.85546875" customWidth="1"/>
    <col min="6" max="6" width="19.42578125" customWidth="1"/>
    <col min="8" max="8" width="9.42578125" bestFit="1" customWidth="1"/>
    <col min="9" max="9" width="13.7109375" bestFit="1" customWidth="1"/>
    <col min="10" max="10" width="16.140625" customWidth="1"/>
  </cols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1" t="s">
        <v>13</v>
      </c>
    </row>
    <row r="2" spans="1:10">
      <c r="A2" s="3" t="s">
        <v>6</v>
      </c>
      <c r="B2" s="3">
        <v>3000</v>
      </c>
      <c r="C2" s="7">
        <v>0.2</v>
      </c>
      <c r="D2" s="7">
        <v>0.7</v>
      </c>
      <c r="E2" s="7">
        <v>0.1</v>
      </c>
      <c r="F2" s="3">
        <v>25</v>
      </c>
      <c r="G2" s="2"/>
      <c r="H2" s="10">
        <v>5</v>
      </c>
    </row>
    <row r="3" spans="1:10">
      <c r="A3" s="4" t="s">
        <v>7</v>
      </c>
      <c r="B3" s="4">
        <v>3100</v>
      </c>
      <c r="C3" s="8">
        <v>0.3</v>
      </c>
      <c r="D3" s="8">
        <v>0.2</v>
      </c>
      <c r="E3" s="8">
        <v>0.5</v>
      </c>
      <c r="F3" s="4">
        <v>23</v>
      </c>
      <c r="G3" s="2"/>
      <c r="H3" s="10">
        <v>32</v>
      </c>
    </row>
    <row r="4" spans="1:10">
      <c r="A4" s="4" t="s">
        <v>8</v>
      </c>
      <c r="B4" s="4">
        <v>5200</v>
      </c>
      <c r="C4" s="8">
        <v>0.8</v>
      </c>
      <c r="D4" s="8">
        <v>0.1</v>
      </c>
      <c r="E4" s="8">
        <v>0.1</v>
      </c>
      <c r="F4" s="4">
        <v>35</v>
      </c>
      <c r="G4" s="2"/>
      <c r="H4" s="10">
        <v>11</v>
      </c>
    </row>
    <row r="5" spans="1:10">
      <c r="A5" s="5" t="s">
        <v>9</v>
      </c>
      <c r="B5" s="5">
        <v>2500</v>
      </c>
      <c r="C5" s="9">
        <v>0.1</v>
      </c>
      <c r="D5" s="9">
        <v>0.5</v>
      </c>
      <c r="E5" s="9">
        <v>0.4</v>
      </c>
      <c r="F5" s="5">
        <v>20</v>
      </c>
      <c r="G5" s="2"/>
      <c r="H5" s="10">
        <v>25</v>
      </c>
    </row>
    <row r="6" spans="1:10">
      <c r="A6" s="2"/>
      <c r="B6" s="2"/>
      <c r="C6" s="2"/>
      <c r="D6" s="2"/>
      <c r="E6" s="2"/>
      <c r="F6" s="2"/>
      <c r="G6" s="2"/>
    </row>
    <row r="7" spans="1:10" ht="30">
      <c r="A7" s="6"/>
      <c r="B7" s="6"/>
      <c r="C7" s="6">
        <v>1200</v>
      </c>
      <c r="D7" s="6">
        <v>300</v>
      </c>
      <c r="E7" s="6">
        <v>800</v>
      </c>
      <c r="F7" s="6" t="s">
        <v>12</v>
      </c>
      <c r="G7" s="2"/>
    </row>
    <row r="8" spans="1:10" ht="15.75" thickBot="1">
      <c r="A8" s="2"/>
      <c r="B8" s="2"/>
      <c r="C8" s="6">
        <f>$H$2*C2+$H$3*C3+$H$4*C4+$H$5*C5</f>
        <v>21.9</v>
      </c>
      <c r="D8" s="6">
        <f>$H$2*D2+$H$3*D3+$H$4*D4+$H$5*D5</f>
        <v>23.5</v>
      </c>
      <c r="E8" s="6">
        <f>$H$2*E2+$H$3*E3+$H$4*E4+$H$5*E5</f>
        <v>27.6</v>
      </c>
      <c r="F8" s="6">
        <f>$H$2*F2+$H$3*F3+$H$4*F4+$H$5*F5</f>
        <v>1746</v>
      </c>
      <c r="G8" s="2"/>
      <c r="H8" s="14" t="s">
        <v>14</v>
      </c>
      <c r="I8" s="14" t="s">
        <v>10</v>
      </c>
      <c r="J8" s="13" t="s">
        <v>11</v>
      </c>
    </row>
    <row r="9" spans="1:10" ht="16.5" thickTop="1" thickBot="1">
      <c r="A9" s="2"/>
      <c r="B9" s="2"/>
      <c r="C9" s="2">
        <f>(C7*C8)+(10 * INT(C8))</f>
        <v>26490</v>
      </c>
      <c r="D9" s="2">
        <f>IF(INT(C8)-INT(D8)&gt;=0,0,(D8-INT(C8))*D7)</f>
        <v>750</v>
      </c>
      <c r="E9" s="2">
        <f>IF(E8&gt;8,(E7*E8)-(0.1*(E7*E8)),E7*E8)</f>
        <v>19872</v>
      </c>
      <c r="F9" s="2">
        <f>EXP(0.005*F8)</f>
        <v>6185.7281112015817</v>
      </c>
      <c r="G9" s="2"/>
      <c r="H9" s="15">
        <f>SUM(C9:F9)</f>
        <v>53297.728111201584</v>
      </c>
      <c r="I9" s="16">
        <f>H2*B2+H3*B3+H4*B4+H5*B5</f>
        <v>233900</v>
      </c>
      <c r="J9" s="12">
        <f>I9-H9</f>
        <v>180602.27188879842</v>
      </c>
    </row>
    <row r="10" spans="1:10" ht="15.75" thickTop="1">
      <c r="A10" s="2"/>
      <c r="B10" s="2"/>
      <c r="C10" s="2"/>
      <c r="D10" s="2"/>
      <c r="E10" s="2"/>
      <c r="F10" s="2"/>
      <c r="G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2019-09-14T08:11:19Z</dcterms:created>
  <dcterms:modified xsi:type="dcterms:W3CDTF">2019-09-15T20:31:27Z</dcterms:modified>
</cp:coreProperties>
</file>