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6TO SEMESTRE\ANALISIS Y DISEÑO DE SOFTWARE\REPOSITORIO\22426_G2_ADS\Talleres\"/>
    </mc:Choice>
  </mc:AlternateContent>
  <xr:revisionPtr revIDLastSave="0" documentId="8_{83E0004D-65E9-4B2C-8730-4200B9D088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<sst xmlns="http://schemas.openxmlformats.org/spreadsheetml/2006/main" count="109" uniqueCount="78">
  <si>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</si>
  <si>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</si>
  <si>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</si>
  <si>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</si>
  <si>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</si>
  <si>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</si>
  <si>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</si>
  <si>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</si>
  <si>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</si>
  <si>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</si>
  <si>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</si>
  <si>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</si>
  <si>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</si>
  <si>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</si>
  <si>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</si>
  <si>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</si>
  <si>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</si>
  <si>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Digitalizar y facilitar la gestión de la información de datos específicos para la nómina de empleados</t>
  </si>
  <si>
    <t>Administrador</t>
  </si>
  <si>
    <t>El usuario debe ingresar, datos del empleado(nombre, apellido, cedula, puesto...etc) y el sistema los guardara en un archivo de texto.</t>
  </si>
  <si>
    <t>Kevin Ramos</t>
  </si>
  <si>
    <t>Alta</t>
  </si>
  <si>
    <t>No iniciado</t>
  </si>
  <si>
    <t>Si los datos esan ingresados en un formato incorrecto, el sistema mostrara una alerta.                     Si se ingresa los datos de un trabajador existente el sistema mostrara una alerta.</t>
  </si>
  <si>
    <t>N/A</t>
  </si>
  <si>
    <t>Registrar nuevo usuario</t>
  </si>
  <si>
    <t>REQ002</t>
  </si>
  <si>
    <t>Buscar registros</t>
  </si>
  <si>
    <t>Simplificar la busqueda de datos especificos mediante filtros de algun campo del registro de empleados</t>
  </si>
  <si>
    <t>El sistema debe permitir al usuario realizar búsquedas de datos del empleado mediante criterios de búsqueda, mostrando los resultados que coincidan parcial o totalmente con los términos ingresados.</t>
  </si>
  <si>
    <t>Diego Hidalgo</t>
  </si>
  <si>
    <t xml:space="preserve">Media </t>
  </si>
  <si>
    <t>Si no existen datos con los criterios de busqueda no se deberia ver ninguna informacion</t>
  </si>
  <si>
    <t>Gestion de busqueda de datos</t>
  </si>
  <si>
    <t>REQ003</t>
  </si>
  <si>
    <t>Edicion o actualizacion de registros</t>
  </si>
  <si>
    <t>Agilizar la actualizacion de informacion que contengan los registros con los datos de los empleados</t>
  </si>
  <si>
    <t>Con ayuda del modulo de busqueda, el sistema permitira acceder al registro que se quiere editar y el usuario modificara los campos que sean necesarios.</t>
  </si>
  <si>
    <t>Si la informacion es valida el sistema actualizara los datos del registro.</t>
  </si>
  <si>
    <t>Gestion de edicion de datos</t>
  </si>
  <si>
    <t>REQ004</t>
  </si>
  <si>
    <t>Mostrar los registros</t>
  </si>
  <si>
    <t>Obtener la informacion del registro de empleados y visualizarla de manera general.</t>
  </si>
  <si>
    <t>El usuario ingresa al modulo de "mostrar registros" y el sistema mostrara todos los registros de los empleados con los campos pertinentes</t>
  </si>
  <si>
    <t>Ocler Delgado</t>
  </si>
  <si>
    <t>Si no exixsten registros, el sistema no muestra nada, caso contrario muestra la informacion del resgitro de empleados.</t>
  </si>
  <si>
    <t>Visualizacion de datos</t>
  </si>
  <si>
    <t>REQ005</t>
  </si>
  <si>
    <t>Eliminar registros</t>
  </si>
  <si>
    <t>Desechar la información del registro de empleados que ya no se use.</t>
  </si>
  <si>
    <t xml:space="preserve">El usuario ingresa al modulo de "elminar registros" y el sistema mostrara todos los registros de los empleados y el usuario seleccionara la informacion que desea eliminar. </t>
  </si>
  <si>
    <t>Si no exixsten registros, el sistema no muestra nada, caso contrario muestra la informacion del resgitro de empleados y permite eliminar.</t>
  </si>
  <si>
    <t>REQ006</t>
  </si>
  <si>
    <t>Login</t>
  </si>
  <si>
    <t>Permitirle al usuario acceder al sistema y a todas sus funcionalidades</t>
  </si>
  <si>
    <t>El usuario debe ingresar sus credenciales y el sistema validara que los datos sean correctos</t>
  </si>
  <si>
    <t>Si las credenciales son incorrectos muestra una alerta, caso contrario ingresa al sistema</t>
  </si>
  <si>
    <t>Ingresar Credenciales</t>
  </si>
  <si>
    <t>m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</si>
  <si>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</si>
  <si>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</si>
  <si>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</si>
  <si>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</si>
  <si>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</si>
  <si>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</si>
  <si>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</si>
  <si>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</si>
  <si>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</si>
  <si>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</si>
  <si>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</si>
  <si>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</si>
  <si>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</si>
  <si>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sistemas de registrar los datos de trabajadores de forma rapida y evitando confucion de caracteres</t>
  </si>
  <si>
    <t>El sistema debera facilitar la busqueda de datos de trabajadores por varios campos</t>
  </si>
  <si>
    <t>El sistema debera editar de forma eficiente los  datos de los trabajadores que sean requeridos</t>
  </si>
  <si>
    <t>El sistema debera indicar de forma rapida los registros existentes</t>
  </si>
  <si>
    <t>El sistema debera eliminar registros que no sean necesarios</t>
  </si>
  <si>
    <t>El sistema debera ingresar al usuario con las credenciales propuestas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</si>
</sst>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0" fontId="17" fillId="0" borderId="26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28" xfId="0" applyNumberFormat="1" applyFont="1" applyBorder="1" applyAlignment="1">
      <alignment horizontal="center" vertical="center" wrapText="1"/>
    </xf>
    <xf numFmtId="14" fontId="1" fillId="0" borderId="2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18" fillId="0" borderId="8" xfId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1"/>
  <sheetViews>
    <sheetView showGridLines="0" tabSelected="1" topLeftCell="E5" zoomScale="105" zoomScaleNormal="73" workbookViewId="0">
      <selection activeCell="O5" sqref="O5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1:16" ht="14.4" x14ac:dyDescent="0.3">
      <c r="I1" s="1"/>
      <c r="J1" s="1"/>
      <c r="K1" s="2"/>
      <c r="L1" s="3"/>
    </row>
    <row r="2" spans="1:16" ht="14.4" x14ac:dyDescent="0.3">
      <c r="I2" s="1"/>
      <c r="J2" s="1"/>
      <c r="K2" s="2"/>
      <c r="L2" s="3"/>
    </row>
    <row r="3" spans="1:16" ht="45" customHeight="1" x14ac:dyDescent="0.25">
      <c r="B3" s="66" t="s">
        <v>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1:16" ht="14.4" x14ac:dyDescent="0.3">
      <c r="H4" s="4"/>
      <c r="I4" s="1"/>
      <c r="J4" s="1"/>
      <c r="K4" s="2"/>
      <c r="L4" s="3"/>
    </row>
    <row r="5" spans="1:16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26.75" customHeight="1" x14ac:dyDescent="0.3">
      <c r="B6" s="7" t="s">
        <v>15</v>
      </c>
      <c r="C6" s="37" t="s">
        <v>16</v>
      </c>
      <c r="D6" s="37" t="s">
        <v>72</v>
      </c>
      <c r="E6" s="38" t="s">
        <v>17</v>
      </c>
      <c r="F6" s="39" t="s">
        <v>18</v>
      </c>
      <c r="G6" s="37" t="s">
        <v>19</v>
      </c>
      <c r="H6" s="8" t="s">
        <v>20</v>
      </c>
      <c r="I6" s="9">
        <v>5</v>
      </c>
      <c r="J6" s="10"/>
      <c r="K6" s="9" t="s">
        <v>21</v>
      </c>
      <c r="L6" s="9" t="s">
        <v>22</v>
      </c>
      <c r="M6" s="28" t="s">
        <v>23</v>
      </c>
      <c r="N6" s="49" t="s">
        <v>24</v>
      </c>
      <c r="O6" s="48" t="s">
        <v>25</v>
      </c>
    </row>
    <row r="7" spans="1:16" ht="116.25" customHeight="1" x14ac:dyDescent="0.25">
      <c r="B7" s="7" t="s">
        <v>26</v>
      </c>
      <c r="C7" s="8" t="s">
        <v>27</v>
      </c>
      <c r="D7" s="8" t="s">
        <v>73</v>
      </c>
      <c r="E7" s="8" t="s">
        <v>28</v>
      </c>
      <c r="F7" s="39" t="s">
        <v>18</v>
      </c>
      <c r="G7" s="8" t="s">
        <v>29</v>
      </c>
      <c r="H7" s="38" t="s">
        <v>30</v>
      </c>
      <c r="I7" s="9">
        <v>5</v>
      </c>
      <c r="J7" s="10"/>
      <c r="K7" s="9" t="s">
        <v>31</v>
      </c>
      <c r="L7" s="9" t="s">
        <v>22</v>
      </c>
      <c r="M7" s="29" t="s">
        <v>32</v>
      </c>
      <c r="N7" s="49" t="s">
        <v>24</v>
      </c>
      <c r="O7" s="29" t="s">
        <v>33</v>
      </c>
    </row>
    <row r="8" spans="1:16" ht="87.75" customHeight="1" x14ac:dyDescent="0.25">
      <c r="B8" s="7" t="s">
        <v>34</v>
      </c>
      <c r="C8" s="11" t="s">
        <v>35</v>
      </c>
      <c r="D8" s="12" t="s">
        <v>74</v>
      </c>
      <c r="E8" s="12" t="s">
        <v>36</v>
      </c>
      <c r="F8" s="39" t="s">
        <v>18</v>
      </c>
      <c r="G8" s="12" t="s">
        <v>37</v>
      </c>
      <c r="H8" s="40" t="s">
        <v>30</v>
      </c>
      <c r="I8" s="9">
        <v>5</v>
      </c>
      <c r="J8" s="10"/>
      <c r="K8" s="9" t="s">
        <v>21</v>
      </c>
      <c r="L8" s="9" t="s">
        <v>22</v>
      </c>
      <c r="M8" s="8" t="s">
        <v>38</v>
      </c>
      <c r="N8" s="49" t="s">
        <v>24</v>
      </c>
      <c r="O8" s="8" t="s">
        <v>39</v>
      </c>
    </row>
    <row r="9" spans="1:16" ht="89.25" customHeight="1" x14ac:dyDescent="0.25">
      <c r="B9" s="7" t="s">
        <v>40</v>
      </c>
      <c r="C9" s="8" t="s">
        <v>41</v>
      </c>
      <c r="D9" s="8" t="s">
        <v>75</v>
      </c>
      <c r="E9" s="8" t="s">
        <v>42</v>
      </c>
      <c r="F9" s="39" t="s">
        <v>18</v>
      </c>
      <c r="G9" s="38" t="s">
        <v>43</v>
      </c>
      <c r="H9" s="38" t="s">
        <v>44</v>
      </c>
      <c r="I9" s="46">
        <v>5</v>
      </c>
      <c r="J9" s="10"/>
      <c r="K9" s="9" t="s">
        <v>21</v>
      </c>
      <c r="L9" s="9" t="s">
        <v>22</v>
      </c>
      <c r="M9" s="38" t="s">
        <v>45</v>
      </c>
      <c r="N9" s="49" t="s">
        <v>24</v>
      </c>
      <c r="O9" s="51" t="s">
        <v>46</v>
      </c>
    </row>
    <row r="10" spans="1:16" ht="105" customHeight="1" x14ac:dyDescent="0.25">
      <c r="B10" s="52" t="s">
        <v>47</v>
      </c>
      <c r="C10" s="41" t="s">
        <v>48</v>
      </c>
      <c r="D10" s="41" t="s">
        <v>76</v>
      </c>
      <c r="E10" s="41" t="s">
        <v>49</v>
      </c>
      <c r="F10" s="53" t="s">
        <v>18</v>
      </c>
      <c r="G10" s="51" t="s">
        <v>50</v>
      </c>
      <c r="H10" s="54" t="s">
        <v>24</v>
      </c>
      <c r="I10" s="55">
        <v>5</v>
      </c>
      <c r="J10" s="56"/>
      <c r="K10" s="46" t="s">
        <v>21</v>
      </c>
      <c r="L10" s="46" t="s">
        <v>22</v>
      </c>
      <c r="M10" s="51" t="s">
        <v>51</v>
      </c>
      <c r="N10" s="57" t="s">
        <v>24</v>
      </c>
      <c r="O10" s="58" t="s">
        <v>24</v>
      </c>
      <c r="P10" s="43"/>
    </row>
    <row r="11" spans="1:16" ht="71.25" customHeight="1" x14ac:dyDescent="0.25">
      <c r="A11" s="43"/>
      <c r="B11" s="61" t="s">
        <v>52</v>
      </c>
      <c r="C11" s="50" t="s">
        <v>53</v>
      </c>
      <c r="D11" s="50" t="s">
        <v>77</v>
      </c>
      <c r="E11" s="50" t="s">
        <v>54</v>
      </c>
      <c r="F11" s="62" t="s">
        <v>18</v>
      </c>
      <c r="G11" s="63" t="s">
        <v>55</v>
      </c>
      <c r="H11" s="50" t="s">
        <v>44</v>
      </c>
      <c r="I11" s="47">
        <v>5</v>
      </c>
      <c r="J11" s="64"/>
      <c r="K11" s="47" t="s">
        <v>21</v>
      </c>
      <c r="L11" s="47" t="s">
        <v>22</v>
      </c>
      <c r="M11" s="63" t="s">
        <v>56</v>
      </c>
      <c r="N11" s="65" t="s">
        <v>24</v>
      </c>
      <c r="O11" s="50" t="s">
        <v>57</v>
      </c>
      <c r="P11" s="43"/>
    </row>
    <row r="12" spans="1:16" ht="19.5" customHeight="1" x14ac:dyDescent="0.3">
      <c r="B12" s="43"/>
      <c r="C12" s="43"/>
      <c r="D12" s="59" t="s">
        <v>58</v>
      </c>
      <c r="E12" s="43"/>
      <c r="F12" s="43"/>
      <c r="G12" s="43"/>
      <c r="H12" s="43"/>
      <c r="I12" s="42"/>
      <c r="J12" s="45"/>
      <c r="K12" s="60"/>
      <c r="L12" s="44"/>
      <c r="M12" s="43"/>
      <c r="N12" s="43"/>
      <c r="O12" s="43"/>
    </row>
    <row r="13" spans="1:16" ht="19.5" customHeight="1" x14ac:dyDescent="0.3">
      <c r="H13" s="43"/>
      <c r="I13" s="42"/>
      <c r="J13" s="45"/>
      <c r="K13" s="2"/>
      <c r="L13" s="3"/>
    </row>
    <row r="14" spans="1:16" ht="19.5" customHeight="1" x14ac:dyDescent="0.3">
      <c r="H14" s="43"/>
      <c r="I14" s="42"/>
      <c r="J14" s="45"/>
      <c r="K14" s="2"/>
      <c r="L14" s="3"/>
    </row>
    <row r="15" spans="1:16" ht="19.5" customHeight="1" x14ac:dyDescent="0.25">
      <c r="H15" s="43"/>
      <c r="I15" s="42"/>
      <c r="J15" s="45"/>
      <c r="K15" s="14"/>
      <c r="L15" s="3"/>
    </row>
    <row r="16" spans="1:16" ht="19.5" customHeight="1" x14ac:dyDescent="0.25">
      <c r="H16" s="43"/>
      <c r="I16" s="42"/>
      <c r="J16" s="45"/>
      <c r="K16" s="14"/>
      <c r="L16" s="3"/>
    </row>
    <row r="17" spans="8:13" ht="19.5" customHeight="1" x14ac:dyDescent="0.3">
      <c r="H17" s="43"/>
      <c r="I17" s="42"/>
      <c r="J17" s="45"/>
      <c r="K17" s="2"/>
      <c r="L17" s="3"/>
    </row>
    <row r="18" spans="8:13" ht="19.5" customHeight="1" x14ac:dyDescent="0.3">
      <c r="H18" s="43"/>
      <c r="I18" s="42"/>
      <c r="J18" s="45"/>
      <c r="K18" s="2"/>
      <c r="L18" s="3"/>
    </row>
    <row r="19" spans="8:13" ht="19.5" customHeight="1" x14ac:dyDescent="0.3">
      <c r="I19" s="45"/>
      <c r="J19" s="1"/>
      <c r="K19" s="2"/>
      <c r="L19" s="3"/>
    </row>
    <row r="20" spans="8:13" ht="19.5" customHeight="1" x14ac:dyDescent="0.3">
      <c r="I20" s="1"/>
      <c r="J20" s="1"/>
      <c r="K20" s="2" t="s">
        <v>21</v>
      </c>
      <c r="L20" s="1" t="s">
        <v>22</v>
      </c>
      <c r="M20" s="4"/>
    </row>
    <row r="21" spans="8:13" ht="19.5" customHeight="1" x14ac:dyDescent="0.3">
      <c r="I21" s="1"/>
      <c r="J21" s="1"/>
      <c r="K21" s="2" t="s">
        <v>31</v>
      </c>
      <c r="L21" s="1" t="s">
        <v>59</v>
      </c>
      <c r="M21" s="4"/>
    </row>
    <row r="22" spans="8:13" ht="19.5" customHeight="1" x14ac:dyDescent="0.3">
      <c r="I22" s="1"/>
      <c r="J22" s="1"/>
      <c r="K22" s="2" t="s">
        <v>60</v>
      </c>
      <c r="L22" s="1" t="s">
        <v>61</v>
      </c>
      <c r="M22" s="4"/>
    </row>
    <row r="23" spans="8:13" ht="19.5" customHeight="1" x14ac:dyDescent="0.3">
      <c r="I23" s="1"/>
      <c r="J23" s="1"/>
      <c r="K23" s="2"/>
      <c r="L23" s="1" t="s">
        <v>62</v>
      </c>
      <c r="M23" s="4"/>
    </row>
    <row r="24" spans="8:13" ht="19.5" customHeight="1" x14ac:dyDescent="0.3">
      <c r="I24" s="1"/>
      <c r="J24" s="1"/>
      <c r="K24" s="2"/>
      <c r="L24" s="3"/>
    </row>
    <row r="25" spans="8:13" ht="19.5" customHeight="1" x14ac:dyDescent="0.3">
      <c r="I25" s="1"/>
      <c r="J25" s="1"/>
      <c r="K25" s="2"/>
      <c r="L25" s="3"/>
    </row>
    <row r="26" spans="8:13" ht="15.75" customHeight="1" x14ac:dyDescent="0.3">
      <c r="I26" s="1"/>
      <c r="J26" s="1"/>
      <c r="K26" s="2"/>
      <c r="L26" s="3"/>
    </row>
    <row r="27" spans="8:13" ht="15.75" customHeight="1" x14ac:dyDescent="0.3">
      <c r="I27" s="1"/>
      <c r="J27" s="1"/>
      <c r="K27" s="2"/>
      <c r="L27" s="3"/>
    </row>
    <row r="28" spans="8:13" ht="15.75" customHeight="1" x14ac:dyDescent="0.3">
      <c r="I28" s="1"/>
      <c r="J28" s="1"/>
      <c r="K28" s="2"/>
      <c r="L28" s="3"/>
    </row>
    <row r="29" spans="8:13" ht="15.75" customHeight="1" x14ac:dyDescent="0.3">
      <c r="I29" s="1"/>
      <c r="J29" s="1"/>
      <c r="K29" s="2"/>
      <c r="L29" s="3"/>
    </row>
    <row r="30" spans="8:13" ht="15.75" customHeight="1" x14ac:dyDescent="0.3">
      <c r="I30" s="1"/>
      <c r="J30" s="1"/>
      <c r="K30" s="2"/>
      <c r="L30" s="3"/>
    </row>
    <row r="31" spans="8:13" ht="15.75" customHeight="1" x14ac:dyDescent="0.3">
      <c r="I31" s="1"/>
      <c r="J31" s="1"/>
      <c r="K31" s="2"/>
      <c r="L31" s="3"/>
    </row>
    <row r="32" spans="8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13"/>
      <c r="L990" s="3"/>
    </row>
    <row r="991" spans="9:12" ht="15.75" customHeight="1" x14ac:dyDescent="0.25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5"/>
      <c r="D4" s="15"/>
      <c r="E4" s="15"/>
      <c r="F4" s="4"/>
    </row>
    <row r="5" spans="2:16" ht="14.4" hidden="1" x14ac:dyDescent="0.3">
      <c r="C5" s="15"/>
      <c r="D5" s="15"/>
      <c r="E5" s="15"/>
      <c r="F5" s="4"/>
    </row>
    <row r="6" spans="2:16" ht="39.75" customHeight="1" x14ac:dyDescent="0.25">
      <c r="B6" s="90" t="s">
        <v>63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86"/>
    </row>
    <row r="7" spans="2:16" ht="9.75" customHeight="1" x14ac:dyDescent="0.25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3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5">
      <c r="B9" s="35"/>
      <c r="C9" s="17" t="s">
        <v>1</v>
      </c>
      <c r="D9" s="18"/>
      <c r="E9" s="85" t="s">
        <v>64</v>
      </c>
      <c r="F9" s="86"/>
      <c r="G9" s="18"/>
      <c r="H9" s="85" t="s">
        <v>11</v>
      </c>
      <c r="I9" s="86"/>
      <c r="J9" s="19"/>
      <c r="K9" s="19"/>
      <c r="L9" s="19"/>
      <c r="M9" s="19"/>
      <c r="N9" s="19"/>
      <c r="O9" s="19"/>
      <c r="P9" s="36"/>
    </row>
    <row r="10" spans="2:16" ht="30" customHeight="1" x14ac:dyDescent="0.25">
      <c r="B10" s="35"/>
      <c r="C10" s="20" t="s">
        <v>26</v>
      </c>
      <c r="D10" s="21"/>
      <c r="E10" s="87" t="str">
        <f>VLOOKUP(C10,'Formato descripción HU'!B6:O10,5,0)</f>
        <v>Administrador</v>
      </c>
      <c r="F10" s="86"/>
      <c r="G10" s="22"/>
      <c r="H10" s="87" t="str">
        <f>VLOOKUP(C10,'Formato descripción HU'!B6:O10,11,0)</f>
        <v>No iniciado</v>
      </c>
      <c r="I10" s="86"/>
      <c r="J10" s="22"/>
      <c r="K10" s="19"/>
      <c r="L10" s="19"/>
      <c r="M10" s="19"/>
      <c r="N10" s="19"/>
      <c r="O10" s="19"/>
      <c r="P10" s="36"/>
    </row>
    <row r="11" spans="2:16" ht="9.75" customHeight="1" x14ac:dyDescent="0.25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5">
      <c r="B12" s="35"/>
      <c r="C12" s="17" t="s">
        <v>65</v>
      </c>
      <c r="D12" s="21"/>
      <c r="E12" s="85" t="s">
        <v>10</v>
      </c>
      <c r="F12" s="86"/>
      <c r="G12" s="22"/>
      <c r="H12" s="85" t="s">
        <v>66</v>
      </c>
      <c r="I12" s="86"/>
      <c r="J12" s="22"/>
      <c r="K12" s="24"/>
      <c r="L12" s="24"/>
      <c r="M12" s="19"/>
      <c r="N12" s="24"/>
      <c r="O12" s="24"/>
      <c r="P12" s="36"/>
    </row>
    <row r="13" spans="2:16" ht="30" customHeight="1" x14ac:dyDescent="0.25">
      <c r="B13" s="35"/>
      <c r="C13" s="20">
        <f>VLOOKUP('Historia de Usuario'!C10,'Formato descripción HU'!B6:O10,8,0)</f>
        <v>5</v>
      </c>
      <c r="D13" s="21"/>
      <c r="E13" s="87" t="str">
        <f>VLOOKUP(C10,'Formato descripción HU'!B6:O10,10,0)</f>
        <v xml:space="preserve">Media </v>
      </c>
      <c r="F13" s="86"/>
      <c r="G13" s="22"/>
      <c r="H13" s="87" t="str">
        <f>VLOOKUP(C10,'Formato descripción HU'!B6:O10,7,0)</f>
        <v>Diego Hidalgo</v>
      </c>
      <c r="I13" s="86"/>
      <c r="J13" s="22"/>
      <c r="K13" s="24"/>
      <c r="L13" s="24"/>
      <c r="M13" s="19"/>
      <c r="N13" s="24"/>
      <c r="O13" s="24"/>
      <c r="P13" s="36"/>
    </row>
    <row r="14" spans="2:16" ht="9.75" customHeight="1" x14ac:dyDescent="0.25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5">
      <c r="B15" s="35"/>
      <c r="C15" s="68" t="s">
        <v>67</v>
      </c>
      <c r="D15" s="92" t="str">
        <f>VLOOKUP(C10,'Formato descripción HU'!B6:O10,3,0)</f>
        <v>El sistema debera facilitar la busqueda de datos de trabajadores por varios campos</v>
      </c>
      <c r="E15" s="73"/>
      <c r="F15" s="19"/>
      <c r="G15" s="68" t="s">
        <v>68</v>
      </c>
      <c r="H15" s="92" t="str">
        <f>VLOOKUP(C10,'Formato descripción HU'!B6:O10,4,0)</f>
        <v>Simplificar la busqueda de datos especificos mediante filtros de algun campo del registro de empleados</v>
      </c>
      <c r="I15" s="72"/>
      <c r="J15" s="73"/>
      <c r="K15" s="19"/>
      <c r="L15" s="68" t="s">
        <v>69</v>
      </c>
      <c r="M15" s="71" t="str">
        <f>VLOOKUP(C10,'Formato descripción HU'!B6:O10,6,0)</f>
        <v>El sistema debe permitir al usuario realizar búsquedas de datos del empleado mediante criterios de búsqueda, mostrando los resultados que coincidan parcial o totalmente con los términos ingresados.</v>
      </c>
      <c r="N15" s="72"/>
      <c r="O15" s="73"/>
      <c r="P15" s="36"/>
    </row>
    <row r="16" spans="2:16" ht="19.5" customHeight="1" x14ac:dyDescent="0.25">
      <c r="B16" s="35"/>
      <c r="C16" s="69"/>
      <c r="D16" s="74"/>
      <c r="E16" s="75"/>
      <c r="F16" s="19"/>
      <c r="G16" s="69"/>
      <c r="H16" s="74"/>
      <c r="I16" s="67"/>
      <c r="J16" s="75"/>
      <c r="K16" s="19"/>
      <c r="L16" s="69"/>
      <c r="M16" s="74"/>
      <c r="N16" s="67"/>
      <c r="O16" s="75"/>
      <c r="P16" s="36"/>
    </row>
    <row r="17" spans="2:16" ht="19.5" customHeight="1" x14ac:dyDescent="0.25">
      <c r="B17" s="35"/>
      <c r="C17" s="70"/>
      <c r="D17" s="76"/>
      <c r="E17" s="78"/>
      <c r="F17" s="19"/>
      <c r="G17" s="70"/>
      <c r="H17" s="76"/>
      <c r="I17" s="77"/>
      <c r="J17" s="78"/>
      <c r="K17" s="19"/>
      <c r="L17" s="70"/>
      <c r="M17" s="76"/>
      <c r="N17" s="77"/>
      <c r="O17" s="78"/>
      <c r="P17" s="36"/>
    </row>
    <row r="18" spans="2:16" ht="9.75" customHeight="1" x14ac:dyDescent="0.25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5">
      <c r="B19" s="35"/>
      <c r="C19" s="88" t="s">
        <v>70</v>
      </c>
      <c r="D19" s="73"/>
      <c r="E19" s="79" t="str">
        <f>VLOOKUP(C10,'Formato descripción HU'!B6:O10,14,0)</f>
        <v>Gestion de busqueda de datos</v>
      </c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36"/>
    </row>
    <row r="20" spans="2:16" ht="19.5" customHeight="1" x14ac:dyDescent="0.25">
      <c r="B20" s="35"/>
      <c r="C20" s="76"/>
      <c r="D20" s="78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4"/>
      <c r="P20" s="36"/>
    </row>
    <row r="21" spans="2:16" ht="9.75" customHeight="1" x14ac:dyDescent="0.25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5">
      <c r="B22" s="35"/>
      <c r="C22" s="89" t="s">
        <v>71</v>
      </c>
      <c r="D22" s="73"/>
      <c r="E22" s="71" t="str">
        <f>VLOOKUP(C10,'Formato descripción HU'!B6:O10,12,0)</f>
        <v>Si no existen datos con los criterios de busqueda no se deberia ver ninguna informacion</v>
      </c>
      <c r="F22" s="72"/>
      <c r="G22" s="72"/>
      <c r="H22" s="73"/>
      <c r="I22" s="19"/>
      <c r="J22" s="89" t="s">
        <v>13</v>
      </c>
      <c r="K22" s="73"/>
      <c r="L22" s="71" t="str">
        <f>VLOOKUP(C10,'Formato descripción HU'!B6:O10,13,0)</f>
        <v>N/A</v>
      </c>
      <c r="M22" s="72"/>
      <c r="N22" s="72"/>
      <c r="O22" s="73"/>
      <c r="P22" s="36"/>
    </row>
    <row r="23" spans="2:16" ht="19.5" customHeight="1" x14ac:dyDescent="0.25">
      <c r="B23" s="35"/>
      <c r="C23" s="74"/>
      <c r="D23" s="75"/>
      <c r="E23" s="74"/>
      <c r="F23" s="67"/>
      <c r="G23" s="67"/>
      <c r="H23" s="75"/>
      <c r="I23" s="19"/>
      <c r="J23" s="74"/>
      <c r="K23" s="75"/>
      <c r="L23" s="74"/>
      <c r="M23" s="67"/>
      <c r="N23" s="67"/>
      <c r="O23" s="75"/>
      <c r="P23" s="36"/>
    </row>
    <row r="24" spans="2:16" ht="19.5" customHeight="1" x14ac:dyDescent="0.25">
      <c r="B24" s="35"/>
      <c r="C24" s="76"/>
      <c r="D24" s="78"/>
      <c r="E24" s="76"/>
      <c r="F24" s="77"/>
      <c r="G24" s="77"/>
      <c r="H24" s="78"/>
      <c r="I24" s="19"/>
      <c r="J24" s="76"/>
      <c r="K24" s="78"/>
      <c r="L24" s="76"/>
      <c r="M24" s="77"/>
      <c r="N24" s="77"/>
      <c r="O24" s="78"/>
      <c r="P24" s="36"/>
    </row>
    <row r="25" spans="2:16" ht="9.75" customHeight="1" x14ac:dyDescent="0.25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f9113a-fc96-4f28-9cd3-b2308782b0f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9FA4549595714BA334CC53C61409A7" ma:contentTypeVersion="6" ma:contentTypeDescription="Crear nuevo documento." ma:contentTypeScope="" ma:versionID="3a85ff38e0b106b866fc74eb098f40e9">
  <xsd:schema xmlns:xsd="http://www.w3.org/2001/XMLSchema" xmlns:xs="http://www.w3.org/2001/XMLSchema" xmlns:p="http://schemas.microsoft.com/office/2006/metadata/properties" xmlns:ns3="2bf9113a-fc96-4f28-9cd3-b2308782b0f8" targetNamespace="http://schemas.microsoft.com/office/2006/metadata/properties" ma:root="true" ma:fieldsID="d7a416bbb40b655a5520710a70db9eff" ns3:_="">
    <xsd:import namespace="2bf9113a-fc96-4f28-9cd3-b2308782b0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9113a-fc96-4f28-9cd3-b2308782b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92FB2-3F22-4A00-8214-20E376CBD8BE}">
  <ds:schemaRefs>
    <ds:schemaRef ds:uri="http://schemas.microsoft.com/office/2006/metadata/properties"/>
    <ds:schemaRef ds:uri="http://schemas.microsoft.com/office/infopath/2007/PartnerControls"/>
    <ds:schemaRef ds:uri="2bf9113a-fc96-4f28-9cd3-b2308782b0f8"/>
  </ds:schemaRefs>
</ds:datastoreItem>
</file>

<file path=customXml/itemProps2.xml><?xml version="1.0" encoding="utf-8"?>
<ds:datastoreItem xmlns:ds="http://schemas.openxmlformats.org/officeDocument/2006/customXml" ds:itemID="{6D696E15-D7B5-4661-941F-83AE088F7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9113a-fc96-4f28-9cd3-b2308782b0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83BE79-96C9-4050-9449-411BFE701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DYLAN GABRIEL REINOSO TORRES</cp:lastModifiedBy>
  <cp:revision/>
  <dcterms:created xsi:type="dcterms:W3CDTF">2019-10-21T15:37:14Z</dcterms:created>
  <dcterms:modified xsi:type="dcterms:W3CDTF">2025-05-20T13:04:41Z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0x010100549FA4549595714BA334CC53C61409A7</vt:lpwstr>
  </property>
</Properties>
</file>