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price-wittenauer/Documents/Emory Spring 2021/QTM 350/Final Project/"/>
    </mc:Choice>
  </mc:AlternateContent>
  <xr:revisionPtr revIDLastSave="0" documentId="8_{E9DDDC5F-3C87-A448-81C5-DB0F280AC45F}" xr6:coauthVersionLast="46" xr6:coauthVersionMax="46" xr10:uidLastSave="{00000000-0000-0000-0000-000000000000}"/>
  <bookViews>
    <workbookView xWindow="5380" yWindow="500" windowWidth="23320" windowHeight="16000" activeTab="5" xr2:uid="{F0EBC889-E819-8341-8180-3C9CF3B76F6D}"/>
  </bookViews>
  <sheets>
    <sheet name="2-male" sheetId="1" r:id="rId1"/>
    <sheet name="2-female" sheetId="2" r:id="rId2"/>
    <sheet name="1-child" sheetId="3" r:id="rId3"/>
    <sheet name="1-female" sheetId="4" r:id="rId4"/>
    <sheet name="1- male" sheetId="5" r:id="rId5"/>
    <sheet name="Estimated 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6" l="1"/>
  <c r="C44" i="6"/>
  <c r="N15" i="6"/>
  <c r="J9" i="6"/>
  <c r="N4" i="6"/>
  <c r="F19" i="6"/>
  <c r="F20" i="6"/>
  <c r="F21" i="6"/>
  <c r="F22" i="6"/>
  <c r="F23" i="6"/>
  <c r="F24" i="6"/>
  <c r="F18" i="6"/>
  <c r="F11" i="6"/>
</calcChain>
</file>

<file path=xl/sharedStrings.xml><?xml version="1.0" encoding="utf-8"?>
<sst xmlns="http://schemas.openxmlformats.org/spreadsheetml/2006/main" count="108" uniqueCount="53">
  <si>
    <t xml:space="preserve">f1991  </t>
  </si>
  <si>
    <t xml:space="preserve">f1992  </t>
  </si>
  <si>
    <t xml:space="preserve">f1993  </t>
  </si>
  <si>
    <t xml:space="preserve">f1994  </t>
  </si>
  <si>
    <t xml:space="preserve">f1995  </t>
  </si>
  <si>
    <t xml:space="preserve">f1996  </t>
  </si>
  <si>
    <t xml:space="preserve">f1997  </t>
  </si>
  <si>
    <t xml:space="preserve">f1998  </t>
  </si>
  <si>
    <t xml:space="preserve">f1999  </t>
  </si>
  <si>
    <t xml:space="preserve">f2000  </t>
  </si>
  <si>
    <t xml:space="preserve">f2001  </t>
  </si>
  <si>
    <t xml:space="preserve">f2002  </t>
  </si>
  <si>
    <t xml:space="preserve">f2003  </t>
  </si>
  <si>
    <t xml:space="preserve">f2005  </t>
  </si>
  <si>
    <t xml:space="preserve">f2006  </t>
  </si>
  <si>
    <t xml:space="preserve">f2007  </t>
  </si>
  <si>
    <t xml:space="preserve">f2008  </t>
  </si>
  <si>
    <t xml:space="preserve">f2009  </t>
  </si>
  <si>
    <t xml:space="preserve">f2010  </t>
  </si>
  <si>
    <t xml:space="preserve">f2011  </t>
  </si>
  <si>
    <t xml:space="preserve">f2013  </t>
  </si>
  <si>
    <t xml:space="preserve">m1991  </t>
  </si>
  <si>
    <t xml:space="preserve">m1992  </t>
  </si>
  <si>
    <t xml:space="preserve">m1993  </t>
  </si>
  <si>
    <t xml:space="preserve">m1994  </t>
  </si>
  <si>
    <t xml:space="preserve">m1995  </t>
  </si>
  <si>
    <t xml:space="preserve">m1996  </t>
  </si>
  <si>
    <t xml:space="preserve">m1997  </t>
  </si>
  <si>
    <t xml:space="preserve">m1998  </t>
  </si>
  <si>
    <t xml:space="preserve">m1999  </t>
  </si>
  <si>
    <t xml:space="preserve">m2000  </t>
  </si>
  <si>
    <t xml:space="preserve">m2001  </t>
  </si>
  <si>
    <t xml:space="preserve">m2003  </t>
  </si>
  <si>
    <t xml:space="preserve">m2004  </t>
  </si>
  <si>
    <t xml:space="preserve">m2005  </t>
  </si>
  <si>
    <t xml:space="preserve">m2006  </t>
  </si>
  <si>
    <t xml:space="preserve">m2007  </t>
  </si>
  <si>
    <t xml:space="preserve">m2008  </t>
  </si>
  <si>
    <t xml:space="preserve">m2009  </t>
  </si>
  <si>
    <t xml:space="preserve">m2010  </t>
  </si>
  <si>
    <t xml:space="preserve">m2011  </t>
  </si>
  <si>
    <t xml:space="preserve">m2012  </t>
  </si>
  <si>
    <t xml:space="preserve">m2013  </t>
  </si>
  <si>
    <t>Age</t>
    <phoneticPr fontId="1" type="noConversion"/>
  </si>
  <si>
    <t>Estimate High</t>
    <phoneticPr fontId="1" type="noConversion"/>
  </si>
  <si>
    <t>Estimate low</t>
    <phoneticPr fontId="1" type="noConversion"/>
  </si>
  <si>
    <t>% of difference</t>
    <phoneticPr fontId="1" type="noConversion"/>
  </si>
  <si>
    <t>Test set 1 - child</t>
    <phoneticPr fontId="1" type="noConversion"/>
  </si>
  <si>
    <t>Test set 2 - male</t>
    <phoneticPr fontId="1" type="noConversion"/>
  </si>
  <si>
    <t>Test set 2 - female</t>
    <phoneticPr fontId="1" type="noConversion"/>
  </si>
  <si>
    <t>Average % of difference</t>
    <phoneticPr fontId="1" type="noConversion"/>
  </si>
  <si>
    <t>Picture</t>
    <phoneticPr fontId="1" type="noConversion"/>
  </si>
  <si>
    <t>% of captured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</si>
</sst>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Var(--jp-code-font-family)"/>
    </font>
    <font>
      <sz val="12"/>
      <color theme="1"/>
      <name val="Calibri"/>
      <family val="4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>
      <alignment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0" fontId="0" fillId="0" borderId="12" xfId="0" applyNumberFormat="1" applyBorder="1">
      <alignment vertical="center"/>
    </xf>
    <xf numFmtId="10" fontId="0" fillId="0" borderId="1" xfId="0" applyNumberForma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'Estimated age'!$C$3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'Estimated age'!$C$4:$C$25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4-8240-8F2E-6D9417FFAFD1}"/>
            </c:ext>
          </c:extLst>
        </c:ser>
        <c:ser>
          <c:idx val="1"/>
          <c:order val="1"/>
          <c:tx>
            <c:strRef>
              <c:f>'Estimated age'!$D$3</c:f>
              <c:strCache>
                <c:ptCount val="1"/>
                <c:pt idx="0">
                  <c:v>Estimate High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'Estimated age'!$D$4:$D$25</c:f>
              <c:numCache>
                <c:formatCode>General</c:formatCode>
                <c:ptCount val="2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15</c:v>
                </c:pt>
                <c:pt idx="6">
                  <c:v>7</c:v>
                </c:pt>
                <c:pt idx="7">
                  <c:v>19</c:v>
                </c:pt>
                <c:pt idx="8">
                  <c:v>9</c:v>
                </c:pt>
                <c:pt idx="9">
                  <c:v>14</c:v>
                </c:pt>
                <c:pt idx="10">
                  <c:v>12</c:v>
                </c:pt>
                <c:pt idx="11">
                  <c:v>15</c:v>
                </c:pt>
                <c:pt idx="12">
                  <c:v>15</c:v>
                </c:pt>
                <c:pt idx="13">
                  <c:v>26</c:v>
                </c:pt>
                <c:pt idx="14">
                  <c:v>34</c:v>
                </c:pt>
                <c:pt idx="15">
                  <c:v>33</c:v>
                </c:pt>
                <c:pt idx="16">
                  <c:v>34</c:v>
                </c:pt>
                <c:pt idx="17">
                  <c:v>34</c:v>
                </c:pt>
                <c:pt idx="18">
                  <c:v>32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4-8240-8F2E-6D9417FFAFD1}"/>
            </c:ext>
          </c:extLst>
        </c:ser>
        <c:ser>
          <c:idx val="2"/>
          <c:order val="2"/>
          <c:tx>
            <c:strRef>
              <c:f>'Estimated age'!$E$3</c:f>
              <c:strCache>
                <c:ptCount val="1"/>
                <c:pt idx="0">
                  <c:v>Estimate low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'Estimated age'!$E$4:$E$25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9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14</c:v>
                </c:pt>
                <c:pt idx="14">
                  <c:v>22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20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84-8240-8F2E-6D9417FF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761472"/>
        <c:axId val="1225763120"/>
      </c:lineChart>
      <c:catAx>
        <c:axId val="1225761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63120"/>
        <c:crosses val="autoZero"/>
        <c:auto val="1"/>
        <c:lblAlgn val="ctr"/>
        <c:lblOffset val="100"/>
        <c:noMultiLvlLbl val="0"/>
      </c:catAx>
      <c:valAx>
        <c:axId val="122576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6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'Estimated age'!$G$3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'Estimated age'!$G$4:$G$10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F-A544-B3D5-8D69D6DD4E76}"/>
            </c:ext>
          </c:extLst>
        </c:ser>
        <c:ser>
          <c:idx val="1"/>
          <c:order val="1"/>
          <c:tx>
            <c:strRef>
              <c:f>'Estimated age'!$H$3</c:f>
              <c:strCache>
                <c:ptCount val="1"/>
                <c:pt idx="0">
                  <c:v>Estimate High</c:v>
                </c:pt>
              </c:strCache>
            </c:strRef>
          </c:tx>
          <c:spPr>
            <a:ln w="28575" cap="rnd">
              <a:solidFill>
                <a:schemeClr val="tx1">
                  <a:alpha val="99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'Estimated age'!$H$4:$H$10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14</c:v>
                </c:pt>
                <c:pt idx="4">
                  <c:v>16</c:v>
                </c:pt>
                <c:pt idx="5">
                  <c:v>22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F-A544-B3D5-8D69D6DD4E76}"/>
            </c:ext>
          </c:extLst>
        </c:ser>
        <c:ser>
          <c:idx val="2"/>
          <c:order val="2"/>
          <c:tx>
            <c:strRef>
              <c:f>'Estimated age'!$I$3</c:f>
              <c:strCache>
                <c:ptCount val="1"/>
                <c:pt idx="0">
                  <c:v>Estimate low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'Estimated age'!$I$4:$I$10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12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F-A544-B3D5-8D69D6DD4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978480"/>
        <c:axId val="1222501600"/>
      </c:lineChart>
      <c:catAx>
        <c:axId val="127097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01600"/>
        <c:crosses val="autoZero"/>
        <c:auto val="1"/>
        <c:lblAlgn val="ctr"/>
        <c:lblOffset val="100"/>
        <c:noMultiLvlLbl val="0"/>
      </c:catAx>
      <c:valAx>
        <c:axId val="1222501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7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'Estimated age'!$K$3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'Estimated age'!$K$4:$K$16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26</c:v>
                </c:pt>
                <c:pt idx="10">
                  <c:v>29</c:v>
                </c:pt>
                <c:pt idx="11">
                  <c:v>36</c:v>
                </c:pt>
                <c:pt idx="1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8-C84A-9FE2-A440F4145E64}"/>
            </c:ext>
          </c:extLst>
        </c:ser>
        <c:ser>
          <c:idx val="1"/>
          <c:order val="1"/>
          <c:tx>
            <c:strRef>
              <c:f>'Estimated age'!$L$3</c:f>
              <c:strCache>
                <c:ptCount val="1"/>
                <c:pt idx="0">
                  <c:v>Estimate High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'Estimated age'!$L$4:$L$16</c:f>
              <c:numCache>
                <c:formatCode>General</c:formatCode>
                <c:ptCount val="13"/>
                <c:pt idx="0">
                  <c:v>15</c:v>
                </c:pt>
                <c:pt idx="1">
                  <c:v>8</c:v>
                </c:pt>
                <c:pt idx="2">
                  <c:v>15</c:v>
                </c:pt>
                <c:pt idx="3">
                  <c:v>22</c:v>
                </c:pt>
                <c:pt idx="4">
                  <c:v>19</c:v>
                </c:pt>
                <c:pt idx="5">
                  <c:v>30</c:v>
                </c:pt>
                <c:pt idx="6">
                  <c:v>26</c:v>
                </c:pt>
                <c:pt idx="7">
                  <c:v>25</c:v>
                </c:pt>
                <c:pt idx="8">
                  <c:v>31</c:v>
                </c:pt>
                <c:pt idx="9">
                  <c:v>32</c:v>
                </c:pt>
                <c:pt idx="10">
                  <c:v>30</c:v>
                </c:pt>
                <c:pt idx="11">
                  <c:v>23</c:v>
                </c:pt>
                <c:pt idx="12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8-C84A-9FE2-A440F4145E64}"/>
            </c:ext>
          </c:extLst>
        </c:ser>
        <c:ser>
          <c:idx val="2"/>
          <c:order val="2"/>
          <c:tx>
            <c:strRef>
              <c:f>'Estimated age'!$M$3</c:f>
              <c:strCache>
                <c:ptCount val="1"/>
                <c:pt idx="0">
                  <c:v>Estimate low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'Estimated age'!$M$4:$M$16</c:f>
              <c:numCache>
                <c:formatCode>General</c:formatCode>
                <c:ptCount val="13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9</c:v>
                </c:pt>
                <c:pt idx="5">
                  <c:v>18</c:v>
                </c:pt>
                <c:pt idx="6">
                  <c:v>14</c:v>
                </c:pt>
                <c:pt idx="7">
                  <c:v>13</c:v>
                </c:pt>
                <c:pt idx="8">
                  <c:v>19</c:v>
                </c:pt>
                <c:pt idx="9">
                  <c:v>20</c:v>
                </c:pt>
                <c:pt idx="10">
                  <c:v>18</c:v>
                </c:pt>
                <c:pt idx="11">
                  <c:v>13</c:v>
                </c:pt>
                <c:pt idx="1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8-C84A-9FE2-A440F4145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510064"/>
        <c:axId val="1245458976"/>
      </c:lineChart>
      <c:catAx>
        <c:axId val="127251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58976"/>
        <c:crosses val="autoZero"/>
        <c:auto val="1"/>
        <c:lblAlgn val="ctr"/>
        <c:lblOffset val="100"/>
        <c:noMultiLvlLbl val="0"/>
      </c:catAx>
      <c:valAx>
        <c:axId val="124545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5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25</xdr:row>
      <xdr:rowOff>169333</xdr:rowOff>
    </xdr:from>
    <xdr:to>
      <xdr:col>6</xdr:col>
      <xdr:colOff>254000</xdr:colOff>
      <xdr:row>39</xdr:row>
      <xdr:rowOff>67733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BF0467-BF78-B140-8242-6F10C05ED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262467</xdr:colOff>
      <xdr:row>25</xdr:row>
      <xdr:rowOff>186267</xdr:rowOff>
    </xdr:from>
    <xdr:to>
      <xdr:col>11</xdr:col>
      <xdr:colOff>93133</xdr:colOff>
      <xdr:row>39</xdr:row>
      <xdr:rowOff>84667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5CB12D-0363-1942-9554-19293112F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211666</xdr:colOff>
      <xdr:row>25</xdr:row>
      <xdr:rowOff>186267</xdr:rowOff>
    </xdr:from>
    <xdr:to>
      <xdr:col>15</xdr:col>
      <xdr:colOff>618066</xdr:colOff>
      <xdr:row>39</xdr:row>
      <xdr:rowOff>84667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443D1FA-B945-F845-9B43-350117D8D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653A-8CA2-E44F-B360-07A68F627533}">
  <dimension ref="C2:J10"/>
  <sheetViews>
    <sheetView workbookViewId="0">
      <selection activeCell="C3" sqref="C3"/>
    </sheetView>
  </sheetViews>
  <sheetFormatPr baseColWidth="10" defaultRowHeight="16"/>
  <sheetData>
    <row r="2" spans="3:10" ht="17" thickBot="1"/>
    <row r="3" spans="3:10" ht="17" thickBot="1">
      <c r="C3" s="52" t="s">
        <v>43</v>
      </c>
      <c r="D3" s="1">
        <v>3</v>
      </c>
      <c r="E3" s="1">
        <v>4</v>
      </c>
      <c r="F3" s="1">
        <v>6</v>
      </c>
      <c r="G3" s="1">
        <v>8</v>
      </c>
      <c r="H3" s="1">
        <v>9</v>
      </c>
      <c r="I3" s="1">
        <v>10</v>
      </c>
      <c r="J3" s="2">
        <v>16</v>
      </c>
    </row>
    <row r="4" spans="3:10">
      <c r="C4" s="3">
        <v>3</v>
      </c>
      <c r="D4" s="6">
        <v>100</v>
      </c>
      <c r="E4" s="7">
        <v>99.535858154296804</v>
      </c>
      <c r="F4" s="7">
        <v>99.935539245605398</v>
      </c>
      <c r="G4" s="7">
        <v>93.992843627929602</v>
      </c>
      <c r="H4" s="7">
        <v>83.269950866699205</v>
      </c>
      <c r="I4" s="7">
        <v>0</v>
      </c>
      <c r="J4" s="8">
        <v>0</v>
      </c>
    </row>
    <row r="5" spans="3:10">
      <c r="C5" s="3">
        <v>4</v>
      </c>
      <c r="D5" s="9"/>
      <c r="E5" s="10">
        <v>100</v>
      </c>
      <c r="F5" s="10">
        <v>99.987579345703097</v>
      </c>
      <c r="G5" s="10">
        <v>98.765174865722599</v>
      </c>
      <c r="H5" s="10">
        <v>94.841209411621094</v>
      </c>
      <c r="I5" s="10">
        <v>0</v>
      </c>
      <c r="J5" s="11">
        <v>0</v>
      </c>
    </row>
    <row r="6" spans="3:10">
      <c r="C6" s="3">
        <v>6</v>
      </c>
      <c r="D6" s="9"/>
      <c r="E6" s="10"/>
      <c r="F6" s="10">
        <v>100</v>
      </c>
      <c r="G6" s="10">
        <v>99.966720581054602</v>
      </c>
      <c r="H6" s="10">
        <v>98.580513000488196</v>
      </c>
      <c r="I6" s="10">
        <v>99.073638916015597</v>
      </c>
      <c r="J6" s="11">
        <v>0</v>
      </c>
    </row>
    <row r="7" spans="3:10">
      <c r="C7" s="3">
        <v>8</v>
      </c>
      <c r="D7" s="9"/>
      <c r="E7" s="10"/>
      <c r="F7" s="10"/>
      <c r="G7" s="10">
        <v>100</v>
      </c>
      <c r="H7" s="10">
        <v>99.986679077148395</v>
      </c>
      <c r="I7" s="10">
        <v>99.994667053222599</v>
      </c>
      <c r="J7" s="11">
        <v>97.318107604980398</v>
      </c>
    </row>
    <row r="8" spans="3:10">
      <c r="C8" s="3">
        <v>9</v>
      </c>
      <c r="D8" s="9"/>
      <c r="E8" s="10"/>
      <c r="F8" s="10"/>
      <c r="G8" s="10"/>
      <c r="H8" s="10">
        <v>100</v>
      </c>
      <c r="I8" s="10">
        <v>99.989685058593693</v>
      </c>
      <c r="J8" s="11">
        <v>97.061943054199205</v>
      </c>
    </row>
    <row r="9" spans="3:10">
      <c r="C9" s="3">
        <v>10</v>
      </c>
      <c r="D9" s="9"/>
      <c r="E9" s="10"/>
      <c r="F9" s="10"/>
      <c r="G9" s="10"/>
      <c r="H9" s="10"/>
      <c r="I9" s="10">
        <v>100</v>
      </c>
      <c r="J9" s="11">
        <v>99.651840209960895</v>
      </c>
    </row>
    <row r="10" spans="3:10" ht="17" thickBot="1">
      <c r="C10" s="4">
        <v>16</v>
      </c>
      <c r="D10" s="12"/>
      <c r="E10" s="13"/>
      <c r="F10" s="13"/>
      <c r="G10" s="13"/>
      <c r="H10" s="13"/>
      <c r="I10" s="13"/>
      <c r="J10" s="14">
        <v>100</v>
      </c>
    </row>
  </sheetData>
  <phoneticPr fontId="1" type="noConversion"/>
  <conditionalFormatting sqref="D4:J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D95A-E9BA-D14A-AFCC-2CF718312D37}">
  <dimension ref="B1:P16"/>
  <sheetViews>
    <sheetView workbookViewId="0">
      <selection activeCell="B2" sqref="B2"/>
    </sheetView>
  </sheetViews>
  <sheetFormatPr baseColWidth="10" defaultRowHeight="16"/>
  <cols>
    <col min="1" max="1" width="13.5" customWidth="1"/>
    <col min="2" max="15" width="10.83203125" style="5"/>
  </cols>
  <sheetData>
    <row r="1" spans="2:16" ht="17" thickBot="1"/>
    <row r="2" spans="2:16" ht="17" thickBot="1">
      <c r="B2" s="52" t="s">
        <v>43</v>
      </c>
      <c r="C2" s="15">
        <v>4</v>
      </c>
      <c r="D2" s="15">
        <v>5</v>
      </c>
      <c r="E2" s="15">
        <v>7</v>
      </c>
      <c r="F2" s="15">
        <v>15</v>
      </c>
      <c r="G2" s="15">
        <v>16</v>
      </c>
      <c r="H2" s="15">
        <v>18</v>
      </c>
      <c r="I2" s="15">
        <v>20</v>
      </c>
      <c r="J2" s="15">
        <v>21</v>
      </c>
      <c r="K2" s="15">
        <v>23</v>
      </c>
      <c r="L2" s="15">
        <v>26</v>
      </c>
      <c r="M2" s="15">
        <v>29</v>
      </c>
      <c r="N2" s="15">
        <v>31</v>
      </c>
      <c r="O2" s="15">
        <v>36</v>
      </c>
      <c r="P2" s="16">
        <v>38</v>
      </c>
    </row>
    <row r="3" spans="2:16">
      <c r="B3" s="17">
        <v>4</v>
      </c>
      <c r="C3" s="18">
        <v>100</v>
      </c>
      <c r="D3" s="19">
        <v>97.293815612792898</v>
      </c>
      <c r="E3" s="19">
        <v>0</v>
      </c>
      <c r="F3" s="19">
        <v>0</v>
      </c>
      <c r="G3" s="19">
        <v>0</v>
      </c>
      <c r="H3" s="19">
        <v>90.594459533691406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0">
        <v>0</v>
      </c>
    </row>
    <row r="4" spans="2:16">
      <c r="B4" s="17">
        <v>5</v>
      </c>
      <c r="C4" s="21"/>
      <c r="D4" s="22">
        <v>100</v>
      </c>
      <c r="E4" s="23">
        <v>0</v>
      </c>
      <c r="F4" s="23">
        <v>92.897201538085895</v>
      </c>
      <c r="G4" s="23">
        <v>0</v>
      </c>
      <c r="H4" s="23">
        <v>92.1514892578125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4">
        <v>0</v>
      </c>
    </row>
    <row r="5" spans="2:16">
      <c r="B5" s="17">
        <v>7</v>
      </c>
      <c r="C5" s="21"/>
      <c r="D5" s="23"/>
      <c r="E5" s="22">
        <v>100</v>
      </c>
      <c r="F5" s="23">
        <v>0</v>
      </c>
      <c r="G5" s="23">
        <v>97.212181091308594</v>
      </c>
      <c r="H5" s="23">
        <v>99.102920532226506</v>
      </c>
      <c r="I5" s="23">
        <v>83.515289306640597</v>
      </c>
      <c r="J5" s="23">
        <v>87.921348571777301</v>
      </c>
      <c r="K5" s="23">
        <v>0</v>
      </c>
      <c r="L5" s="23">
        <v>94.410751342773395</v>
      </c>
      <c r="M5" s="23">
        <v>87.098243713378906</v>
      </c>
      <c r="N5" s="23">
        <v>96.065498352050696</v>
      </c>
      <c r="O5" s="23">
        <v>81.688240051269503</v>
      </c>
      <c r="P5" s="24">
        <v>80.461181640625</v>
      </c>
    </row>
    <row r="6" spans="2:16">
      <c r="B6" s="17">
        <v>15</v>
      </c>
      <c r="C6" s="21"/>
      <c r="D6" s="23"/>
      <c r="E6" s="25"/>
      <c r="F6" s="22">
        <v>100</v>
      </c>
      <c r="G6" s="23">
        <v>96.911491394042898</v>
      </c>
      <c r="H6" s="23">
        <v>99.892707824707003</v>
      </c>
      <c r="I6" s="23">
        <v>99.013420104980398</v>
      </c>
      <c r="J6" s="23">
        <v>89.887840270996094</v>
      </c>
      <c r="K6" s="23">
        <v>86.672088623046804</v>
      </c>
      <c r="L6" s="23">
        <v>0</v>
      </c>
      <c r="M6" s="23">
        <v>90.291343688964801</v>
      </c>
      <c r="N6" s="23">
        <v>0</v>
      </c>
      <c r="O6" s="23">
        <v>92.3868408203125</v>
      </c>
      <c r="P6" s="24">
        <v>86.178375244140597</v>
      </c>
    </row>
    <row r="7" spans="2:16">
      <c r="B7" s="17">
        <v>16</v>
      </c>
      <c r="C7" s="21"/>
      <c r="D7" s="23"/>
      <c r="E7" s="23"/>
      <c r="F7" s="23"/>
      <c r="G7" s="22">
        <v>100</v>
      </c>
      <c r="H7" s="23">
        <v>99.991905212402301</v>
      </c>
      <c r="I7" s="23">
        <v>99.621131896972599</v>
      </c>
      <c r="J7" s="23">
        <v>99.978515625</v>
      </c>
      <c r="K7" s="23">
        <v>97.828193664550696</v>
      </c>
      <c r="L7" s="23">
        <v>95.237655639648395</v>
      </c>
      <c r="M7" s="23">
        <v>99.943939208984304</v>
      </c>
      <c r="N7" s="23">
        <v>99.875396728515597</v>
      </c>
      <c r="O7" s="23">
        <v>0</v>
      </c>
      <c r="P7" s="24">
        <v>97.937271118164006</v>
      </c>
    </row>
    <row r="8" spans="2:16">
      <c r="B8" s="17">
        <v>18</v>
      </c>
      <c r="C8" s="21"/>
      <c r="D8" s="23"/>
      <c r="E8" s="23"/>
      <c r="F8" s="23"/>
      <c r="G8" s="23"/>
      <c r="H8" s="23">
        <v>100</v>
      </c>
      <c r="I8" s="23">
        <v>99.985710144042898</v>
      </c>
      <c r="J8" s="23">
        <v>99.976921081542898</v>
      </c>
      <c r="K8" s="23">
        <v>99.186553955078097</v>
      </c>
      <c r="L8" s="23">
        <v>99.718231201171804</v>
      </c>
      <c r="M8" s="23">
        <v>99.895706176757798</v>
      </c>
      <c r="N8" s="23">
        <v>99.763168334960895</v>
      </c>
      <c r="O8" s="23">
        <v>98.574668884277301</v>
      </c>
      <c r="P8" s="24">
        <v>99.212356567382798</v>
      </c>
    </row>
    <row r="9" spans="2:16">
      <c r="B9" s="17">
        <v>20</v>
      </c>
      <c r="C9" s="21"/>
      <c r="D9" s="23"/>
      <c r="E9" s="23"/>
      <c r="F9" s="23"/>
      <c r="G9" s="23"/>
      <c r="H9" s="23"/>
      <c r="I9" s="23">
        <v>100</v>
      </c>
      <c r="J9" s="25">
        <v>99.979927062988196</v>
      </c>
      <c r="K9" s="25">
        <v>93.952239990234304</v>
      </c>
      <c r="L9" s="25">
        <v>98.490036010742102</v>
      </c>
      <c r="M9" s="25">
        <v>99.449020385742102</v>
      </c>
      <c r="N9" s="25">
        <v>99.004356384277301</v>
      </c>
      <c r="O9" s="25">
        <v>98.020675659179602</v>
      </c>
      <c r="P9" s="26">
        <v>84.310386657714801</v>
      </c>
    </row>
    <row r="10" spans="2:16">
      <c r="B10" s="17">
        <v>21</v>
      </c>
      <c r="C10" s="21"/>
      <c r="D10" s="23"/>
      <c r="E10" s="23"/>
      <c r="F10" s="23"/>
      <c r="G10" s="23"/>
      <c r="H10" s="23"/>
      <c r="I10" s="23"/>
      <c r="J10" s="23">
        <v>100</v>
      </c>
      <c r="K10" s="23">
        <v>99.011970520019503</v>
      </c>
      <c r="L10" s="23">
        <v>99.690902709960895</v>
      </c>
      <c r="M10" s="23">
        <v>99.979316711425696</v>
      </c>
      <c r="N10" s="23">
        <v>99.992774963378906</v>
      </c>
      <c r="O10" s="23">
        <v>99.664962768554602</v>
      </c>
      <c r="P10" s="24">
        <v>99.420890808105398</v>
      </c>
    </row>
    <row r="11" spans="2:16">
      <c r="B11" s="17">
        <v>23</v>
      </c>
      <c r="C11" s="21"/>
      <c r="D11" s="23"/>
      <c r="E11" s="23"/>
      <c r="F11" s="23"/>
      <c r="G11" s="23"/>
      <c r="H11" s="23"/>
      <c r="I11" s="23"/>
      <c r="J11" s="23"/>
      <c r="K11" s="23">
        <v>100</v>
      </c>
      <c r="L11" s="23">
        <v>95.320060729980398</v>
      </c>
      <c r="M11" s="23">
        <v>99.204544067382798</v>
      </c>
      <c r="N11" s="23">
        <v>99.809509277343693</v>
      </c>
      <c r="O11" s="23">
        <v>91.906402587890597</v>
      </c>
      <c r="P11" s="24">
        <v>99.094062805175696</v>
      </c>
    </row>
    <row r="12" spans="2:16">
      <c r="B12" s="17">
        <v>26</v>
      </c>
      <c r="C12" s="21"/>
      <c r="D12" s="23"/>
      <c r="E12" s="23"/>
      <c r="F12" s="23"/>
      <c r="G12" s="23"/>
      <c r="H12" s="23"/>
      <c r="I12" s="23"/>
      <c r="J12" s="23"/>
      <c r="K12" s="23"/>
      <c r="L12" s="23">
        <v>100</v>
      </c>
      <c r="M12" s="23">
        <v>99.853500366210895</v>
      </c>
      <c r="N12" s="23">
        <v>99.979194641113196</v>
      </c>
      <c r="O12" s="23">
        <v>99.832183837890597</v>
      </c>
      <c r="P12" s="24">
        <v>98.623725891113196</v>
      </c>
    </row>
    <row r="13" spans="2:16">
      <c r="B13" s="17">
        <v>29</v>
      </c>
      <c r="C13" s="21"/>
      <c r="D13" s="23"/>
      <c r="E13" s="23"/>
      <c r="F13" s="23"/>
      <c r="G13" s="23"/>
      <c r="H13" s="23"/>
      <c r="I13" s="23"/>
      <c r="J13" s="23"/>
      <c r="K13" s="23"/>
      <c r="L13" s="23"/>
      <c r="M13" s="23">
        <v>100</v>
      </c>
      <c r="N13" s="23">
        <v>99.997611999511705</v>
      </c>
      <c r="O13" s="23">
        <v>99.956626892089801</v>
      </c>
      <c r="P13" s="24">
        <v>99.945075988769503</v>
      </c>
    </row>
    <row r="14" spans="2:16">
      <c r="B14" s="17">
        <v>31</v>
      </c>
      <c r="C14" s="21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>
        <v>100</v>
      </c>
      <c r="O14" s="23">
        <v>99.966606140136705</v>
      </c>
      <c r="P14" s="24">
        <v>99.954063415527301</v>
      </c>
    </row>
    <row r="15" spans="2:16">
      <c r="B15" s="17">
        <v>36</v>
      </c>
      <c r="C15" s="2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>
        <v>100</v>
      </c>
      <c r="P15" s="24">
        <v>97.769485473632798</v>
      </c>
    </row>
    <row r="16" spans="2:16" ht="17" thickBot="1">
      <c r="B16" s="27">
        <v>38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>
        <v>100</v>
      </c>
    </row>
  </sheetData>
  <phoneticPr fontId="1" type="noConversion"/>
  <conditionalFormatting sqref="C3:P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9FE-A5F9-F647-9B71-EB1896127978}">
  <dimension ref="B1:X24"/>
  <sheetViews>
    <sheetView zoomScale="64" workbookViewId="0">
      <selection activeCell="B2" sqref="B2"/>
    </sheetView>
  </sheetViews>
  <sheetFormatPr baseColWidth="10" defaultRowHeight="16"/>
  <sheetData>
    <row r="1" spans="2:24" ht="17" thickBot="1"/>
    <row r="2" spans="2:24" ht="17" thickBot="1">
      <c r="B2" s="52" t="s">
        <v>43</v>
      </c>
      <c r="C2" s="55">
        <v>0</v>
      </c>
      <c r="D2" s="56">
        <v>1</v>
      </c>
      <c r="E2" s="56">
        <v>2</v>
      </c>
      <c r="F2" s="56">
        <v>3</v>
      </c>
      <c r="G2" s="56">
        <v>4</v>
      </c>
      <c r="H2" s="56">
        <v>5</v>
      </c>
      <c r="I2" s="56">
        <v>6</v>
      </c>
      <c r="J2" s="56">
        <v>7</v>
      </c>
      <c r="K2" s="56">
        <v>8</v>
      </c>
      <c r="L2" s="56">
        <v>9</v>
      </c>
      <c r="M2" s="56">
        <v>11</v>
      </c>
      <c r="N2" s="56">
        <v>12</v>
      </c>
      <c r="O2" s="56">
        <v>13</v>
      </c>
      <c r="P2" s="56">
        <v>14</v>
      </c>
      <c r="Q2" s="56">
        <v>15</v>
      </c>
      <c r="R2" s="56">
        <v>16</v>
      </c>
      <c r="S2" s="56">
        <v>17</v>
      </c>
      <c r="T2" s="56">
        <v>18</v>
      </c>
      <c r="U2" s="56">
        <v>19</v>
      </c>
      <c r="V2" s="56">
        <v>20</v>
      </c>
      <c r="W2" s="56">
        <v>21</v>
      </c>
      <c r="X2" s="57">
        <v>22</v>
      </c>
    </row>
    <row r="3" spans="2:24">
      <c r="B3" s="17">
        <v>0</v>
      </c>
      <c r="C3" s="39">
        <v>100</v>
      </c>
      <c r="D3" s="25">
        <v>83.227958679199205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6"/>
    </row>
    <row r="4" spans="2:24">
      <c r="B4" s="17">
        <v>1</v>
      </c>
      <c r="C4" s="39"/>
      <c r="D4" s="25">
        <v>100</v>
      </c>
      <c r="E4" s="25"/>
      <c r="F4" s="25">
        <v>99.697456359863196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>
      <c r="B5" s="17">
        <v>2</v>
      </c>
      <c r="C5" s="39"/>
      <c r="D5" s="25"/>
      <c r="E5" s="25">
        <v>100</v>
      </c>
      <c r="F5" s="25">
        <v>92.199645996093693</v>
      </c>
      <c r="G5" s="25">
        <v>97.935844421386705</v>
      </c>
      <c r="H5" s="25">
        <v>91.140457153320298</v>
      </c>
      <c r="I5" s="25">
        <v>97.984832763671804</v>
      </c>
      <c r="J5" s="25">
        <v>99.370941162109304</v>
      </c>
      <c r="K5" s="25">
        <v>85.452331542968693</v>
      </c>
      <c r="L5" s="25">
        <v>90.742042541503906</v>
      </c>
      <c r="M5" s="25"/>
      <c r="N5" s="25">
        <v>82.495643615722599</v>
      </c>
      <c r="O5" s="25"/>
      <c r="P5" s="25"/>
      <c r="Q5" s="25"/>
      <c r="R5" s="25"/>
      <c r="S5" s="25"/>
      <c r="T5" s="25"/>
      <c r="U5" s="25"/>
      <c r="V5" s="25"/>
      <c r="W5" s="25"/>
      <c r="X5" s="26"/>
    </row>
    <row r="6" spans="2:24">
      <c r="B6" s="17">
        <v>3</v>
      </c>
      <c r="C6" s="39"/>
      <c r="D6" s="25"/>
      <c r="E6" s="25"/>
      <c r="F6" s="25">
        <v>100</v>
      </c>
      <c r="G6" s="25">
        <v>95.998489379882798</v>
      </c>
      <c r="H6" s="25"/>
      <c r="I6" s="25">
        <v>94.482971191406193</v>
      </c>
      <c r="J6" s="25">
        <v>85.566383361816406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/>
    </row>
    <row r="7" spans="2:24">
      <c r="B7" s="17">
        <v>4</v>
      </c>
      <c r="C7" s="39"/>
      <c r="D7" s="25"/>
      <c r="E7" s="25"/>
      <c r="F7" s="25"/>
      <c r="G7" s="25">
        <v>100</v>
      </c>
      <c r="H7" s="25"/>
      <c r="I7" s="25">
        <v>99.932746887207003</v>
      </c>
      <c r="J7" s="25">
        <v>99.772377014160099</v>
      </c>
      <c r="K7" s="25">
        <v>99.470649719238196</v>
      </c>
      <c r="L7" s="25">
        <v>90.211112976074205</v>
      </c>
      <c r="M7" s="25">
        <v>96.4044189453125</v>
      </c>
      <c r="N7" s="25">
        <v>93.464309692382798</v>
      </c>
      <c r="O7" s="25">
        <v>84.505882263183594</v>
      </c>
      <c r="P7" s="25"/>
      <c r="Q7" s="25"/>
      <c r="R7" s="25"/>
      <c r="S7" s="25"/>
      <c r="T7" s="25"/>
      <c r="U7" s="25"/>
      <c r="V7" s="25"/>
      <c r="W7" s="25"/>
      <c r="X7" s="26"/>
    </row>
    <row r="8" spans="2:24">
      <c r="B8" s="17">
        <v>5</v>
      </c>
      <c r="C8" s="39"/>
      <c r="D8" s="25"/>
      <c r="E8" s="25"/>
      <c r="F8" s="25"/>
      <c r="G8" s="25"/>
      <c r="H8" s="25">
        <v>100</v>
      </c>
      <c r="I8" s="25">
        <v>94.908004760742102</v>
      </c>
      <c r="J8" s="25">
        <v>91.835197448730398</v>
      </c>
      <c r="K8" s="25">
        <v>88.275840759277301</v>
      </c>
      <c r="L8" s="25"/>
      <c r="M8" s="25"/>
      <c r="N8" s="25">
        <v>93.938796997070298</v>
      </c>
      <c r="O8" s="25"/>
      <c r="P8" s="25"/>
      <c r="Q8" s="25"/>
      <c r="R8" s="25"/>
      <c r="S8" s="25"/>
      <c r="T8" s="25"/>
      <c r="U8" s="25"/>
      <c r="V8" s="25"/>
      <c r="W8" s="25"/>
      <c r="X8" s="26"/>
    </row>
    <row r="9" spans="2:24">
      <c r="B9" s="17">
        <v>6</v>
      </c>
      <c r="C9" s="39"/>
      <c r="D9" s="25"/>
      <c r="E9" s="25"/>
      <c r="F9" s="25"/>
      <c r="G9" s="25"/>
      <c r="H9" s="25"/>
      <c r="I9" s="25">
        <v>100</v>
      </c>
      <c r="J9" s="25">
        <v>99.988731384277301</v>
      </c>
      <c r="K9" s="25">
        <v>99.917060852050696</v>
      </c>
      <c r="L9" s="25">
        <v>98.173210144042898</v>
      </c>
      <c r="M9" s="25">
        <v>99.860809326171804</v>
      </c>
      <c r="N9" s="25">
        <v>99.865409851074205</v>
      </c>
      <c r="O9" s="25">
        <v>97.922859191894503</v>
      </c>
      <c r="P9" s="25"/>
      <c r="Q9" s="25"/>
      <c r="R9" s="25"/>
      <c r="S9" s="25"/>
      <c r="T9" s="25"/>
      <c r="U9" s="25"/>
      <c r="V9" s="25"/>
      <c r="W9" s="25"/>
      <c r="X9" s="26"/>
    </row>
    <row r="10" spans="2:24">
      <c r="B10" s="17">
        <v>7</v>
      </c>
      <c r="C10" s="39"/>
      <c r="D10" s="25"/>
      <c r="E10" s="25"/>
      <c r="F10" s="25"/>
      <c r="G10" s="25"/>
      <c r="H10" s="25"/>
      <c r="I10" s="25"/>
      <c r="J10" s="25">
        <v>100</v>
      </c>
      <c r="K10" s="25">
        <v>99.996398925781193</v>
      </c>
      <c r="L10" s="25">
        <v>99.925994873046804</v>
      </c>
      <c r="M10" s="25">
        <v>99.992774963378906</v>
      </c>
      <c r="N10" s="25">
        <v>99.972854614257798</v>
      </c>
      <c r="O10" s="25">
        <v>99.931625366210895</v>
      </c>
      <c r="P10" s="25">
        <v>89.571746826171804</v>
      </c>
      <c r="Q10" s="25">
        <v>80.772819519042898</v>
      </c>
      <c r="R10" s="25"/>
      <c r="S10" s="25"/>
      <c r="T10" s="25"/>
      <c r="U10" s="25"/>
      <c r="V10" s="25"/>
      <c r="W10" s="25"/>
      <c r="X10" s="26"/>
    </row>
    <row r="11" spans="2:24">
      <c r="B11" s="17">
        <v>8</v>
      </c>
      <c r="C11" s="39"/>
      <c r="D11" s="25"/>
      <c r="E11" s="25"/>
      <c r="F11" s="25"/>
      <c r="G11" s="25"/>
      <c r="H11" s="25"/>
      <c r="I11" s="25"/>
      <c r="J11" s="25"/>
      <c r="K11" s="25">
        <v>100</v>
      </c>
      <c r="L11" s="25">
        <v>99.988845825195298</v>
      </c>
      <c r="M11" s="25">
        <v>99.998680114746094</v>
      </c>
      <c r="N11" s="25">
        <v>99.998596191406193</v>
      </c>
      <c r="O11" s="25">
        <v>99.997367858886705</v>
      </c>
      <c r="P11" s="25">
        <v>98.490638732910099</v>
      </c>
      <c r="Q11" s="25">
        <v>94.902740478515597</v>
      </c>
      <c r="R11" s="25"/>
      <c r="S11" s="25"/>
      <c r="T11" s="25"/>
      <c r="U11" s="25">
        <v>83.75</v>
      </c>
      <c r="V11" s="25"/>
      <c r="W11" s="25"/>
      <c r="X11" s="26"/>
    </row>
    <row r="12" spans="2:24">
      <c r="B12" s="17">
        <v>9</v>
      </c>
      <c r="C12" s="39"/>
      <c r="D12" s="25"/>
      <c r="E12" s="25"/>
      <c r="F12" s="25"/>
      <c r="G12" s="25"/>
      <c r="H12" s="25"/>
      <c r="I12" s="25"/>
      <c r="J12" s="25"/>
      <c r="K12" s="25"/>
      <c r="L12" s="25">
        <v>100</v>
      </c>
      <c r="M12" s="25">
        <v>99.972587585449205</v>
      </c>
      <c r="N12" s="25">
        <v>99.961212158203097</v>
      </c>
      <c r="O12" s="25">
        <v>99.877182006835895</v>
      </c>
      <c r="P12" s="25">
        <v>92.472312927246094</v>
      </c>
      <c r="Q12" s="25"/>
      <c r="R12" s="25"/>
      <c r="S12" s="25"/>
      <c r="T12" s="25"/>
      <c r="U12" s="25"/>
      <c r="V12" s="25"/>
      <c r="W12" s="25"/>
      <c r="X12" s="26"/>
    </row>
    <row r="13" spans="2:24">
      <c r="B13" s="17">
        <v>11</v>
      </c>
      <c r="C13" s="39"/>
      <c r="D13" s="25"/>
      <c r="E13" s="25"/>
      <c r="F13" s="25"/>
      <c r="G13" s="25"/>
      <c r="H13" s="25"/>
      <c r="I13" s="25"/>
      <c r="J13" s="25"/>
      <c r="K13" s="25"/>
      <c r="L13" s="25"/>
      <c r="M13" s="25">
        <v>100</v>
      </c>
      <c r="N13" s="25">
        <v>99.999702453613196</v>
      </c>
      <c r="O13" s="25">
        <v>99.998992919921804</v>
      </c>
      <c r="P13" s="25">
        <v>99.880340576171804</v>
      </c>
      <c r="Q13" s="25">
        <v>99.579757690429602</v>
      </c>
      <c r="R13" s="25">
        <v>88.615455627441406</v>
      </c>
      <c r="S13" s="25"/>
      <c r="T13" s="25"/>
      <c r="U13" s="25">
        <v>90.387954711914006</v>
      </c>
      <c r="V13" s="25"/>
      <c r="W13" s="25"/>
      <c r="X13" s="26"/>
    </row>
    <row r="14" spans="2:24">
      <c r="B14" s="17">
        <v>12</v>
      </c>
      <c r="C14" s="39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>
        <v>100</v>
      </c>
      <c r="O14" s="25">
        <v>99.997512817382798</v>
      </c>
      <c r="P14" s="25">
        <v>99.913192749023395</v>
      </c>
      <c r="Q14" s="25">
        <v>99.653404235839801</v>
      </c>
      <c r="R14" s="25">
        <v>85.538818359375</v>
      </c>
      <c r="S14" s="25"/>
      <c r="T14" s="25"/>
      <c r="U14" s="25">
        <v>89.540573120117102</v>
      </c>
      <c r="V14" s="25"/>
      <c r="W14" s="25"/>
      <c r="X14" s="26"/>
    </row>
    <row r="15" spans="2:24">
      <c r="B15" s="17">
        <v>13</v>
      </c>
      <c r="C15" s="39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>
        <v>100</v>
      </c>
      <c r="P15" s="25">
        <v>99.990280151367102</v>
      </c>
      <c r="Q15" s="25">
        <v>99.898010253906193</v>
      </c>
      <c r="R15" s="25">
        <v>91.189498901367102</v>
      </c>
      <c r="S15" s="25"/>
      <c r="T15" s="25"/>
      <c r="U15" s="25">
        <v>96.231056213378906</v>
      </c>
      <c r="V15" s="25"/>
      <c r="W15" s="25"/>
      <c r="X15" s="26"/>
    </row>
    <row r="16" spans="2:24">
      <c r="B16" s="17">
        <v>14</v>
      </c>
      <c r="C16" s="39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100</v>
      </c>
      <c r="Q16" s="25">
        <v>99.9930419921875</v>
      </c>
      <c r="R16" s="25">
        <v>97.252197265625</v>
      </c>
      <c r="S16" s="25">
        <v>91.365509033203097</v>
      </c>
      <c r="T16" s="25"/>
      <c r="U16" s="25">
        <v>99.147491455078097</v>
      </c>
      <c r="V16" s="25"/>
      <c r="W16" s="25">
        <v>86.312614440917898</v>
      </c>
      <c r="X16" s="26"/>
    </row>
    <row r="17" spans="2:24">
      <c r="B17" s="17">
        <v>15</v>
      </c>
      <c r="C17" s="39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>
        <v>100</v>
      </c>
      <c r="R17" s="25">
        <v>99.537750244140597</v>
      </c>
      <c r="S17" s="25">
        <v>99.470542907714801</v>
      </c>
      <c r="T17" s="25">
        <v>96.483741760253906</v>
      </c>
      <c r="U17" s="25">
        <v>99.763420104980398</v>
      </c>
      <c r="V17" s="25"/>
      <c r="W17" s="25">
        <v>96.829391479492102</v>
      </c>
      <c r="X17" s="26">
        <v>87.068092346191406</v>
      </c>
    </row>
    <row r="18" spans="2:24">
      <c r="B18" s="17">
        <v>16</v>
      </c>
      <c r="C18" s="3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>
        <v>100</v>
      </c>
      <c r="S18" s="25">
        <v>99.973793029785099</v>
      </c>
      <c r="T18" s="25">
        <v>99.826850891113196</v>
      </c>
      <c r="U18" s="25">
        <v>96.340499877929602</v>
      </c>
      <c r="V18" s="25"/>
      <c r="W18" s="25"/>
      <c r="X18" s="26"/>
    </row>
    <row r="19" spans="2:24">
      <c r="B19" s="17">
        <v>17</v>
      </c>
      <c r="C19" s="39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>
        <v>100</v>
      </c>
      <c r="T19" s="25">
        <v>99.99658203125</v>
      </c>
      <c r="U19" s="25">
        <v>98.282127380371094</v>
      </c>
      <c r="V19" s="25">
        <v>83.939674377441406</v>
      </c>
      <c r="W19" s="25">
        <v>98.905998229980398</v>
      </c>
      <c r="X19" s="26">
        <v>89.586761474609304</v>
      </c>
    </row>
    <row r="20" spans="2:24">
      <c r="B20" s="17">
        <v>18</v>
      </c>
      <c r="C20" s="39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>
        <v>100</v>
      </c>
      <c r="U20" s="25">
        <v>98.810615539550696</v>
      </c>
      <c r="V20" s="25">
        <v>98.049690246582003</v>
      </c>
      <c r="W20" s="25">
        <v>99.431159973144503</v>
      </c>
      <c r="X20" s="26">
        <v>95.388832092285099</v>
      </c>
    </row>
    <row r="21" spans="2:24">
      <c r="B21" s="17">
        <v>19</v>
      </c>
      <c r="C21" s="39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>
        <v>100</v>
      </c>
      <c r="V21" s="25">
        <v>98.670745849609304</v>
      </c>
      <c r="W21" s="25">
        <v>99.192169189453097</v>
      </c>
      <c r="X21" s="26">
        <v>99.051300048828097</v>
      </c>
    </row>
    <row r="22" spans="2:24">
      <c r="B22" s="17">
        <v>20</v>
      </c>
      <c r="C22" s="39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>
        <v>100</v>
      </c>
      <c r="W22" s="25">
        <v>99.851715087890597</v>
      </c>
      <c r="X22" s="26">
        <v>99.790275573730398</v>
      </c>
    </row>
    <row r="23" spans="2:24">
      <c r="B23" s="17">
        <v>21</v>
      </c>
      <c r="C23" s="39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>
        <v>100</v>
      </c>
      <c r="X23" s="26">
        <v>99.989753723144503</v>
      </c>
    </row>
    <row r="24" spans="2:24" ht="17" thickBot="1">
      <c r="B24" s="27">
        <v>22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>
        <v>100</v>
      </c>
    </row>
  </sheetData>
  <phoneticPr fontId="1" type="noConversion"/>
  <conditionalFormatting sqref="C3:X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7A2-4BD6-D54B-B454-31F6349B240D}">
  <dimension ref="B1:W23"/>
  <sheetViews>
    <sheetView zoomScale="71" workbookViewId="0">
      <selection activeCell="B2" sqref="B2"/>
    </sheetView>
  </sheetViews>
  <sheetFormatPr baseColWidth="10" defaultRowHeight="16"/>
  <cols>
    <col min="1" max="16384" width="10.83203125" style="44"/>
  </cols>
  <sheetData>
    <row r="1" spans="2:23" ht="17" thickBot="1"/>
    <row r="2" spans="2:23" ht="17" thickBot="1">
      <c r="B2" s="36" t="s">
        <v>51</v>
      </c>
      <c r="C2" s="37" t="s">
        <v>0</v>
      </c>
      <c r="D2" s="37" t="s">
        <v>1</v>
      </c>
      <c r="E2" s="37" t="s">
        <v>2</v>
      </c>
      <c r="F2" s="37" t="s">
        <v>3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  <c r="P2" s="37" t="s">
        <v>13</v>
      </c>
      <c r="Q2" s="37" t="s">
        <v>14</v>
      </c>
      <c r="R2" s="37" t="s">
        <v>15</v>
      </c>
      <c r="S2" s="37" t="s">
        <v>16</v>
      </c>
      <c r="T2" s="37" t="s">
        <v>17</v>
      </c>
      <c r="U2" s="37" t="s">
        <v>18</v>
      </c>
      <c r="V2" s="37" t="s">
        <v>19</v>
      </c>
      <c r="W2" s="38" t="s">
        <v>20</v>
      </c>
    </row>
    <row r="3" spans="2:23">
      <c r="B3" s="39" t="s">
        <v>0</v>
      </c>
      <c r="C3" s="40">
        <v>100</v>
      </c>
      <c r="D3" s="37">
        <v>99.871078491210895</v>
      </c>
      <c r="E3" s="37">
        <v>99.814262390136705</v>
      </c>
      <c r="F3" s="37">
        <v>92.231758117675696</v>
      </c>
      <c r="G3" s="37">
        <v>99.852577209472599</v>
      </c>
      <c r="H3" s="37">
        <v>98.464187622070298</v>
      </c>
      <c r="I3" s="37">
        <v>99.966751098632798</v>
      </c>
      <c r="J3" s="37">
        <v>98.818572998046804</v>
      </c>
      <c r="K3" s="37">
        <v>99.799476623535099</v>
      </c>
      <c r="L3" s="37">
        <v>99.897834777832003</v>
      </c>
      <c r="M3" s="37"/>
      <c r="N3" s="37">
        <v>97.877250671386705</v>
      </c>
      <c r="O3" s="37">
        <v>98.576103210449205</v>
      </c>
      <c r="P3" s="37">
        <v>99.617958068847599</v>
      </c>
      <c r="Q3" s="37">
        <v>98.704788208007798</v>
      </c>
      <c r="R3" s="37"/>
      <c r="S3" s="37">
        <v>98.219207763671804</v>
      </c>
      <c r="T3" s="37">
        <v>96.595756530761705</v>
      </c>
      <c r="U3" s="37">
        <v>96.612236022949205</v>
      </c>
      <c r="V3" s="37">
        <v>99.849067687988196</v>
      </c>
      <c r="W3" s="38">
        <v>93.9976806640625</v>
      </c>
    </row>
    <row r="4" spans="2:23">
      <c r="B4" s="39" t="s">
        <v>1</v>
      </c>
      <c r="C4" s="39"/>
      <c r="D4" s="25">
        <v>100</v>
      </c>
      <c r="E4" s="25">
        <v>99.839401245117102</v>
      </c>
      <c r="F4" s="25">
        <v>99.625427246093693</v>
      </c>
      <c r="G4" s="25">
        <v>99.995712280273395</v>
      </c>
      <c r="H4" s="25">
        <v>99.146095275878906</v>
      </c>
      <c r="I4" s="25">
        <v>99.981849670410099</v>
      </c>
      <c r="J4" s="25">
        <v>99.927284240722599</v>
      </c>
      <c r="K4" s="25">
        <v>99.892860412597599</v>
      </c>
      <c r="L4" s="25">
        <v>99.928627014160099</v>
      </c>
      <c r="M4" s="25">
        <v>82.135025024414006</v>
      </c>
      <c r="N4" s="25">
        <v>99.796394348144503</v>
      </c>
      <c r="O4" s="25">
        <v>99.855911254882798</v>
      </c>
      <c r="P4" s="25">
        <v>99.879234313964801</v>
      </c>
      <c r="Q4" s="25">
        <v>99.7889404296875</v>
      </c>
      <c r="R4" s="25">
        <v>98.140777587890597</v>
      </c>
      <c r="S4" s="25">
        <v>99.724311828613196</v>
      </c>
      <c r="T4" s="25">
        <v>99.533340454101506</v>
      </c>
      <c r="U4" s="25">
        <v>99.321258544921804</v>
      </c>
      <c r="V4" s="25">
        <v>99.365257263183594</v>
      </c>
      <c r="W4" s="26">
        <v>99.765457153320298</v>
      </c>
    </row>
    <row r="5" spans="2:23">
      <c r="B5" s="39" t="s">
        <v>2</v>
      </c>
      <c r="C5" s="39"/>
      <c r="D5" s="25"/>
      <c r="E5" s="25">
        <v>100</v>
      </c>
      <c r="F5" s="25">
        <v>99.37841796875</v>
      </c>
      <c r="G5" s="25">
        <v>99.976600646972599</v>
      </c>
      <c r="H5" s="25">
        <v>98.970863342285099</v>
      </c>
      <c r="I5" s="25">
        <v>99.974861145019503</v>
      </c>
      <c r="J5" s="25">
        <v>99.194511413574205</v>
      </c>
      <c r="K5" s="25">
        <v>99.968284606933594</v>
      </c>
      <c r="L5" s="25">
        <v>99.987640380859304</v>
      </c>
      <c r="M5" s="25">
        <v>99.777969360351506</v>
      </c>
      <c r="N5" s="25">
        <v>99.941558837890597</v>
      </c>
      <c r="O5" s="25">
        <v>99.980613708496094</v>
      </c>
      <c r="P5" s="25">
        <v>98.619773864746094</v>
      </c>
      <c r="Q5" s="25">
        <v>99.913345336914006</v>
      </c>
      <c r="R5" s="25">
        <v>96.625640869140597</v>
      </c>
      <c r="S5" s="25">
        <v>96.265411376953097</v>
      </c>
      <c r="T5" s="25">
        <v>98.762199401855398</v>
      </c>
      <c r="U5" s="25">
        <v>99.657814025878906</v>
      </c>
      <c r="V5" s="25">
        <v>98.308609008789006</v>
      </c>
      <c r="W5" s="26">
        <v>97.928253173828097</v>
      </c>
    </row>
    <row r="6" spans="2:23">
      <c r="B6" s="39" t="s">
        <v>3</v>
      </c>
      <c r="C6" s="39"/>
      <c r="D6" s="25"/>
      <c r="E6" s="25"/>
      <c r="F6" s="25">
        <v>100</v>
      </c>
      <c r="G6" s="25">
        <v>99.934806823730398</v>
      </c>
      <c r="H6" s="25">
        <v>99.978073120117102</v>
      </c>
      <c r="I6" s="25">
        <v>99.566802978515597</v>
      </c>
      <c r="J6" s="25">
        <v>96.261772155761705</v>
      </c>
      <c r="K6" s="25">
        <v>81.6025390625</v>
      </c>
      <c r="L6" s="25">
        <v>99.939201354980398</v>
      </c>
      <c r="M6" s="25">
        <v>99.937492370605398</v>
      </c>
      <c r="N6" s="25">
        <v>96.22314453125</v>
      </c>
      <c r="O6" s="25">
        <v>95.499450683593693</v>
      </c>
      <c r="P6" s="25">
        <v>98.237762451171804</v>
      </c>
      <c r="Q6" s="25">
        <v>99.259796142578097</v>
      </c>
      <c r="R6" s="25">
        <v>93.4647216796875</v>
      </c>
      <c r="S6" s="25">
        <v>98.600593566894503</v>
      </c>
      <c r="T6" s="25">
        <v>96.947937011718693</v>
      </c>
      <c r="U6" s="25">
        <v>97.020248413085895</v>
      </c>
      <c r="V6" s="25">
        <v>92.480735778808594</v>
      </c>
      <c r="W6" s="26">
        <v>95.4639892578125</v>
      </c>
    </row>
    <row r="7" spans="2:23">
      <c r="B7" s="39" t="s">
        <v>4</v>
      </c>
      <c r="C7" s="39"/>
      <c r="D7" s="25"/>
      <c r="E7" s="25"/>
      <c r="F7" s="25"/>
      <c r="G7" s="25">
        <v>100</v>
      </c>
      <c r="H7" s="25">
        <v>99.383544921875</v>
      </c>
      <c r="I7" s="25">
        <v>99.998687744140597</v>
      </c>
      <c r="J7" s="25">
        <v>99.953765869140597</v>
      </c>
      <c r="K7" s="25">
        <v>99.731941223144503</v>
      </c>
      <c r="L7" s="25">
        <v>99.97021484375</v>
      </c>
      <c r="M7" s="25">
        <v>96.409584045410099</v>
      </c>
      <c r="N7" s="25">
        <v>99.964385986328097</v>
      </c>
      <c r="O7" s="25">
        <v>99.822448730468693</v>
      </c>
      <c r="P7" s="25">
        <v>99.951995849609304</v>
      </c>
      <c r="Q7" s="25">
        <v>99.975898742675696</v>
      </c>
      <c r="R7" s="25">
        <v>96.869003295898395</v>
      </c>
      <c r="S7" s="25">
        <v>99.940338134765597</v>
      </c>
      <c r="T7" s="25">
        <v>99.857681274414006</v>
      </c>
      <c r="U7" s="25">
        <v>99.498191833496094</v>
      </c>
      <c r="V7" s="25">
        <v>99.782913208007798</v>
      </c>
      <c r="W7" s="26">
        <v>99.843544006347599</v>
      </c>
    </row>
    <row r="8" spans="2:23">
      <c r="B8" s="39" t="s">
        <v>5</v>
      </c>
      <c r="C8" s="39"/>
      <c r="D8" s="25"/>
      <c r="E8" s="25"/>
      <c r="F8" s="25"/>
      <c r="G8" s="25"/>
      <c r="H8" s="25">
        <v>100</v>
      </c>
      <c r="I8" s="25">
        <v>96.487983703613196</v>
      </c>
      <c r="J8" s="25">
        <v>93.795341491699205</v>
      </c>
      <c r="K8" s="25">
        <v>96.931396484375</v>
      </c>
      <c r="L8" s="25">
        <v>99.536094665527301</v>
      </c>
      <c r="M8" s="25">
        <v>99.543716430664006</v>
      </c>
      <c r="N8" s="25">
        <v>80.316566467285099</v>
      </c>
      <c r="O8" s="25">
        <v>94.281318664550696</v>
      </c>
      <c r="P8" s="25">
        <v>83.987930297851506</v>
      </c>
      <c r="Q8" s="25">
        <v>91.266242980957003</v>
      </c>
      <c r="R8" s="25"/>
      <c r="S8" s="25">
        <v>86.479446411132798</v>
      </c>
      <c r="T8" s="25"/>
      <c r="U8" s="25"/>
      <c r="V8" s="25">
        <v>86.803192138671804</v>
      </c>
      <c r="W8" s="26"/>
    </row>
    <row r="9" spans="2:23">
      <c r="B9" s="39" t="s">
        <v>6</v>
      </c>
      <c r="C9" s="39"/>
      <c r="D9" s="25"/>
      <c r="E9" s="25"/>
      <c r="F9" s="25"/>
      <c r="G9" s="25"/>
      <c r="H9" s="25"/>
      <c r="I9" s="25">
        <v>100</v>
      </c>
      <c r="J9" s="25">
        <v>99.802536010742102</v>
      </c>
      <c r="K9" s="25">
        <v>99.860313415527301</v>
      </c>
      <c r="L9" s="25">
        <v>99.935073852539006</v>
      </c>
      <c r="M9" s="25">
        <v>91.768333435058594</v>
      </c>
      <c r="N9" s="25">
        <v>99.974777221679602</v>
      </c>
      <c r="O9" s="25">
        <v>99.601135253906193</v>
      </c>
      <c r="P9" s="25">
        <v>99.990287780761705</v>
      </c>
      <c r="Q9" s="25">
        <v>99.947166442871094</v>
      </c>
      <c r="R9" s="25">
        <v>96.0201416015625</v>
      </c>
      <c r="S9" s="25">
        <v>99.908073425292898</v>
      </c>
      <c r="T9" s="25">
        <v>99.8199462890625</v>
      </c>
      <c r="U9" s="25">
        <v>99.668197631835895</v>
      </c>
      <c r="V9" s="25">
        <v>99.983940124511705</v>
      </c>
      <c r="W9" s="26">
        <v>99.688873291015597</v>
      </c>
    </row>
    <row r="10" spans="2:23">
      <c r="B10" s="39" t="s">
        <v>7</v>
      </c>
      <c r="C10" s="39"/>
      <c r="D10" s="25"/>
      <c r="E10" s="25"/>
      <c r="F10" s="25"/>
      <c r="G10" s="25"/>
      <c r="H10" s="25"/>
      <c r="I10" s="25"/>
      <c r="J10" s="25">
        <v>100</v>
      </c>
      <c r="K10" s="25">
        <v>99.054298400878906</v>
      </c>
      <c r="L10" s="25">
        <v>96.730331420898395</v>
      </c>
      <c r="M10" s="25">
        <v>81.053665161132798</v>
      </c>
      <c r="N10" s="25">
        <v>99.840904235839801</v>
      </c>
      <c r="O10" s="25">
        <v>99.453712463378906</v>
      </c>
      <c r="P10" s="25">
        <v>99.9329833984375</v>
      </c>
      <c r="Q10" s="25">
        <v>99.744377136230398</v>
      </c>
      <c r="R10" s="25">
        <v>98.674140930175696</v>
      </c>
      <c r="S10" s="25">
        <v>99.938049316406193</v>
      </c>
      <c r="T10" s="25">
        <v>99.778182983398395</v>
      </c>
      <c r="U10" s="25">
        <v>96.112152099609304</v>
      </c>
      <c r="V10" s="25">
        <v>97.393829345703097</v>
      </c>
      <c r="W10" s="26">
        <v>96.6007080078125</v>
      </c>
    </row>
    <row r="11" spans="2:23">
      <c r="B11" s="39" t="s">
        <v>8</v>
      </c>
      <c r="C11" s="39"/>
      <c r="D11" s="25"/>
      <c r="E11" s="25"/>
      <c r="F11" s="25"/>
      <c r="G11" s="25"/>
      <c r="H11" s="25"/>
      <c r="I11" s="25"/>
      <c r="J11" s="25"/>
      <c r="K11" s="25">
        <v>100</v>
      </c>
      <c r="L11" s="25">
        <v>99.967208862304602</v>
      </c>
      <c r="M11" s="25"/>
      <c r="N11" s="25">
        <v>98.459220886230398</v>
      </c>
      <c r="O11" s="25">
        <v>99.472229003906193</v>
      </c>
      <c r="P11" s="25">
        <v>99.374237060546804</v>
      </c>
      <c r="Q11" s="25">
        <v>97.274238586425696</v>
      </c>
      <c r="R11" s="25">
        <v>97.689682006835895</v>
      </c>
      <c r="S11" s="25">
        <v>95.652946472167898</v>
      </c>
      <c r="T11" s="25">
        <v>98.396553039550696</v>
      </c>
      <c r="U11" s="25">
        <v>92.765129089355398</v>
      </c>
      <c r="V11" s="25">
        <v>99.386131286621094</v>
      </c>
      <c r="W11" s="26">
        <v>96.160026550292898</v>
      </c>
    </row>
    <row r="12" spans="2:23">
      <c r="B12" s="39" t="s">
        <v>9</v>
      </c>
      <c r="C12" s="39"/>
      <c r="D12" s="25"/>
      <c r="E12" s="25"/>
      <c r="F12" s="25"/>
      <c r="G12" s="25"/>
      <c r="H12" s="25"/>
      <c r="I12" s="25"/>
      <c r="J12" s="25"/>
      <c r="K12" s="25"/>
      <c r="L12" s="25">
        <v>100</v>
      </c>
      <c r="M12" s="25">
        <v>99.153823852539006</v>
      </c>
      <c r="N12" s="25">
        <v>98.492660522460895</v>
      </c>
      <c r="O12" s="25">
        <v>99.838081359863196</v>
      </c>
      <c r="P12" s="25">
        <v>99.097099304199205</v>
      </c>
      <c r="Q12" s="25">
        <v>99.805709838867102</v>
      </c>
      <c r="R12" s="25">
        <v>97.877182006835895</v>
      </c>
      <c r="S12" s="25">
        <v>98.311782836914006</v>
      </c>
      <c r="T12" s="25">
        <v>98.457420349121094</v>
      </c>
      <c r="U12" s="25">
        <v>99.732818603515597</v>
      </c>
      <c r="V12" s="25">
        <v>98.358001708984304</v>
      </c>
      <c r="W12" s="26">
        <v>98.176681518554602</v>
      </c>
    </row>
    <row r="13" spans="2:23">
      <c r="B13" s="39" t="s">
        <v>10</v>
      </c>
      <c r="C13" s="39"/>
      <c r="D13" s="25"/>
      <c r="E13" s="25"/>
      <c r="F13" s="25"/>
      <c r="G13" s="25"/>
      <c r="H13" s="25"/>
      <c r="I13" s="25"/>
      <c r="J13" s="25"/>
      <c r="K13" s="25"/>
      <c r="L13" s="25"/>
      <c r="M13" s="25">
        <v>100</v>
      </c>
      <c r="N13" s="25">
        <v>97.929939270019503</v>
      </c>
      <c r="O13" s="25">
        <v>98.0355224609375</v>
      </c>
      <c r="P13" s="25"/>
      <c r="Q13" s="25">
        <v>93.541374206542898</v>
      </c>
      <c r="R13" s="25">
        <v>88.475646972656193</v>
      </c>
      <c r="S13" s="25"/>
      <c r="T13" s="25"/>
      <c r="U13" s="25">
        <v>92.434089660644503</v>
      </c>
      <c r="V13" s="25"/>
      <c r="W13" s="26"/>
    </row>
    <row r="14" spans="2:23">
      <c r="B14" s="39" t="s">
        <v>11</v>
      </c>
      <c r="C14" s="39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>
        <v>100</v>
      </c>
      <c r="O14" s="25">
        <v>99.953872680664006</v>
      </c>
      <c r="P14" s="25">
        <v>98.562675476074205</v>
      </c>
      <c r="Q14" s="25">
        <v>99.937240600585895</v>
      </c>
      <c r="R14" s="25">
        <v>94.107803344726506</v>
      </c>
      <c r="S14" s="25">
        <v>92.566886901855398</v>
      </c>
      <c r="T14" s="25">
        <v>98.575302124023395</v>
      </c>
      <c r="U14" s="25">
        <v>98.813575744628906</v>
      </c>
      <c r="V14" s="25">
        <v>97.943603515625</v>
      </c>
      <c r="W14" s="26">
        <v>99.548027038574205</v>
      </c>
    </row>
    <row r="15" spans="2:23">
      <c r="B15" s="39" t="s">
        <v>12</v>
      </c>
      <c r="C15" s="39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>
        <v>100</v>
      </c>
      <c r="P15" s="25">
        <v>99.717041015625</v>
      </c>
      <c r="Q15" s="25">
        <v>99.955139160156193</v>
      </c>
      <c r="R15" s="25">
        <v>99.075088500976506</v>
      </c>
      <c r="S15" s="25">
        <v>99.166412353515597</v>
      </c>
      <c r="T15" s="25">
        <v>99.452911376953097</v>
      </c>
      <c r="U15" s="25">
        <v>99.631080627441406</v>
      </c>
      <c r="V15" s="25">
        <v>93.919914245605398</v>
      </c>
      <c r="W15" s="26">
        <v>99.156356811523395</v>
      </c>
    </row>
    <row r="16" spans="2:23">
      <c r="B16" s="39" t="s">
        <v>13</v>
      </c>
      <c r="C16" s="39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100</v>
      </c>
      <c r="Q16" s="25">
        <v>99.947990417480398</v>
      </c>
      <c r="R16" s="25">
        <v>99.811576843261705</v>
      </c>
      <c r="S16" s="25">
        <v>99.995079040527301</v>
      </c>
      <c r="T16" s="25">
        <v>99.981018066406193</v>
      </c>
      <c r="U16" s="25">
        <v>99.825859069824205</v>
      </c>
      <c r="V16" s="25">
        <v>99.980567932128906</v>
      </c>
      <c r="W16" s="26">
        <v>99.926986694335895</v>
      </c>
    </row>
    <row r="17" spans="2:23">
      <c r="B17" s="39" t="s">
        <v>14</v>
      </c>
      <c r="C17" s="39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>
        <v>100</v>
      </c>
      <c r="R17" s="25">
        <v>99.871047973632798</v>
      </c>
      <c r="S17" s="25">
        <v>99.906806945800696</v>
      </c>
      <c r="T17" s="25">
        <v>99.896568298339801</v>
      </c>
      <c r="U17" s="25">
        <v>99.887641906738196</v>
      </c>
      <c r="V17" s="25">
        <v>99.829521179199205</v>
      </c>
      <c r="W17" s="26">
        <v>99.945167541503906</v>
      </c>
    </row>
    <row r="18" spans="2:23">
      <c r="B18" s="39" t="s">
        <v>15</v>
      </c>
      <c r="C18" s="3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>
        <v>100</v>
      </c>
      <c r="S18" s="25">
        <v>98.969703674316406</v>
      </c>
      <c r="T18" s="25">
        <v>99.962615966796804</v>
      </c>
      <c r="U18" s="25">
        <v>99.876579284667898</v>
      </c>
      <c r="V18" s="25">
        <v>98.600563049316406</v>
      </c>
      <c r="W18" s="26">
        <v>99.800178527832003</v>
      </c>
    </row>
    <row r="19" spans="2:23">
      <c r="B19" s="39" t="s">
        <v>16</v>
      </c>
      <c r="C19" s="39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>
        <v>100</v>
      </c>
      <c r="T19" s="25">
        <v>99.890342712402301</v>
      </c>
      <c r="U19" s="25">
        <v>99.681228637695298</v>
      </c>
      <c r="V19" s="25">
        <v>99.362823486328097</v>
      </c>
      <c r="W19" s="26">
        <v>99.609809875488196</v>
      </c>
    </row>
    <row r="20" spans="2:23">
      <c r="B20" s="39" t="s">
        <v>17</v>
      </c>
      <c r="C20" s="39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>
        <v>100</v>
      </c>
      <c r="U20" s="25">
        <v>99.978324890136705</v>
      </c>
      <c r="V20" s="25">
        <v>99.576980590820298</v>
      </c>
      <c r="W20" s="26">
        <v>99.972625732421804</v>
      </c>
    </row>
    <row r="21" spans="2:23">
      <c r="B21" s="39" t="s">
        <v>18</v>
      </c>
      <c r="C21" s="39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>
        <v>100</v>
      </c>
      <c r="V21" s="25">
        <v>99.907386779785099</v>
      </c>
      <c r="W21" s="26">
        <v>99.946464538574205</v>
      </c>
    </row>
    <row r="22" spans="2:23">
      <c r="B22" s="39" t="s">
        <v>19</v>
      </c>
      <c r="C22" s="39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>
        <v>100</v>
      </c>
      <c r="W22" s="26">
        <v>99.831726074218693</v>
      </c>
    </row>
    <row r="23" spans="2:23" ht="17" thickBot="1">
      <c r="B23" s="41" t="s">
        <v>20</v>
      </c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>
        <v>100</v>
      </c>
    </row>
  </sheetData>
  <phoneticPr fontId="1" type="noConversion"/>
  <conditionalFormatting sqref="C3:W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1FCE-0ADF-7C4B-B3E9-03330F645BF1}">
  <dimension ref="B1:X24"/>
  <sheetViews>
    <sheetView zoomScale="59" workbookViewId="0">
      <selection activeCell="B2" sqref="B2"/>
    </sheetView>
  </sheetViews>
  <sheetFormatPr baseColWidth="10" defaultRowHeight="16"/>
  <sheetData>
    <row r="1" spans="2:24" ht="17" thickBot="1"/>
    <row r="2" spans="2:24" ht="17" thickBot="1">
      <c r="B2" s="36" t="s">
        <v>51</v>
      </c>
      <c r="C2" s="37" t="s">
        <v>21</v>
      </c>
      <c r="D2" s="37" t="s">
        <v>22</v>
      </c>
      <c r="E2" s="37" t="s">
        <v>23</v>
      </c>
      <c r="F2" s="37" t="s">
        <v>24</v>
      </c>
      <c r="G2" s="37" t="s">
        <v>25</v>
      </c>
      <c r="H2" s="37" t="s">
        <v>26</v>
      </c>
      <c r="I2" s="37" t="s">
        <v>27</v>
      </c>
      <c r="J2" s="37" t="s">
        <v>28</v>
      </c>
      <c r="K2" s="37" t="s">
        <v>29</v>
      </c>
      <c r="L2" s="37" t="s">
        <v>30</v>
      </c>
      <c r="M2" s="37" t="s">
        <v>31</v>
      </c>
      <c r="N2" s="37" t="s">
        <v>32</v>
      </c>
      <c r="O2" s="37" t="s">
        <v>33</v>
      </c>
      <c r="P2" s="37" t="s">
        <v>34</v>
      </c>
      <c r="Q2" s="37" t="s">
        <v>35</v>
      </c>
      <c r="R2" s="37" t="s">
        <v>36</v>
      </c>
      <c r="S2" s="37" t="s">
        <v>37</v>
      </c>
      <c r="T2" s="37" t="s">
        <v>38</v>
      </c>
      <c r="U2" s="37" t="s">
        <v>39</v>
      </c>
      <c r="V2" s="37" t="s">
        <v>40</v>
      </c>
      <c r="W2" s="37" t="s">
        <v>41</v>
      </c>
      <c r="X2" s="38" t="s">
        <v>42</v>
      </c>
    </row>
    <row r="3" spans="2:24">
      <c r="B3" s="39" t="s">
        <v>21</v>
      </c>
      <c r="C3" s="40">
        <v>100</v>
      </c>
      <c r="D3" s="37">
        <v>99.981048583984304</v>
      </c>
      <c r="E3" s="37">
        <v>99.9334716796875</v>
      </c>
      <c r="F3" s="37">
        <v>99.995697021484304</v>
      </c>
      <c r="G3" s="37">
        <v>99.986412048339801</v>
      </c>
      <c r="H3" s="37">
        <v>99.990364074707003</v>
      </c>
      <c r="I3" s="37">
        <v>99.872222900390597</v>
      </c>
      <c r="J3" s="37">
        <v>99.996643066406193</v>
      </c>
      <c r="K3" s="37">
        <v>99.941703796386705</v>
      </c>
      <c r="L3" s="37">
        <v>99.969955444335895</v>
      </c>
      <c r="M3" s="37">
        <v>99.935592651367102</v>
      </c>
      <c r="N3" s="37">
        <v>99.943176269531193</v>
      </c>
      <c r="O3" s="37">
        <v>99.958206176757798</v>
      </c>
      <c r="P3" s="37">
        <v>99.856895446777301</v>
      </c>
      <c r="Q3" s="37">
        <v>99.516670227050696</v>
      </c>
      <c r="R3" s="37">
        <v>99.6444091796875</v>
      </c>
      <c r="S3" s="37">
        <v>99.678840637207003</v>
      </c>
      <c r="T3" s="37">
        <v>99.432456970214801</v>
      </c>
      <c r="U3" s="37">
        <v>99.802047729492102</v>
      </c>
      <c r="V3" s="37">
        <v>97.805030822753906</v>
      </c>
      <c r="W3" s="37">
        <v>97.369094848632798</v>
      </c>
      <c r="X3" s="38">
        <v>95.649246215820298</v>
      </c>
    </row>
    <row r="4" spans="2:24">
      <c r="B4" s="39" t="s">
        <v>22</v>
      </c>
      <c r="C4" s="39"/>
      <c r="D4" s="25">
        <v>100</v>
      </c>
      <c r="E4" s="25">
        <v>99.986877441406193</v>
      </c>
      <c r="F4" s="25">
        <v>99.995491027832003</v>
      </c>
      <c r="G4" s="25">
        <v>99.998893737792898</v>
      </c>
      <c r="H4" s="25">
        <v>99.948081970214801</v>
      </c>
      <c r="I4" s="25">
        <v>99.892196655273395</v>
      </c>
      <c r="J4" s="25">
        <v>99.996009826660099</v>
      </c>
      <c r="K4" s="25">
        <v>99.918884277343693</v>
      </c>
      <c r="L4" s="25">
        <v>99.272567749023395</v>
      </c>
      <c r="M4" s="25">
        <v>98.867164611816406</v>
      </c>
      <c r="N4" s="25">
        <v>99.974746704101506</v>
      </c>
      <c r="O4" s="25">
        <v>99.914886474609304</v>
      </c>
      <c r="P4" s="25">
        <v>99.907608032226506</v>
      </c>
      <c r="Q4" s="25">
        <v>99.786933898925696</v>
      </c>
      <c r="R4" s="25">
        <v>99.7626953125</v>
      </c>
      <c r="S4" s="25">
        <v>99.653793334960895</v>
      </c>
      <c r="T4" s="25">
        <v>98.945709228515597</v>
      </c>
      <c r="U4" s="25">
        <v>99.585540771484304</v>
      </c>
      <c r="V4" s="25">
        <v>97.273361206054602</v>
      </c>
      <c r="W4" s="25">
        <v>89.682914733886705</v>
      </c>
      <c r="X4" s="26">
        <v>91.787025451660099</v>
      </c>
    </row>
    <row r="5" spans="2:24">
      <c r="B5" s="39" t="s">
        <v>23</v>
      </c>
      <c r="C5" s="39"/>
      <c r="D5" s="25"/>
      <c r="E5" s="25">
        <v>100</v>
      </c>
      <c r="F5" s="25">
        <v>99.996826171875</v>
      </c>
      <c r="G5" s="25">
        <v>99.992492675781193</v>
      </c>
      <c r="H5" s="25">
        <v>99.997993469238196</v>
      </c>
      <c r="I5" s="25">
        <v>99.996658325195298</v>
      </c>
      <c r="J5" s="25">
        <v>99.995079040527301</v>
      </c>
      <c r="K5" s="25">
        <v>99.720855712890597</v>
      </c>
      <c r="L5" s="25">
        <v>99.8470458984375</v>
      </c>
      <c r="M5" s="25">
        <v>99.812614440917898</v>
      </c>
      <c r="N5" s="25">
        <v>99.993583679199205</v>
      </c>
      <c r="O5" s="25">
        <v>99.934234619140597</v>
      </c>
      <c r="P5" s="25">
        <v>99.899932861328097</v>
      </c>
      <c r="Q5" s="25">
        <v>99.843849182128906</v>
      </c>
      <c r="R5" s="25">
        <v>98.9293212890625</v>
      </c>
      <c r="S5" s="25">
        <v>99.426948547363196</v>
      </c>
      <c r="T5" s="25">
        <v>99.301681518554602</v>
      </c>
      <c r="U5" s="25">
        <v>98.260269165039006</v>
      </c>
      <c r="V5" s="25">
        <v>86.703186035156193</v>
      </c>
      <c r="W5" s="25"/>
      <c r="X5" s="26">
        <v>87.564292907714801</v>
      </c>
    </row>
    <row r="6" spans="2:24">
      <c r="B6" s="39" t="s">
        <v>24</v>
      </c>
      <c r="C6" s="39"/>
      <c r="D6" s="25"/>
      <c r="E6" s="25"/>
      <c r="F6" s="25">
        <v>100</v>
      </c>
      <c r="G6" s="25">
        <v>99.983703613281193</v>
      </c>
      <c r="H6" s="25">
        <v>99.986068725585895</v>
      </c>
      <c r="I6" s="25">
        <v>99.992195129394503</v>
      </c>
      <c r="J6" s="25">
        <v>99.999099731445298</v>
      </c>
      <c r="K6" s="25">
        <v>99.960998535156193</v>
      </c>
      <c r="L6" s="25">
        <v>99.975509643554602</v>
      </c>
      <c r="M6" s="25">
        <v>99.952293395996094</v>
      </c>
      <c r="N6" s="25">
        <v>99.984054565429602</v>
      </c>
      <c r="O6" s="25">
        <v>99.920158386230398</v>
      </c>
      <c r="P6" s="25">
        <v>99.972198486328097</v>
      </c>
      <c r="Q6" s="25">
        <v>99.916748046875</v>
      </c>
      <c r="R6" s="25">
        <v>99.743667602539006</v>
      </c>
      <c r="S6" s="25">
        <v>99.638145446777301</v>
      </c>
      <c r="T6" s="25">
        <v>99.718322753906193</v>
      </c>
      <c r="U6" s="25">
        <v>99.551841735839801</v>
      </c>
      <c r="V6" s="25">
        <v>97.080146789550696</v>
      </c>
      <c r="W6" s="25">
        <v>96.431411743164006</v>
      </c>
      <c r="X6" s="26">
        <v>97.175476074218693</v>
      </c>
    </row>
    <row r="7" spans="2:24">
      <c r="B7" s="39" t="s">
        <v>25</v>
      </c>
      <c r="C7" s="39"/>
      <c r="D7" s="25"/>
      <c r="E7" s="25"/>
      <c r="F7" s="25"/>
      <c r="G7" s="25">
        <v>100</v>
      </c>
      <c r="H7" s="25">
        <v>99.997245788574205</v>
      </c>
      <c r="I7" s="25">
        <v>99.985252380371094</v>
      </c>
      <c r="J7" s="25">
        <v>99.996414184570298</v>
      </c>
      <c r="K7" s="25">
        <v>99.9833984375</v>
      </c>
      <c r="L7" s="25">
        <v>99.9395751953125</v>
      </c>
      <c r="M7" s="25">
        <v>99.809753417968693</v>
      </c>
      <c r="N7" s="25">
        <v>99.995063781738196</v>
      </c>
      <c r="O7" s="25">
        <v>99.986198425292898</v>
      </c>
      <c r="P7" s="25">
        <v>99.979957580566406</v>
      </c>
      <c r="Q7" s="25">
        <v>99.983047485351506</v>
      </c>
      <c r="R7" s="25">
        <v>99.958206176757798</v>
      </c>
      <c r="S7" s="25">
        <v>99.686851501464801</v>
      </c>
      <c r="T7" s="25">
        <v>99.697288513183594</v>
      </c>
      <c r="U7" s="25">
        <v>99.806442260742102</v>
      </c>
      <c r="V7" s="25">
        <v>98.472541809082003</v>
      </c>
      <c r="W7" s="25">
        <v>95.549011230468693</v>
      </c>
      <c r="X7" s="26">
        <v>98.694274902343693</v>
      </c>
    </row>
    <row r="8" spans="2:24">
      <c r="B8" s="39" t="s">
        <v>26</v>
      </c>
      <c r="C8" s="39"/>
      <c r="D8" s="25"/>
      <c r="E8" s="25"/>
      <c r="F8" s="25"/>
      <c r="G8" s="25"/>
      <c r="H8" s="25">
        <v>100</v>
      </c>
      <c r="I8" s="25">
        <v>99.998344421386705</v>
      </c>
      <c r="J8" s="25">
        <v>99.997932434082003</v>
      </c>
      <c r="K8" s="25">
        <v>99.812744140625</v>
      </c>
      <c r="L8" s="25">
        <v>99.970916748046804</v>
      </c>
      <c r="M8" s="25">
        <v>99.964370727539006</v>
      </c>
      <c r="N8" s="25">
        <v>99.992301940917898</v>
      </c>
      <c r="O8" s="25">
        <v>99.996795654296804</v>
      </c>
      <c r="P8" s="25">
        <v>99.854560852050696</v>
      </c>
      <c r="Q8" s="25">
        <v>99.869087219238196</v>
      </c>
      <c r="R8" s="25">
        <v>99.585281372070298</v>
      </c>
      <c r="S8" s="25">
        <v>99.346343994140597</v>
      </c>
      <c r="T8" s="25">
        <v>99.829040527343693</v>
      </c>
      <c r="U8" s="25">
        <v>99.760498046875</v>
      </c>
      <c r="V8" s="25">
        <v>99.053939819335895</v>
      </c>
      <c r="W8" s="25">
        <v>98.507637023925696</v>
      </c>
      <c r="X8" s="26">
        <v>99.062538146972599</v>
      </c>
    </row>
    <row r="9" spans="2:24">
      <c r="B9" s="39" t="s">
        <v>27</v>
      </c>
      <c r="C9" s="39"/>
      <c r="D9" s="25"/>
      <c r="E9" s="25"/>
      <c r="F9" s="25"/>
      <c r="G9" s="25"/>
      <c r="H9" s="25"/>
      <c r="I9" s="25">
        <v>100</v>
      </c>
      <c r="J9" s="25">
        <v>99.995452880859304</v>
      </c>
      <c r="K9" s="25">
        <v>99.933433532714801</v>
      </c>
      <c r="L9" s="25">
        <v>99.878982543945298</v>
      </c>
      <c r="M9" s="25">
        <v>99.952156066894503</v>
      </c>
      <c r="N9" s="25">
        <v>99.994255065917898</v>
      </c>
      <c r="O9" s="25">
        <v>99.983505249023395</v>
      </c>
      <c r="P9" s="25">
        <v>99.978012084960895</v>
      </c>
      <c r="Q9" s="25">
        <v>99.922821044921804</v>
      </c>
      <c r="R9" s="25">
        <v>99.388519287109304</v>
      </c>
      <c r="S9" s="25">
        <v>99.948410034179602</v>
      </c>
      <c r="T9" s="25">
        <v>99.909904479980398</v>
      </c>
      <c r="U9" s="25">
        <v>99.904869079589801</v>
      </c>
      <c r="V9" s="25">
        <v>99.695983886718693</v>
      </c>
      <c r="W9" s="25">
        <v>99.495819091796804</v>
      </c>
      <c r="X9" s="26">
        <v>99.618080139160099</v>
      </c>
    </row>
    <row r="10" spans="2:24">
      <c r="B10" s="39" t="s">
        <v>28</v>
      </c>
      <c r="C10" s="39"/>
      <c r="D10" s="25"/>
      <c r="E10" s="25"/>
      <c r="F10" s="25"/>
      <c r="G10" s="25"/>
      <c r="H10" s="25"/>
      <c r="I10" s="25"/>
      <c r="J10" s="25">
        <v>100</v>
      </c>
      <c r="K10" s="25">
        <v>99.957115173339801</v>
      </c>
      <c r="L10" s="25">
        <v>99.980178833007798</v>
      </c>
      <c r="M10" s="25">
        <v>99.971588134765597</v>
      </c>
      <c r="N10" s="25">
        <v>99.998336791992102</v>
      </c>
      <c r="O10" s="25">
        <v>99.998611450195298</v>
      </c>
      <c r="P10" s="25">
        <v>99.985649108886705</v>
      </c>
      <c r="Q10" s="25">
        <v>99.974548339843693</v>
      </c>
      <c r="R10" s="25">
        <v>99.889854431152301</v>
      </c>
      <c r="S10" s="25">
        <v>99.651435852050696</v>
      </c>
      <c r="T10" s="25">
        <v>99.897102355957003</v>
      </c>
      <c r="U10" s="25">
        <v>99.910758972167898</v>
      </c>
      <c r="V10" s="25">
        <v>99.5517578125</v>
      </c>
      <c r="W10" s="25">
        <v>99.199821472167898</v>
      </c>
      <c r="X10" s="26">
        <v>99.291130065917898</v>
      </c>
    </row>
    <row r="11" spans="2:24">
      <c r="B11" s="39" t="s">
        <v>29</v>
      </c>
      <c r="C11" s="39"/>
      <c r="D11" s="25"/>
      <c r="E11" s="25"/>
      <c r="F11" s="25"/>
      <c r="G11" s="25"/>
      <c r="H11" s="25"/>
      <c r="I11" s="25"/>
      <c r="J11" s="25"/>
      <c r="K11" s="25">
        <v>100</v>
      </c>
      <c r="L11" s="25">
        <v>99.998275756835895</v>
      </c>
      <c r="M11" s="25">
        <v>99.975616455078097</v>
      </c>
      <c r="N11" s="25">
        <v>99.940177917480398</v>
      </c>
      <c r="O11" s="25">
        <v>99.8902587890625</v>
      </c>
      <c r="P11" s="25">
        <v>99.881111145019503</v>
      </c>
      <c r="Q11" s="25">
        <v>99.301513671875</v>
      </c>
      <c r="R11" s="25">
        <v>99.950447082519503</v>
      </c>
      <c r="S11" s="25">
        <v>99.972053527832003</v>
      </c>
      <c r="T11" s="25">
        <v>99.9932861328125</v>
      </c>
      <c r="U11" s="25">
        <v>99.98583984375</v>
      </c>
      <c r="V11" s="25">
        <v>99.873039245605398</v>
      </c>
      <c r="W11" s="25">
        <v>99.778976440429602</v>
      </c>
      <c r="X11" s="26">
        <v>99.833976745605398</v>
      </c>
    </row>
    <row r="12" spans="2:24">
      <c r="B12" s="39" t="s">
        <v>30</v>
      </c>
      <c r="C12" s="39"/>
      <c r="D12" s="25"/>
      <c r="E12" s="25"/>
      <c r="F12" s="25"/>
      <c r="G12" s="25"/>
      <c r="H12" s="25"/>
      <c r="I12" s="25"/>
      <c r="J12" s="25"/>
      <c r="K12" s="25"/>
      <c r="L12" s="25">
        <v>100</v>
      </c>
      <c r="M12" s="25">
        <v>99.998268127441406</v>
      </c>
      <c r="N12" s="25">
        <v>99.963722229003906</v>
      </c>
      <c r="O12" s="25">
        <v>99.9556884765625</v>
      </c>
      <c r="P12" s="25">
        <v>99.758079528808594</v>
      </c>
      <c r="Q12" s="25">
        <v>99.4464111328125</v>
      </c>
      <c r="R12" s="25">
        <v>99.851951599121094</v>
      </c>
      <c r="S12" s="25">
        <v>99.770217895507798</v>
      </c>
      <c r="T12" s="25">
        <v>99.983428955078097</v>
      </c>
      <c r="U12" s="25">
        <v>99.976692199707003</v>
      </c>
      <c r="V12" s="25">
        <v>99.777137756347599</v>
      </c>
      <c r="W12" s="25">
        <v>99.195144653320298</v>
      </c>
      <c r="X12" s="26">
        <v>99.847030639648395</v>
      </c>
    </row>
    <row r="13" spans="2:24">
      <c r="B13" s="39" t="s">
        <v>31</v>
      </c>
      <c r="C13" s="39"/>
      <c r="D13" s="25"/>
      <c r="E13" s="25"/>
      <c r="F13" s="25"/>
      <c r="G13" s="25"/>
      <c r="H13" s="25"/>
      <c r="I13" s="25"/>
      <c r="J13" s="25"/>
      <c r="K13" s="25"/>
      <c r="L13" s="25"/>
      <c r="M13" s="25">
        <v>100</v>
      </c>
      <c r="N13" s="25">
        <v>99.980461120605398</v>
      </c>
      <c r="O13" s="25">
        <v>99.979530334472599</v>
      </c>
      <c r="P13" s="25">
        <v>99.660911560058594</v>
      </c>
      <c r="Q13" s="25">
        <v>99.495811462402301</v>
      </c>
      <c r="R13" s="25">
        <v>99.396965026855398</v>
      </c>
      <c r="S13" s="25">
        <v>98.952247619628906</v>
      </c>
      <c r="T13" s="25">
        <v>99.954750061035099</v>
      </c>
      <c r="U13" s="25">
        <v>99.905212402343693</v>
      </c>
      <c r="V13" s="25">
        <v>99.377983093261705</v>
      </c>
      <c r="W13" s="25">
        <v>99.344421386718693</v>
      </c>
      <c r="X13" s="26">
        <v>99.772766113281193</v>
      </c>
    </row>
    <row r="14" spans="2:24">
      <c r="B14" s="39" t="s">
        <v>32</v>
      </c>
      <c r="C14" s="39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>
        <v>100</v>
      </c>
      <c r="O14" s="25">
        <v>99.999572753906193</v>
      </c>
      <c r="P14" s="25">
        <v>99.9986572265625</v>
      </c>
      <c r="Q14" s="25">
        <v>99.999420166015597</v>
      </c>
      <c r="R14" s="25">
        <v>99.851974487304602</v>
      </c>
      <c r="S14" s="25">
        <v>99.675270080566406</v>
      </c>
      <c r="T14" s="25">
        <v>99.932304382324205</v>
      </c>
      <c r="U14" s="25">
        <v>99.868484497070298</v>
      </c>
      <c r="V14" s="25">
        <v>99.825157165527301</v>
      </c>
      <c r="W14" s="25">
        <v>98.804000854492102</v>
      </c>
      <c r="X14" s="26">
        <v>99.854644775390597</v>
      </c>
    </row>
    <row r="15" spans="2:24">
      <c r="B15" s="39" t="s">
        <v>33</v>
      </c>
      <c r="C15" s="39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>
        <v>100</v>
      </c>
      <c r="P15" s="25">
        <v>99.989845275878906</v>
      </c>
      <c r="Q15" s="25">
        <v>99.990806579589801</v>
      </c>
      <c r="R15" s="25">
        <v>99.809883117675696</v>
      </c>
      <c r="S15" s="25">
        <v>99.459373474121094</v>
      </c>
      <c r="T15" s="25">
        <v>99.945358276367102</v>
      </c>
      <c r="U15" s="25">
        <v>99.897384643554602</v>
      </c>
      <c r="V15" s="25">
        <v>99.963035583496094</v>
      </c>
      <c r="W15" s="25">
        <v>99.773200988769503</v>
      </c>
      <c r="X15" s="26">
        <v>99.934661865234304</v>
      </c>
    </row>
    <row r="16" spans="2:24">
      <c r="B16" s="39" t="s">
        <v>34</v>
      </c>
      <c r="C16" s="39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>
        <v>100</v>
      </c>
      <c r="Q16" s="25">
        <v>99.998306274414006</v>
      </c>
      <c r="R16" s="25">
        <v>99.899581909179602</v>
      </c>
      <c r="S16" s="25">
        <v>99.717399597167898</v>
      </c>
      <c r="T16" s="25">
        <v>99.861396789550696</v>
      </c>
      <c r="U16" s="25">
        <v>99.837043762207003</v>
      </c>
      <c r="V16" s="25">
        <v>99.553695678710895</v>
      </c>
      <c r="W16" s="25">
        <v>99.090087890625</v>
      </c>
      <c r="X16" s="26">
        <v>99.641761779785099</v>
      </c>
    </row>
    <row r="17" spans="2:24">
      <c r="B17" s="39" t="s">
        <v>35</v>
      </c>
      <c r="C17" s="39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>
        <v>100</v>
      </c>
      <c r="R17" s="25">
        <v>99.901832580566406</v>
      </c>
      <c r="S17" s="25">
        <v>98.872299194335895</v>
      </c>
      <c r="T17" s="25">
        <v>99.766746520996094</v>
      </c>
      <c r="U17" s="25">
        <v>99.301582336425696</v>
      </c>
      <c r="V17" s="25">
        <v>98.455192565917898</v>
      </c>
      <c r="W17" s="25">
        <v>93.091171264648395</v>
      </c>
      <c r="X17" s="26">
        <v>98.583168029785099</v>
      </c>
    </row>
    <row r="18" spans="2:24">
      <c r="B18" s="39" t="s">
        <v>36</v>
      </c>
      <c r="C18" s="39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>
        <v>100</v>
      </c>
      <c r="S18" s="25">
        <v>99.987068176269503</v>
      </c>
      <c r="T18" s="25">
        <v>99.975715637207003</v>
      </c>
      <c r="U18" s="25">
        <v>99.985107421875</v>
      </c>
      <c r="V18" s="25">
        <v>99.720741271972599</v>
      </c>
      <c r="W18" s="25">
        <v>99.323501586914006</v>
      </c>
      <c r="X18" s="26">
        <v>99.795623779296804</v>
      </c>
    </row>
    <row r="19" spans="2:24">
      <c r="B19" s="39" t="s">
        <v>37</v>
      </c>
      <c r="C19" s="39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>
        <v>100</v>
      </c>
      <c r="T19" s="25">
        <v>99.995033264160099</v>
      </c>
      <c r="U19" s="25">
        <v>99.996932983398395</v>
      </c>
      <c r="V19" s="25">
        <v>99.968338012695298</v>
      </c>
      <c r="W19" s="25">
        <v>99.8411865234375</v>
      </c>
      <c r="X19" s="26">
        <v>99.852394104003906</v>
      </c>
    </row>
    <row r="20" spans="2:24">
      <c r="B20" s="39" t="s">
        <v>38</v>
      </c>
      <c r="C20" s="39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>
        <v>100</v>
      </c>
      <c r="U20" s="25">
        <v>99.999916076660099</v>
      </c>
      <c r="V20" s="25">
        <v>99.99365234375</v>
      </c>
      <c r="W20" s="25">
        <v>99.991157531738196</v>
      </c>
      <c r="X20" s="26">
        <v>99.997497558593693</v>
      </c>
    </row>
    <row r="21" spans="2:24">
      <c r="B21" s="39" t="s">
        <v>39</v>
      </c>
      <c r="C21" s="39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>
        <v>100</v>
      </c>
      <c r="V21" s="25">
        <v>99.995437622070298</v>
      </c>
      <c r="W21" s="25">
        <v>99.996109008789006</v>
      </c>
      <c r="X21" s="26">
        <v>99.998970031738196</v>
      </c>
    </row>
    <row r="22" spans="2:24">
      <c r="B22" s="39" t="s">
        <v>40</v>
      </c>
      <c r="C22" s="39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>
        <v>100</v>
      </c>
      <c r="W22" s="25">
        <v>99.999580383300696</v>
      </c>
      <c r="X22" s="26">
        <v>99.99951171875</v>
      </c>
    </row>
    <row r="23" spans="2:24">
      <c r="B23" s="39" t="s">
        <v>41</v>
      </c>
      <c r="C23" s="39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>
        <v>100</v>
      </c>
      <c r="X23" s="26">
        <v>99.999679565429602</v>
      </c>
    </row>
    <row r="24" spans="2:24" ht="17" thickBot="1">
      <c r="B24" s="41" t="s">
        <v>42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>
        <v>100</v>
      </c>
    </row>
  </sheetData>
  <phoneticPr fontId="1" type="noConversion"/>
  <conditionalFormatting sqref="C3:X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6DF6-7E2A-DC41-9761-933CBDDEAB3A}">
  <dimension ref="A1:N45"/>
  <sheetViews>
    <sheetView tabSelected="1" zoomScale="75" workbookViewId="0">
      <selection activeCell="E43" sqref="E43"/>
    </sheetView>
  </sheetViews>
  <sheetFormatPr baseColWidth="10" defaultRowHeight="16"/>
  <cols>
    <col min="4" max="5" width="13.5" customWidth="1"/>
    <col min="6" max="6" width="13.83203125" style="5" customWidth="1"/>
    <col min="8" max="9" width="13.33203125" customWidth="1"/>
    <col min="10" max="10" width="13.83203125" style="5" customWidth="1"/>
    <col min="12" max="13" width="14.6640625" customWidth="1"/>
    <col min="14" max="14" width="14.33203125" style="5" customWidth="1"/>
  </cols>
  <sheetData>
    <row r="1" spans="3:14" ht="17" thickBot="1">
      <c r="L1" s="31"/>
    </row>
    <row r="2" spans="3:14" ht="17" thickBot="1">
      <c r="C2" s="60" t="s">
        <v>47</v>
      </c>
      <c r="D2" s="61"/>
      <c r="E2" s="61"/>
      <c r="F2" s="62"/>
      <c r="G2" s="60" t="s">
        <v>48</v>
      </c>
      <c r="H2" s="61"/>
      <c r="I2" s="61"/>
      <c r="J2" s="62"/>
      <c r="K2" s="60" t="s">
        <v>49</v>
      </c>
      <c r="L2" s="61"/>
      <c r="M2" s="61"/>
      <c r="N2" s="62"/>
    </row>
    <row r="3" spans="3:14" ht="17" thickBot="1">
      <c r="C3" s="46" t="s">
        <v>43</v>
      </c>
      <c r="D3" s="46" t="s">
        <v>44</v>
      </c>
      <c r="E3" s="48" t="s">
        <v>45</v>
      </c>
      <c r="F3" s="53" t="s">
        <v>46</v>
      </c>
      <c r="G3" s="46" t="s">
        <v>43</v>
      </c>
      <c r="H3" s="46" t="s">
        <v>44</v>
      </c>
      <c r="I3" s="48" t="s">
        <v>45</v>
      </c>
      <c r="J3" s="53" t="s">
        <v>46</v>
      </c>
      <c r="K3" s="46" t="s">
        <v>43</v>
      </c>
      <c r="L3" s="47" t="s">
        <v>44</v>
      </c>
      <c r="M3" s="47" t="s">
        <v>45</v>
      </c>
      <c r="N3" s="53" t="s">
        <v>46</v>
      </c>
    </row>
    <row r="4" spans="3:14">
      <c r="C4" s="49">
        <v>0</v>
      </c>
      <c r="D4" s="3">
        <v>3</v>
      </c>
      <c r="E4" s="33">
        <v>0</v>
      </c>
      <c r="F4" s="26"/>
      <c r="G4" s="49">
        <v>3</v>
      </c>
      <c r="H4" s="3">
        <v>7</v>
      </c>
      <c r="I4" s="33">
        <v>1</v>
      </c>
      <c r="J4" s="26"/>
      <c r="K4" s="17">
        <v>4</v>
      </c>
      <c r="L4" s="51">
        <v>15</v>
      </c>
      <c r="M4" s="32">
        <v>5</v>
      </c>
      <c r="N4" s="26">
        <f>(M4-K4)/M4</f>
        <v>0.2</v>
      </c>
    </row>
    <row r="5" spans="3:14">
      <c r="C5" s="49">
        <v>1</v>
      </c>
      <c r="D5" s="3">
        <v>3</v>
      </c>
      <c r="E5" s="33">
        <v>0</v>
      </c>
      <c r="F5" s="26"/>
      <c r="G5" s="49">
        <v>4</v>
      </c>
      <c r="H5" s="3">
        <v>8</v>
      </c>
      <c r="I5" s="33">
        <v>2</v>
      </c>
      <c r="J5" s="26"/>
      <c r="K5" s="49">
        <v>5</v>
      </c>
      <c r="L5" s="51">
        <v>8</v>
      </c>
      <c r="M5" s="32">
        <v>2</v>
      </c>
      <c r="N5" s="26"/>
    </row>
    <row r="6" spans="3:14">
      <c r="C6" s="49">
        <v>2</v>
      </c>
      <c r="D6" s="3">
        <v>4</v>
      </c>
      <c r="E6" s="33">
        <v>0</v>
      </c>
      <c r="F6" s="26"/>
      <c r="G6" s="49">
        <v>6</v>
      </c>
      <c r="H6" s="3">
        <v>8</v>
      </c>
      <c r="I6" s="33">
        <v>2</v>
      </c>
      <c r="J6" s="26"/>
      <c r="K6" s="49">
        <v>7</v>
      </c>
      <c r="L6" s="51">
        <v>15</v>
      </c>
      <c r="M6" s="32">
        <v>5</v>
      </c>
      <c r="N6" s="26"/>
    </row>
    <row r="7" spans="3:14">
      <c r="C7" s="49">
        <v>3</v>
      </c>
      <c r="D7" s="3">
        <v>4</v>
      </c>
      <c r="E7" s="33">
        <v>0</v>
      </c>
      <c r="F7" s="26"/>
      <c r="G7" s="49">
        <v>8</v>
      </c>
      <c r="H7" s="3">
        <v>14</v>
      </c>
      <c r="I7" s="33">
        <v>4</v>
      </c>
      <c r="J7" s="26"/>
      <c r="K7" s="49">
        <v>15</v>
      </c>
      <c r="L7" s="32">
        <v>22</v>
      </c>
      <c r="M7" s="32">
        <v>12</v>
      </c>
      <c r="N7" s="26"/>
    </row>
    <row r="8" spans="3:14">
      <c r="C8" s="49">
        <v>4</v>
      </c>
      <c r="D8" s="3">
        <v>9</v>
      </c>
      <c r="E8" s="33">
        <v>3</v>
      </c>
      <c r="F8" s="26"/>
      <c r="G8" s="49">
        <v>9</v>
      </c>
      <c r="H8" s="3">
        <v>16</v>
      </c>
      <c r="I8" s="33">
        <v>6</v>
      </c>
      <c r="J8" s="26"/>
      <c r="K8" s="49">
        <v>16</v>
      </c>
      <c r="L8" s="32">
        <v>19</v>
      </c>
      <c r="M8" s="32">
        <v>9</v>
      </c>
      <c r="N8" s="26"/>
    </row>
    <row r="9" spans="3:14">
      <c r="C9" s="49">
        <v>5</v>
      </c>
      <c r="D9" s="3">
        <v>15</v>
      </c>
      <c r="E9" s="33">
        <v>5</v>
      </c>
      <c r="F9" s="26"/>
      <c r="G9" s="3">
        <v>10</v>
      </c>
      <c r="H9" s="3">
        <v>22</v>
      </c>
      <c r="I9" s="33">
        <v>12</v>
      </c>
      <c r="J9" s="26">
        <f>(I9-G9)/I9</f>
        <v>0.16666666666666666</v>
      </c>
      <c r="K9" s="49">
        <v>18</v>
      </c>
      <c r="L9" s="32">
        <v>30</v>
      </c>
      <c r="M9" s="32">
        <v>18</v>
      </c>
      <c r="N9" s="26"/>
    </row>
    <row r="10" spans="3:14" ht="17" thickBot="1">
      <c r="C10" s="49">
        <v>6</v>
      </c>
      <c r="D10" s="3">
        <v>7</v>
      </c>
      <c r="E10" s="33">
        <v>1</v>
      </c>
      <c r="F10" s="26"/>
      <c r="G10" s="50">
        <v>16</v>
      </c>
      <c r="H10" s="4">
        <v>23</v>
      </c>
      <c r="I10" s="35">
        <v>13</v>
      </c>
      <c r="J10" s="43"/>
      <c r="K10" s="49">
        <v>20</v>
      </c>
      <c r="L10" s="32">
        <v>26</v>
      </c>
      <c r="M10" s="32">
        <v>14</v>
      </c>
      <c r="N10" s="26"/>
    </row>
    <row r="11" spans="3:14">
      <c r="C11" s="3">
        <v>7</v>
      </c>
      <c r="D11" s="3">
        <v>19</v>
      </c>
      <c r="E11" s="33">
        <v>9</v>
      </c>
      <c r="F11" s="26">
        <f>(E11-C11)/E11</f>
        <v>0.22222222222222221</v>
      </c>
      <c r="G11" s="44"/>
      <c r="H11" s="44"/>
      <c r="I11" s="44"/>
      <c r="J11" s="54"/>
      <c r="K11" s="49">
        <v>21</v>
      </c>
      <c r="L11" s="32">
        <v>25</v>
      </c>
      <c r="M11" s="32">
        <v>13</v>
      </c>
      <c r="N11" s="26"/>
    </row>
    <row r="12" spans="3:14">
      <c r="C12" s="49">
        <v>8</v>
      </c>
      <c r="D12" s="3">
        <v>9</v>
      </c>
      <c r="E12" s="33">
        <v>3</v>
      </c>
      <c r="F12" s="26"/>
      <c r="G12" s="44"/>
      <c r="H12" s="44"/>
      <c r="I12" s="44"/>
      <c r="J12" s="54"/>
      <c r="K12" s="49">
        <v>23</v>
      </c>
      <c r="L12" s="32">
        <v>31</v>
      </c>
      <c r="M12" s="32">
        <v>19</v>
      </c>
      <c r="N12" s="26"/>
    </row>
    <row r="13" spans="3:14">
      <c r="C13" s="49">
        <v>9</v>
      </c>
      <c r="D13" s="3">
        <v>14</v>
      </c>
      <c r="E13" s="33">
        <v>4</v>
      </c>
      <c r="F13" s="26"/>
      <c r="G13" s="44"/>
      <c r="H13" s="44"/>
      <c r="I13" s="44"/>
      <c r="J13" s="54"/>
      <c r="K13" s="49">
        <v>26</v>
      </c>
      <c r="L13" s="32">
        <v>32</v>
      </c>
      <c r="M13" s="32">
        <v>20</v>
      </c>
      <c r="N13" s="26"/>
    </row>
    <row r="14" spans="3:14">
      <c r="C14" s="49">
        <v>11</v>
      </c>
      <c r="D14" s="3">
        <v>12</v>
      </c>
      <c r="E14" s="33">
        <v>4</v>
      </c>
      <c r="F14" s="26"/>
      <c r="G14" s="44"/>
      <c r="H14" s="44"/>
      <c r="I14" s="44"/>
      <c r="J14" s="54"/>
      <c r="K14" s="49">
        <v>29</v>
      </c>
      <c r="L14" s="32">
        <v>30</v>
      </c>
      <c r="M14" s="32">
        <v>18</v>
      </c>
      <c r="N14" s="26"/>
    </row>
    <row r="15" spans="3:14">
      <c r="C15" s="49">
        <v>12</v>
      </c>
      <c r="D15" s="3">
        <v>15</v>
      </c>
      <c r="E15" s="33">
        <v>5</v>
      </c>
      <c r="F15" s="26"/>
      <c r="G15" s="44"/>
      <c r="H15" s="44"/>
      <c r="I15" s="44"/>
      <c r="J15" s="54"/>
      <c r="K15" s="17">
        <v>36</v>
      </c>
      <c r="L15" s="32">
        <v>23</v>
      </c>
      <c r="M15" s="32">
        <v>13</v>
      </c>
      <c r="N15" s="26">
        <f>(K15-L15)/L15</f>
        <v>0.56521739130434778</v>
      </c>
    </row>
    <row r="16" spans="3:14" ht="17" thickBot="1">
      <c r="C16" s="49">
        <v>13</v>
      </c>
      <c r="D16" s="3">
        <v>15</v>
      </c>
      <c r="E16" s="33">
        <v>5</v>
      </c>
      <c r="F16" s="26"/>
      <c r="G16" s="44"/>
      <c r="H16" s="44"/>
      <c r="I16" s="44"/>
      <c r="J16" s="54"/>
      <c r="K16" s="50">
        <v>38</v>
      </c>
      <c r="L16" s="34">
        <v>49</v>
      </c>
      <c r="M16" s="34">
        <v>33</v>
      </c>
      <c r="N16" s="43"/>
    </row>
    <row r="17" spans="3:14">
      <c r="C17" s="49">
        <v>14</v>
      </c>
      <c r="D17" s="3">
        <v>26</v>
      </c>
      <c r="E17" s="33">
        <v>14</v>
      </c>
      <c r="F17" s="26"/>
      <c r="G17" s="44"/>
      <c r="H17" s="44"/>
      <c r="I17" s="44"/>
      <c r="J17" s="54"/>
      <c r="K17" s="45"/>
      <c r="L17" s="44"/>
      <c r="M17" s="44"/>
      <c r="N17" s="54"/>
    </row>
    <row r="18" spans="3:14">
      <c r="C18" s="3">
        <v>15</v>
      </c>
      <c r="D18" s="3">
        <v>34</v>
      </c>
      <c r="E18" s="33">
        <v>22</v>
      </c>
      <c r="F18" s="26">
        <f>(E18-C18)/E18</f>
        <v>0.31818181818181818</v>
      </c>
      <c r="G18" s="44"/>
      <c r="H18" s="44"/>
      <c r="I18" s="44"/>
      <c r="J18" s="54"/>
      <c r="K18" s="44"/>
      <c r="L18" s="44"/>
      <c r="M18" s="44"/>
      <c r="N18" s="54"/>
    </row>
    <row r="19" spans="3:14">
      <c r="C19" s="3">
        <v>16</v>
      </c>
      <c r="D19" s="3">
        <v>33</v>
      </c>
      <c r="E19" s="33">
        <v>21</v>
      </c>
      <c r="F19" s="26">
        <f t="shared" ref="F19:F24" si="0">(E19-C19)/E19</f>
        <v>0.23809523809523808</v>
      </c>
      <c r="G19" s="44"/>
      <c r="H19" s="44"/>
      <c r="I19" s="44"/>
      <c r="J19" s="54"/>
      <c r="K19" s="44"/>
      <c r="L19" s="44"/>
      <c r="M19" s="44"/>
      <c r="N19" s="54"/>
    </row>
    <row r="20" spans="3:14">
      <c r="C20" s="3">
        <v>17</v>
      </c>
      <c r="D20" s="3">
        <v>34</v>
      </c>
      <c r="E20" s="33">
        <v>22</v>
      </c>
      <c r="F20" s="26">
        <f t="shared" si="0"/>
        <v>0.22727272727272727</v>
      </c>
      <c r="G20" s="44"/>
      <c r="H20" s="44"/>
      <c r="I20" s="44"/>
      <c r="J20" s="54"/>
      <c r="K20" s="44"/>
      <c r="L20" s="44"/>
      <c r="M20" s="44"/>
      <c r="N20" s="54"/>
    </row>
    <row r="21" spans="3:14">
      <c r="C21" s="3">
        <v>18</v>
      </c>
      <c r="D21" s="3">
        <v>34</v>
      </c>
      <c r="E21" s="33">
        <v>22</v>
      </c>
      <c r="F21" s="26">
        <f t="shared" si="0"/>
        <v>0.18181818181818182</v>
      </c>
      <c r="G21" s="44"/>
      <c r="H21" s="44"/>
      <c r="I21" s="44"/>
      <c r="J21" s="54"/>
      <c r="K21" s="44"/>
      <c r="L21" s="44"/>
      <c r="M21" s="44"/>
      <c r="N21" s="54"/>
    </row>
    <row r="22" spans="3:14">
      <c r="C22" s="3">
        <v>19</v>
      </c>
      <c r="D22" s="3">
        <v>32</v>
      </c>
      <c r="E22" s="33">
        <v>20</v>
      </c>
      <c r="F22" s="26">
        <f t="shared" si="0"/>
        <v>0.05</v>
      </c>
      <c r="G22" s="44"/>
      <c r="H22" s="44"/>
      <c r="I22" s="44"/>
      <c r="J22" s="54"/>
      <c r="K22" s="44"/>
      <c r="L22" s="44"/>
      <c r="M22" s="44"/>
      <c r="N22" s="54"/>
    </row>
    <row r="23" spans="3:14">
      <c r="C23" s="3">
        <v>20</v>
      </c>
      <c r="D23" s="3">
        <v>34</v>
      </c>
      <c r="E23" s="33">
        <v>22</v>
      </c>
      <c r="F23" s="26">
        <f t="shared" si="0"/>
        <v>9.0909090909090912E-2</v>
      </c>
      <c r="G23" s="44"/>
      <c r="H23" s="44"/>
      <c r="I23" s="44"/>
      <c r="J23" s="54"/>
      <c r="K23" s="44"/>
      <c r="L23" s="44"/>
      <c r="M23" s="44"/>
      <c r="N23" s="54"/>
    </row>
    <row r="24" spans="3:14">
      <c r="C24" s="3">
        <v>21</v>
      </c>
      <c r="D24" s="3">
        <v>34</v>
      </c>
      <c r="E24" s="33">
        <v>22</v>
      </c>
      <c r="F24" s="26">
        <f t="shared" si="0"/>
        <v>4.5454545454545456E-2</v>
      </c>
      <c r="G24" s="44"/>
      <c r="H24" s="44"/>
      <c r="I24" s="44"/>
      <c r="J24" s="54"/>
      <c r="K24" s="44"/>
      <c r="L24" s="44"/>
      <c r="M24" s="44"/>
      <c r="N24" s="54"/>
    </row>
    <row r="25" spans="3:14" ht="17" thickBot="1">
      <c r="C25" s="50">
        <v>22</v>
      </c>
      <c r="D25" s="4">
        <v>34</v>
      </c>
      <c r="E25" s="35">
        <v>22</v>
      </c>
      <c r="F25" s="43"/>
      <c r="G25" s="44"/>
      <c r="H25" s="44"/>
      <c r="I25" s="44"/>
      <c r="J25" s="54"/>
      <c r="K25" s="44"/>
      <c r="L25" s="44"/>
      <c r="M25" s="44"/>
      <c r="N25" s="54"/>
    </row>
    <row r="43" spans="1:3" ht="17" thickBot="1"/>
    <row r="44" spans="1:3" ht="17" thickBot="1">
      <c r="A44" s="63" t="s">
        <v>50</v>
      </c>
      <c r="B44" s="64"/>
      <c r="C44" s="58">
        <f>AVERAGE(F4:F25,J9,N4,N15)</f>
        <v>0.20962162562953077</v>
      </c>
    </row>
    <row r="45" spans="1:3" ht="17" thickBot="1">
      <c r="A45" s="65" t="s">
        <v>52</v>
      </c>
      <c r="B45" s="66"/>
      <c r="C45" s="59">
        <f>31/42</f>
        <v>0.73809523809523814</v>
      </c>
    </row>
  </sheetData>
  <mergeCells count="5">
    <mergeCell ref="C2:F2"/>
    <mergeCell ref="G2:J2"/>
    <mergeCell ref="K2:N2"/>
    <mergeCell ref="A44:B44"/>
    <mergeCell ref="A45:B4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2-male</vt:lpstr>
      <vt:lpstr>2-female</vt:lpstr>
      <vt:lpstr>1-child</vt:lpstr>
      <vt:lpstr>1-female</vt:lpstr>
      <vt:lpstr>1- male</vt:lpstr>
      <vt:lpstr>Estimated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 嘉成</dc:creator>
  <cp:lastModifiedBy>Price-Wittenauer, Dylan Mitchell</cp:lastModifiedBy>
  <dcterms:created xsi:type="dcterms:W3CDTF">2021-04-08T10:45:41Z</dcterms:created>
  <dcterms:modified xsi:type="dcterms:W3CDTF">2021-04-22T22:34:40Z</dcterms:modified>
</cp:coreProperties>
</file>