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ocuments\GitHub\data-essentials-gdpr-xlsx\docs\"/>
    </mc:Choice>
  </mc:AlternateContent>
  <xr:revisionPtr revIDLastSave="0" documentId="13_ncr:1_{E91F477E-A6D3-497C-8869-AD14FA308A9C}" xr6:coauthVersionLast="47" xr6:coauthVersionMax="47" xr10:uidLastSave="{00000000-0000-0000-0000-000000000000}"/>
  <bookViews>
    <workbookView xWindow="-120" yWindow="-120" windowWidth="29040" windowHeight="15720" tabRatio="733" activeTab="4" xr2:uid="{8F1592B9-C253-43EB-9F8B-6A86DC9672A4}"/>
  </bookViews>
  <sheets>
    <sheet name="Sheet6" sheetId="25" r:id="rId1"/>
    <sheet name="Data" sheetId="19" r:id="rId2"/>
    <sheet name="Sheet3" sheetId="22" r:id="rId3"/>
    <sheet name="Sheet4" sheetId="23" r:id="rId4"/>
    <sheet name="CustomerSalesCostUnit" sheetId="21" r:id="rId5"/>
  </sheets>
  <definedNames>
    <definedName name="_xlcn.WorksheetConnection_PivotTablesTricks.xlsxCustomer1" hidden="1">Customer</definedName>
    <definedName name="_xlcn.WorksheetConnection_PivotTablesTricks.xlsxOrder1" hidden="1">Order</definedName>
    <definedName name="Customers">#REF!</definedName>
    <definedName name="CustomerTable">#REF!</definedName>
  </definedNames>
  <calcPr calcId="191029"/>
  <pivotCaches>
    <pivotCache cacheId="10" r:id="rId6"/>
    <pivotCache cacheId="24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" name="Order" connection="WorksheetConnection_PivotTables Tricks.xlsx!Order"/>
          <x15:modelTable id="Customer" name="Customer" connection="WorksheetConnection_PivotTables Tricks.xlsx!Customer"/>
        </x15:modelTables>
        <x15:modelRelationships>
          <x15:modelRelationship fromTable="Order" fromColumn="Customer ID" toTable="Customer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9" l="1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77A521-4F3E-4A52-95E6-22567C84217C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A95BCDB-6028-4E85-BBC1-B0BB56C1DD87}" name="WorksheetConnection_PivotTables Tricks.xlsx!Customer" type="102" refreshedVersion="7" minRefreshableVersion="5">
    <extLst>
      <ext xmlns:x15="http://schemas.microsoft.com/office/spreadsheetml/2010/11/main" uri="{DE250136-89BD-433C-8126-D09CA5730AF9}">
        <x15:connection id="Customer">
          <x15:rangePr sourceName="_xlcn.WorksheetConnection_PivotTablesTricks.xlsxCustomer1"/>
        </x15:connection>
      </ext>
    </extLst>
  </connection>
  <connection id="3" xr16:uid="{C79F4613-91A3-4FCE-B97B-65B882F4528A}" name="WorksheetConnection_PivotTables Tricks.xlsx!Order" type="102" refreshedVersion="7" minRefreshableVersion="5">
    <extLst>
      <ext xmlns:x15="http://schemas.microsoft.com/office/spreadsheetml/2010/11/main" uri="{DE250136-89BD-433C-8126-D09CA5730AF9}">
        <x15:connection id="Order">
          <x15:rangePr sourceName="_xlcn.WorksheetConnection_PivotTablesTricks.xlsxOrder1"/>
        </x15:connection>
      </ext>
    </extLst>
  </connection>
</connections>
</file>

<file path=xl/sharedStrings.xml><?xml version="1.0" encoding="utf-8"?>
<sst xmlns="http://schemas.openxmlformats.org/spreadsheetml/2006/main" count="369" uniqueCount="34">
  <si>
    <t>Customer ID</t>
  </si>
  <si>
    <t>Customer Name</t>
  </si>
  <si>
    <t>Order ID</t>
  </si>
  <si>
    <t>Product</t>
  </si>
  <si>
    <t>Revenue</t>
  </si>
  <si>
    <t>Cost</t>
  </si>
  <si>
    <t>Units Sold</t>
  </si>
  <si>
    <t>Date</t>
  </si>
  <si>
    <t>Connellys</t>
  </si>
  <si>
    <t>WFL</t>
  </si>
  <si>
    <t>Fitzgerald</t>
  </si>
  <si>
    <t>Romarics</t>
  </si>
  <si>
    <t>Bon Appetit</t>
  </si>
  <si>
    <t>Gingerbread Man</t>
  </si>
  <si>
    <t>Chocolate Chip Cookie</t>
  </si>
  <si>
    <t>Ring Doughnut</t>
  </si>
  <si>
    <t>Jam Doughnut</t>
  </si>
  <si>
    <t>Fruit Scone</t>
  </si>
  <si>
    <t>Plain Scone</t>
  </si>
  <si>
    <t>Order Priority</t>
  </si>
  <si>
    <t>High</t>
  </si>
  <si>
    <t>Critical</t>
  </si>
  <si>
    <t>Medium</t>
  </si>
  <si>
    <t>Low</t>
  </si>
  <si>
    <t>Discount</t>
  </si>
  <si>
    <t>Row Labels</t>
  </si>
  <si>
    <t>(blank)</t>
  </si>
  <si>
    <t>Grand Total</t>
  </si>
  <si>
    <t>Sum of Cost</t>
  </si>
  <si>
    <t>Average of Units Sold</t>
  </si>
  <si>
    <t>(All)</t>
  </si>
  <si>
    <t>Sum of Revenue</t>
  </si>
  <si>
    <t>Cost-Revenue Ratio</t>
  </si>
  <si>
    <t>Average of Cost-Revenue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</si>
</sst>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* #,##0.00_-;\-&quot;€&quot;* #,##0.00_-;_-&quot;€&quot;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43" fontId="0" fillId="0" borderId="0" xfId="0" applyNumberFormat="1"/>
  </cellXfs>
  <cellStyles count="2">
    <cellStyle name="Normal" xfId="0" builtinId="0"/>
    <cellStyle name="Percent" xfId="1" builtinId="5"/>
  </cellStyles>
  <dxfs count="17">
    <dxf>
      <numFmt numFmtId="34" formatCode="_-&quot;€&quot;* #,##0.00_-;\-&quot;€&quot;* #,##0.00_-;_-&quot;€&quot;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4" formatCode="_-&quot;€&quot;* #,##0.00_-;\-&quot;€&quot;* #,##0.00_-;_-&quot;€&quot;* &quot;-&quot;??_-;_-@_-"/>
    </dxf>
    <dxf>
      <numFmt numFmtId="34" formatCode="_-&quot;€&quot;* #,##0.00_-;\-&quot;€&quot;* #,##0.00_-;_-&quot;€&quot;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4" formatCode="_-&quot;€&quot;* #,##0.00_-;\-&quot;€&quot;* #,##0.00_-;_-&quot;€&quot;* &quot;-&quot;??_-;_-@_-"/>
    </dxf>
    <dxf>
      <numFmt numFmtId="0" formatCode="General"/>
    </dxf>
    <dxf>
      <numFmt numFmtId="34" formatCode="_-&quot;€&quot;* #,##0.00_-;\-&quot;€&quot;* #,##0.00_-;_-&quot;€&quot;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4" formatCode="_-&quot;€&quot;* #,##0.00_-;\-&quot;€&quot;* #,##0.00_-;_-&quot;€&quot;* &quot;-&quot;??_-;_-@_-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[bakery-data.xlsx]Sheet6!PivotTable5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Sheet6!$A$2:$A$8</c:f>
              <c:strCache>
                <c:ptCount val="6"/>
                <c:pt idx="0">
                  <c:v>Chocolate Chip Cookie</c:v>
                </c:pt>
                <c:pt idx="1">
                  <c:v>Fruit Scone</c:v>
                </c:pt>
                <c:pt idx="2">
                  <c:v>Gingerbread Man</c:v>
                </c:pt>
                <c:pt idx="3">
                  <c:v>Jam Doughnut</c:v>
                </c:pt>
                <c:pt idx="4">
                  <c:v>Plain Scone</c:v>
                </c:pt>
                <c:pt idx="5">
                  <c:v>Ring Doughnut</c:v>
                </c:pt>
              </c:strCache>
            </c:strRef>
          </c:cat>
          <c:val>
            <c:numRef>
              <c:f>Sheet6!$B$2:$B$8</c:f>
              <c:numCache>
                <c:formatCode>General</c:formatCode>
                <c:ptCount val="6"/>
                <c:pt idx="0">
                  <c:v>13292</c:v>
                </c:pt>
                <c:pt idx="1">
                  <c:v>6883</c:v>
                </c:pt>
                <c:pt idx="2">
                  <c:v>1789</c:v>
                </c:pt>
                <c:pt idx="3">
                  <c:v>3896</c:v>
                </c:pt>
                <c:pt idx="4">
                  <c:v>4451</c:v>
                </c:pt>
                <c:pt idx="5">
                  <c:v>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A-4DAD-92C4-84F459687897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Sum of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Sheet6!$A$2:$A$8</c:f>
              <c:strCache>
                <c:ptCount val="6"/>
                <c:pt idx="0">
                  <c:v>Chocolate Chip Cookie</c:v>
                </c:pt>
                <c:pt idx="1">
                  <c:v>Fruit Scone</c:v>
                </c:pt>
                <c:pt idx="2">
                  <c:v>Gingerbread Man</c:v>
                </c:pt>
                <c:pt idx="3">
                  <c:v>Jam Doughnut</c:v>
                </c:pt>
                <c:pt idx="4">
                  <c:v>Plain Scone</c:v>
                </c:pt>
                <c:pt idx="5">
                  <c:v>Ring Doughnut</c:v>
                </c:pt>
              </c:strCache>
            </c:strRef>
          </c:cat>
          <c:val>
            <c:numRef>
              <c:f>Sheet6!$C$2:$C$8</c:f>
              <c:numCache>
                <c:formatCode>General</c:formatCode>
                <c:ptCount val="6"/>
                <c:pt idx="0">
                  <c:v>5308</c:v>
                </c:pt>
                <c:pt idx="1">
                  <c:v>3151</c:v>
                </c:pt>
                <c:pt idx="2">
                  <c:v>891</c:v>
                </c:pt>
                <c:pt idx="3">
                  <c:v>1620</c:v>
                </c:pt>
                <c:pt idx="4">
                  <c:v>1664</c:v>
                </c:pt>
                <c:pt idx="5">
                  <c:v>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A-4DAD-92C4-84F459687897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Average of Cost-Revenue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Sheet6!$A$2:$A$8</c:f>
              <c:strCache>
                <c:ptCount val="6"/>
                <c:pt idx="0">
                  <c:v>Chocolate Chip Cookie</c:v>
                </c:pt>
                <c:pt idx="1">
                  <c:v>Fruit Scone</c:v>
                </c:pt>
                <c:pt idx="2">
                  <c:v>Gingerbread Man</c:v>
                </c:pt>
                <c:pt idx="3">
                  <c:v>Jam Doughnut</c:v>
                </c:pt>
                <c:pt idx="4">
                  <c:v>Plain Scone</c:v>
                </c:pt>
                <c:pt idx="5">
                  <c:v>Ring Doughnut</c:v>
                </c:pt>
              </c:strCache>
            </c:strRef>
          </c:cat>
          <c:val>
            <c:numRef>
              <c:f>Sheet6!$D$2:$D$8</c:f>
              <c:numCache>
                <c:formatCode>General</c:formatCode>
                <c:ptCount val="6"/>
                <c:pt idx="0">
                  <c:v>2.5067667166923</c:v>
                </c:pt>
                <c:pt idx="1">
                  <c:v>2.1848010444462855</c:v>
                </c:pt>
                <c:pt idx="2">
                  <c:v>2.0099089736994498</c:v>
                </c:pt>
                <c:pt idx="3">
                  <c:v>2.4078135285322855</c:v>
                </c:pt>
                <c:pt idx="4">
                  <c:v>2.6796191244870635</c:v>
                </c:pt>
                <c:pt idx="5">
                  <c:v>2.276861463598014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1A-4DAD-92C4-84F459687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361343"/>
        <c:axId val="1961364703"/>
      </c:barChart>
      <c:catAx>
        <c:axId val="196136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64703"/>
        <c:crosses val="autoZero"/>
        <c:auto val="1"/>
        <c:lblAlgn val="ctr"/>
        <c:lblOffset val="100"/>
        <c:noMultiLvlLbl val="0"/>
      </c:catAx>
      <c:valAx>
        <c:axId val="19613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6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[bakery-data.xlsx]Sheet3!PivotTable2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Sheet3!$A$4:$A$10</c:f>
              <c:strCache>
                <c:ptCount val="6"/>
                <c:pt idx="0">
                  <c:v>Chocolate Chip Cookie</c:v>
                </c:pt>
                <c:pt idx="1">
                  <c:v>Fruit Scone</c:v>
                </c:pt>
                <c:pt idx="2">
                  <c:v>Gingerbread Man</c:v>
                </c:pt>
                <c:pt idx="3">
                  <c:v>Jam Doughnut</c:v>
                </c:pt>
                <c:pt idx="4">
                  <c:v>Plain Scone</c:v>
                </c:pt>
                <c:pt idx="5">
                  <c:v>Ring Doughnut</c:v>
                </c:pt>
              </c:strCache>
            </c:strRef>
          </c:cat>
          <c:val>
            <c:numRef>
              <c:f>Sheet3!$B$4:$B$10</c:f>
              <c:numCache>
                <c:formatCode>_("€"* #,##0.00_);_("€"* \(#,##0.00\);_("€"* "-"??_);_(@_)</c:formatCode>
                <c:ptCount val="6"/>
                <c:pt idx="0">
                  <c:v>5308</c:v>
                </c:pt>
                <c:pt idx="1">
                  <c:v>3151</c:v>
                </c:pt>
                <c:pt idx="2">
                  <c:v>891</c:v>
                </c:pt>
                <c:pt idx="3">
                  <c:v>1620</c:v>
                </c:pt>
                <c:pt idx="4">
                  <c:v>1664</c:v>
                </c:pt>
                <c:pt idx="5">
                  <c:v>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8-4690-9AE2-3ACF9DADECDC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Average of Units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Sheet3!$A$4:$A$10</c:f>
              <c:strCache>
                <c:ptCount val="6"/>
                <c:pt idx="0">
                  <c:v>Chocolate Chip Cookie</c:v>
                </c:pt>
                <c:pt idx="1">
                  <c:v>Fruit Scone</c:v>
                </c:pt>
                <c:pt idx="2">
                  <c:v>Gingerbread Man</c:v>
                </c:pt>
                <c:pt idx="3">
                  <c:v>Jam Doughnut</c:v>
                </c:pt>
                <c:pt idx="4">
                  <c:v>Plain Scone</c:v>
                </c:pt>
                <c:pt idx="5">
                  <c:v>Ring Doughnut</c:v>
                </c:pt>
              </c:strCache>
            </c:strRef>
          </c:cat>
          <c:val>
            <c:numRef>
              <c:f>Sheet3!$C$4:$C$10</c:f>
              <c:numCache>
                <c:formatCode>_(* #,##0.00_);_(* \(#,##0.00\);_(* "-"??_);_(@_)</c:formatCode>
                <c:ptCount val="6"/>
                <c:pt idx="0">
                  <c:v>88.2</c:v>
                </c:pt>
                <c:pt idx="1">
                  <c:v>76.13333333333334</c:v>
                </c:pt>
                <c:pt idx="2">
                  <c:v>119.26666666666667</c:v>
                </c:pt>
                <c:pt idx="3">
                  <c:v>80.75</c:v>
                </c:pt>
                <c:pt idx="4">
                  <c:v>79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E8-4690-9AE2-3ACF9DADE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924751"/>
        <c:axId val="1950925231"/>
      </c:barChart>
      <c:catAx>
        <c:axId val="195092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25231"/>
        <c:crosses val="autoZero"/>
        <c:auto val="1"/>
        <c:lblAlgn val="ctr"/>
        <c:lblOffset val="100"/>
        <c:noMultiLvlLbl val="0"/>
      </c:catAx>
      <c:valAx>
        <c:axId val="195092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2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[bakery-data.xlsx]Sheet3!PivotTable2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Sum of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Sheet3!$A$4:$A$10</c:f>
              <c:strCache>
                <c:ptCount val="6"/>
                <c:pt idx="0">
                  <c:v>Chocolate Chip Cookie</c:v>
                </c:pt>
                <c:pt idx="1">
                  <c:v>Fruit Scone</c:v>
                </c:pt>
                <c:pt idx="2">
                  <c:v>Gingerbread Man</c:v>
                </c:pt>
                <c:pt idx="3">
                  <c:v>Jam Doughnut</c:v>
                </c:pt>
                <c:pt idx="4">
                  <c:v>Plain Scone</c:v>
                </c:pt>
                <c:pt idx="5">
                  <c:v>Ring Doughnut</c:v>
                </c:pt>
              </c:strCache>
            </c:strRef>
          </c:cat>
          <c:val>
            <c:numRef>
              <c:f>Sheet3!$B$4:$B$10</c:f>
              <c:numCache>
                <c:formatCode>_("€"* #,##0.00_);_("€"* \(#,##0.00\);_("€"* "-"??_);_(@_)</c:formatCode>
                <c:ptCount val="6"/>
                <c:pt idx="0">
                  <c:v>5308</c:v>
                </c:pt>
                <c:pt idx="1">
                  <c:v>3151</c:v>
                </c:pt>
                <c:pt idx="2">
                  <c:v>891</c:v>
                </c:pt>
                <c:pt idx="3">
                  <c:v>1620</c:v>
                </c:pt>
                <c:pt idx="4">
                  <c:v>1664</c:v>
                </c:pt>
                <c:pt idx="5">
                  <c:v>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F-44BD-8346-F694D79C6E13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Average of 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Sheet3!$A$4:$A$10</c:f>
              <c:strCache>
                <c:ptCount val="6"/>
                <c:pt idx="0">
                  <c:v>Chocolate Chip Cookie</c:v>
                </c:pt>
                <c:pt idx="1">
                  <c:v>Fruit Scone</c:v>
                </c:pt>
                <c:pt idx="2">
                  <c:v>Gingerbread Man</c:v>
                </c:pt>
                <c:pt idx="3">
                  <c:v>Jam Doughnut</c:v>
                </c:pt>
                <c:pt idx="4">
                  <c:v>Plain Scone</c:v>
                </c:pt>
                <c:pt idx="5">
                  <c:v>Ring Doughnut</c:v>
                </c:pt>
              </c:strCache>
            </c:strRef>
          </c:cat>
          <c:val>
            <c:numRef>
              <c:f>Sheet3!$C$4:$C$10</c:f>
              <c:numCache>
                <c:formatCode>_(* #,##0.00_);_(* \(#,##0.00\);_(* "-"??_);_(@_)</c:formatCode>
                <c:ptCount val="6"/>
                <c:pt idx="0">
                  <c:v>88.2</c:v>
                </c:pt>
                <c:pt idx="1">
                  <c:v>76.13333333333334</c:v>
                </c:pt>
                <c:pt idx="2">
                  <c:v>119.26666666666667</c:v>
                </c:pt>
                <c:pt idx="3">
                  <c:v>80.75</c:v>
                </c:pt>
                <c:pt idx="4">
                  <c:v>79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F-44BD-8346-F694D79C6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[bakery-data.xlsx]Sheet4!PivotTable3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Sheet4!$A$2:$A$9</c:f>
              <c:strCache>
                <c:ptCount val="7"/>
                <c:pt idx="0">
                  <c:v>Chocolate Chip Cookie</c:v>
                </c:pt>
                <c:pt idx="1">
                  <c:v>Fruit Scone</c:v>
                </c:pt>
                <c:pt idx="2">
                  <c:v>Gingerbread Man</c:v>
                </c:pt>
                <c:pt idx="3">
                  <c:v>Jam Doughnut</c:v>
                </c:pt>
                <c:pt idx="4">
                  <c:v>Plain Scone</c:v>
                </c:pt>
                <c:pt idx="5">
                  <c:v>Ring Doughnut</c:v>
                </c:pt>
                <c:pt idx="6">
                  <c:v>(blank)</c:v>
                </c:pt>
              </c:strCache>
            </c:strRef>
          </c:cat>
          <c:val>
            <c:numRef>
              <c:f>Sheet4!$B$2:$B$9</c:f>
              <c:numCache>
                <c:formatCode>General</c:formatCode>
                <c:ptCount val="7"/>
                <c:pt idx="0">
                  <c:v>13292</c:v>
                </c:pt>
                <c:pt idx="1">
                  <c:v>6883</c:v>
                </c:pt>
                <c:pt idx="2">
                  <c:v>1789</c:v>
                </c:pt>
                <c:pt idx="3">
                  <c:v>3896</c:v>
                </c:pt>
                <c:pt idx="4">
                  <c:v>4451</c:v>
                </c:pt>
                <c:pt idx="5">
                  <c:v>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3-4AC2-8769-F0C5A862DE49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Sheet4!$A$2:$A$9</c:f>
              <c:strCache>
                <c:ptCount val="7"/>
                <c:pt idx="0">
                  <c:v>Chocolate Chip Cookie</c:v>
                </c:pt>
                <c:pt idx="1">
                  <c:v>Fruit Scone</c:v>
                </c:pt>
                <c:pt idx="2">
                  <c:v>Gingerbread Man</c:v>
                </c:pt>
                <c:pt idx="3">
                  <c:v>Jam Doughnut</c:v>
                </c:pt>
                <c:pt idx="4">
                  <c:v>Plain Scone</c:v>
                </c:pt>
                <c:pt idx="5">
                  <c:v>Ring Doughnut</c:v>
                </c:pt>
                <c:pt idx="6">
                  <c:v>(blank)</c:v>
                </c:pt>
              </c:strCache>
            </c:strRef>
          </c:cat>
          <c:val>
            <c:numRef>
              <c:f>Sheet4!$C$2:$C$9</c:f>
              <c:numCache>
                <c:formatCode>General</c:formatCode>
                <c:ptCount val="7"/>
                <c:pt idx="0">
                  <c:v>5308</c:v>
                </c:pt>
                <c:pt idx="1">
                  <c:v>3151</c:v>
                </c:pt>
                <c:pt idx="2">
                  <c:v>891</c:v>
                </c:pt>
                <c:pt idx="3">
                  <c:v>1620</c:v>
                </c:pt>
                <c:pt idx="4">
                  <c:v>1664</c:v>
                </c:pt>
                <c:pt idx="5">
                  <c:v>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3-4AC2-8769-F0C5A862D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825871"/>
        <c:axId val="2006828271"/>
      </c:barChart>
      <c:catAx>
        <c:axId val="200682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28271"/>
        <c:crosses val="autoZero"/>
        <c:auto val="1"/>
        <c:lblAlgn val="ctr"/>
        <c:lblOffset val="100"/>
        <c:noMultiLvlLbl val="0"/>
      </c:catAx>
      <c:valAx>
        <c:axId val="20068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2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C5AE1-3764-7632-6BBF-D24F86D74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14</xdr:col>
      <xdr:colOff>542924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84DDC-CE01-E551-0C3C-D1A51F9E6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17</xdr:row>
      <xdr:rowOff>57150</xdr:rowOff>
    </xdr:from>
    <xdr:to>
      <xdr:col>19</xdr:col>
      <xdr:colOff>95250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78DCF9-57F1-2CF4-1410-055B00EC8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52CD4-0143-ACAE-48A7-50ACB8761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11</xdr:col>
      <xdr:colOff>38616</xdr:colOff>
      <xdr:row>19</xdr:row>
      <xdr:rowOff>57610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36231-6449-C4AA-552C-476E24638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25" y="381000"/>
          <a:ext cx="3696216" cy="329611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lan" refreshedDate="45722.794306828706" createdVersion="8" refreshedVersion="8" minRefreshableVersion="3" recordCount="841" xr:uid="{4A7A7DAB-E92E-4C0B-8E35-09ADF8062F00}">
  <cacheSource type="worksheet">
    <worksheetSource name="CustomerSalesTable[[Product]:[Cost]]"/>
  </cacheSource>
  <cacheFields count="3">
    <cacheField name="Product" numFmtId="0">
      <sharedItems containsBlank="1" count="7">
        <s v="Fruit Scone"/>
        <s v="Chocolate Chip Cookie"/>
        <s v="Ring Doughnut"/>
        <s v="Plain Scone"/>
        <s v="Jam Doughnut"/>
        <s v="Gingerbread Man"/>
        <m/>
      </sharedItems>
    </cacheField>
    <cacheField name="Revenue" numFmtId="0">
      <sharedItems containsString="0" containsBlank="1" containsNumber="1" containsInteger="1" minValue="40" maxValue="1051"/>
    </cacheField>
    <cacheField name="Cost" numFmtId="0">
      <sharedItems containsString="0" containsBlank="1" containsNumber="1" containsInteger="1" minValue="20" maxValue="4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lan" refreshedDate="45722.803318402781" createdVersion="8" refreshedVersion="8" minRefreshableVersion="3" recordCount="104" xr:uid="{A93AE612-8936-48AB-9A24-2535D27935E3}">
  <cacheSource type="worksheet">
    <worksheetSource name="CustomerSalesTable"/>
  </cacheSource>
  <cacheFields count="11">
    <cacheField name="Customer ID" numFmtId="0">
      <sharedItems containsSemiMixedTypes="0" containsString="0" containsNumber="1" containsInteger="1" minValue="10001" maxValue="10005"/>
    </cacheField>
    <cacheField name="Customer Name" numFmtId="0">
      <sharedItems/>
    </cacheField>
    <cacheField name="Order ID" numFmtId="0">
      <sharedItems containsSemiMixedTypes="0" containsString="0" containsNumber="1" containsInteger="1" minValue="106800" maxValue="900863"/>
    </cacheField>
    <cacheField name="Product" numFmtId="0">
      <sharedItems containsBlank="1" count="7">
        <s v="Fruit Scone"/>
        <s v="Chocolate Chip Cookie"/>
        <s v="Ring Doughnut"/>
        <s v="Plain Scone"/>
        <s v="Jam Doughnut"/>
        <s v="Gingerbread Man"/>
        <m u="1"/>
      </sharedItems>
    </cacheField>
    <cacheField name="Revenue" numFmtId="0">
      <sharedItems containsSemiMixedTypes="0" containsString="0" containsNumber="1" containsInteger="1" minValue="40" maxValue="1051"/>
    </cacheField>
    <cacheField name="Cost" numFmtId="0">
      <sharedItems containsSemiMixedTypes="0" containsString="0" containsNumber="1" containsInteger="1" minValue="20" maxValue="482"/>
    </cacheField>
    <cacheField name="Units Sold" numFmtId="0">
      <sharedItems containsSemiMixedTypes="0" containsString="0" containsNumber="1" containsInteger="1" minValue="16" maxValue="187"/>
    </cacheField>
    <cacheField name="Date" numFmtId="14">
      <sharedItems containsSemiMixedTypes="0" containsNonDate="0" containsDate="1" containsString="0" minDate="2021-09-01T00:00:00" maxDate="2021-10-02T00:00:00"/>
    </cacheField>
    <cacheField name="Order Priority" numFmtId="0">
      <sharedItems containsBlank="1" count="5">
        <s v="High"/>
        <s v="Critical"/>
        <s v="Medium"/>
        <s v="Low"/>
        <m u="1"/>
      </sharedItems>
    </cacheField>
    <cacheField name="Discount" numFmtId="9">
      <sharedItems containsSemiMixedTypes="0" containsString="0" containsNumber="1" minValue="0" maxValue="0.1"/>
    </cacheField>
    <cacheField name="Cost-Revenue Ratio" numFmtId="0">
      <sharedItems containsSemiMixedTypes="0" containsString="0" containsNumber="1" minValue="2" maxValue="2.73333333333333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x v="0"/>
    <n v="1051"/>
    <n v="482"/>
  </r>
  <r>
    <x v="0"/>
    <n v="992"/>
    <n v="454"/>
  </r>
  <r>
    <x v="1"/>
    <n v="915"/>
    <n v="366"/>
  </r>
  <r>
    <x v="2"/>
    <n v="862"/>
    <n v="379"/>
  </r>
  <r>
    <x v="1"/>
    <n v="771"/>
    <n v="308"/>
  </r>
  <r>
    <x v="1"/>
    <n v="752"/>
    <n v="301"/>
  </r>
  <r>
    <x v="1"/>
    <n v="734"/>
    <n v="293"/>
  </r>
  <r>
    <x v="2"/>
    <n v="621"/>
    <n v="273"/>
  </r>
  <r>
    <x v="3"/>
    <n v="604"/>
    <n v="226"/>
  </r>
  <r>
    <x v="1"/>
    <n v="550"/>
    <n v="220"/>
  </r>
  <r>
    <x v="3"/>
    <n v="458"/>
    <n v="171"/>
  </r>
  <r>
    <x v="4"/>
    <n v="418"/>
    <n v="174"/>
  </r>
  <r>
    <x v="4"/>
    <n v="415"/>
    <n v="173"/>
  </r>
  <r>
    <x v="1"/>
    <n v="350"/>
    <n v="140"/>
  </r>
  <r>
    <x v="1"/>
    <n v="322"/>
    <n v="128"/>
  </r>
  <r>
    <x v="2"/>
    <n v="310"/>
    <n v="136"/>
  </r>
  <r>
    <x v="2"/>
    <n v="295"/>
    <n v="130"/>
  </r>
  <r>
    <x v="4"/>
    <n v="286"/>
    <n v="119"/>
  </r>
  <r>
    <x v="0"/>
    <n v="276"/>
    <n v="126"/>
  </r>
  <r>
    <x v="3"/>
    <n v="255"/>
    <n v="95"/>
  </r>
  <r>
    <x v="0"/>
    <n v="247"/>
    <n v="113"/>
  </r>
  <r>
    <x v="1"/>
    <n v="246"/>
    <n v="98"/>
  </r>
  <r>
    <x v="0"/>
    <n v="245"/>
    <n v="112"/>
  </r>
  <r>
    <x v="4"/>
    <n v="188"/>
    <n v="78"/>
  </r>
  <r>
    <x v="1"/>
    <n v="171"/>
    <n v="68"/>
  </r>
  <r>
    <x v="5"/>
    <n v="160"/>
    <n v="80"/>
  </r>
  <r>
    <x v="5"/>
    <n v="156"/>
    <n v="78"/>
  </r>
  <r>
    <x v="4"/>
    <n v="130"/>
    <n v="54"/>
  </r>
  <r>
    <x v="1"/>
    <n v="118"/>
    <n v="47"/>
  </r>
  <r>
    <x v="4"/>
    <n v="116"/>
    <n v="48"/>
  </r>
  <r>
    <x v="5"/>
    <n v="112"/>
    <n v="56"/>
  </r>
  <r>
    <x v="3"/>
    <n v="110"/>
    <n v="41"/>
  </r>
  <r>
    <x v="5"/>
    <n v="90"/>
    <n v="45"/>
  </r>
  <r>
    <x v="3"/>
    <n v="82"/>
    <n v="30"/>
  </r>
  <r>
    <x v="5"/>
    <n v="40"/>
    <n v="20"/>
  </r>
  <r>
    <x v="1"/>
    <n v="935"/>
    <n v="374"/>
  </r>
  <r>
    <x v="2"/>
    <n v="926"/>
    <n v="407"/>
  </r>
  <r>
    <x v="0"/>
    <n v="860"/>
    <n v="394"/>
  </r>
  <r>
    <x v="0"/>
    <n v="804"/>
    <n v="368"/>
  </r>
  <r>
    <x v="0"/>
    <n v="778"/>
    <n v="356"/>
  </r>
  <r>
    <x v="3"/>
    <n v="749"/>
    <n v="280"/>
  </r>
  <r>
    <x v="1"/>
    <n v="718"/>
    <n v="287"/>
  </r>
  <r>
    <x v="3"/>
    <n v="712"/>
    <n v="267"/>
  </r>
  <r>
    <x v="1"/>
    <n v="677"/>
    <n v="270"/>
  </r>
  <r>
    <x v="1"/>
    <n v="670"/>
    <n v="268"/>
  </r>
  <r>
    <x v="2"/>
    <n v="648"/>
    <n v="285"/>
  </r>
  <r>
    <x v="1"/>
    <n v="607"/>
    <n v="243"/>
  </r>
  <r>
    <x v="3"/>
    <n v="574"/>
    <n v="215"/>
  </r>
  <r>
    <x v="1"/>
    <n v="549"/>
    <n v="219"/>
  </r>
  <r>
    <x v="2"/>
    <n v="544"/>
    <n v="239"/>
  </r>
  <r>
    <x v="1"/>
    <n v="544"/>
    <n v="217"/>
  </r>
  <r>
    <x v="2"/>
    <n v="539"/>
    <n v="237"/>
  </r>
  <r>
    <x v="1"/>
    <n v="535"/>
    <n v="214"/>
  </r>
  <r>
    <x v="1"/>
    <n v="473"/>
    <n v="189"/>
  </r>
  <r>
    <x v="0"/>
    <n v="457"/>
    <n v="209"/>
  </r>
  <r>
    <x v="2"/>
    <n v="438"/>
    <n v="192"/>
  </r>
  <r>
    <x v="1"/>
    <n v="434"/>
    <n v="173"/>
  </r>
  <r>
    <x v="4"/>
    <n v="430"/>
    <n v="179"/>
  </r>
  <r>
    <x v="4"/>
    <n v="406"/>
    <n v="169"/>
  </r>
  <r>
    <x v="1"/>
    <n v="383"/>
    <n v="153"/>
  </r>
  <r>
    <x v="2"/>
    <n v="383"/>
    <n v="168"/>
  </r>
  <r>
    <x v="1"/>
    <n v="374"/>
    <n v="149"/>
  </r>
  <r>
    <x v="4"/>
    <n v="364"/>
    <n v="151"/>
  </r>
  <r>
    <x v="2"/>
    <n v="362"/>
    <n v="159"/>
  </r>
  <r>
    <x v="0"/>
    <n v="303"/>
    <n v="139"/>
  </r>
  <r>
    <x v="3"/>
    <n v="299"/>
    <n v="112"/>
  </r>
  <r>
    <x v="4"/>
    <n v="283"/>
    <n v="118"/>
  </r>
  <r>
    <x v="0"/>
    <n v="264"/>
    <n v="121"/>
  </r>
  <r>
    <x v="4"/>
    <n v="260"/>
    <n v="108"/>
  </r>
  <r>
    <x v="1"/>
    <n v="252"/>
    <n v="101"/>
  </r>
  <r>
    <x v="0"/>
    <n v="248"/>
    <n v="113"/>
  </r>
  <r>
    <x v="1"/>
    <n v="239"/>
    <n v="95"/>
  </r>
  <r>
    <x v="4"/>
    <n v="228"/>
    <n v="95"/>
  </r>
  <r>
    <x v="1"/>
    <n v="227"/>
    <n v="90"/>
  </r>
  <r>
    <x v="2"/>
    <n v="227"/>
    <n v="99"/>
  </r>
  <r>
    <x v="1"/>
    <n v="220"/>
    <n v="88"/>
  </r>
  <r>
    <x v="1"/>
    <n v="209"/>
    <n v="83"/>
  </r>
  <r>
    <x v="2"/>
    <n v="209"/>
    <n v="92"/>
  </r>
  <r>
    <x v="3"/>
    <n v="191"/>
    <n v="71"/>
  </r>
  <r>
    <x v="5"/>
    <n v="187"/>
    <n v="93"/>
  </r>
  <r>
    <x v="5"/>
    <n v="187"/>
    <n v="93"/>
  </r>
  <r>
    <x v="5"/>
    <n v="178"/>
    <n v="89"/>
  </r>
  <r>
    <x v="5"/>
    <n v="144"/>
    <n v="72"/>
  </r>
  <r>
    <x v="0"/>
    <n v="129"/>
    <n v="59"/>
  </r>
  <r>
    <x v="0"/>
    <n v="129"/>
    <n v="59"/>
  </r>
  <r>
    <x v="3"/>
    <n v="123"/>
    <n v="46"/>
  </r>
  <r>
    <x v="1"/>
    <n v="120"/>
    <n v="48"/>
  </r>
  <r>
    <x v="1"/>
    <n v="114"/>
    <n v="45"/>
  </r>
  <r>
    <x v="5"/>
    <n v="109"/>
    <n v="54"/>
  </r>
  <r>
    <x v="5"/>
    <n v="107"/>
    <n v="53"/>
  </r>
  <r>
    <x v="2"/>
    <n v="107"/>
    <n v="47"/>
  </r>
  <r>
    <x v="5"/>
    <n v="107"/>
    <n v="53"/>
  </r>
  <r>
    <x v="3"/>
    <n v="107"/>
    <n v="40"/>
  </r>
  <r>
    <x v="0"/>
    <n v="100"/>
    <n v="46"/>
  </r>
  <r>
    <x v="4"/>
    <n v="100"/>
    <n v="42"/>
  </r>
  <r>
    <x v="4"/>
    <n v="100"/>
    <n v="41"/>
  </r>
  <r>
    <x v="3"/>
    <n v="96"/>
    <n v="36"/>
  </r>
  <r>
    <x v="4"/>
    <n v="92"/>
    <n v="38"/>
  </r>
  <r>
    <x v="3"/>
    <n v="91"/>
    <n v="34"/>
  </r>
  <r>
    <x v="5"/>
    <n v="87"/>
    <n v="43"/>
  </r>
  <r>
    <x v="1"/>
    <n v="83"/>
    <n v="33"/>
  </r>
  <r>
    <x v="5"/>
    <n v="82"/>
    <n v="41"/>
  </r>
  <r>
    <x v="4"/>
    <n v="80"/>
    <n v="33"/>
  </r>
  <r>
    <x v="5"/>
    <n v="43"/>
    <n v="21"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0001"/>
    <s v="Bon Appetit"/>
    <n v="495349"/>
    <x v="0"/>
    <n v="1051"/>
    <n v="482"/>
    <n v="175"/>
    <d v="2021-09-01T00:00:00"/>
    <x v="0"/>
    <n v="0.1"/>
    <n v="2.1804979253112031"/>
  </r>
  <r>
    <n v="10004"/>
    <s v="WFL"/>
    <n v="559282"/>
    <x v="0"/>
    <n v="992"/>
    <n v="454"/>
    <n v="165"/>
    <d v="2021-09-01T00:00:00"/>
    <x v="1"/>
    <n v="0.05"/>
    <n v="2.1850220264317182"/>
  </r>
  <r>
    <n v="10005"/>
    <s v="Fitzgerald"/>
    <n v="855689"/>
    <x v="1"/>
    <n v="915"/>
    <n v="366"/>
    <n v="183"/>
    <d v="2021-09-01T00:00:00"/>
    <x v="2"/>
    <n v="0.05"/>
    <n v="2.5"/>
  </r>
  <r>
    <n v="10004"/>
    <s v="WFL"/>
    <n v="411817"/>
    <x v="2"/>
    <n v="862"/>
    <n v="379"/>
    <n v="172"/>
    <d v="2021-09-01T00:00:00"/>
    <x v="2"/>
    <n v="0.05"/>
    <n v="2.2744063324538257"/>
  </r>
  <r>
    <n v="10003"/>
    <s v="Connellys"/>
    <n v="865643"/>
    <x v="1"/>
    <n v="771"/>
    <n v="308"/>
    <n v="154"/>
    <d v="2021-09-01T00:00:00"/>
    <x v="1"/>
    <n v="0.05"/>
    <n v="2.5032467532467533"/>
  </r>
  <r>
    <n v="10003"/>
    <s v="Connellys"/>
    <n v="232710"/>
    <x v="1"/>
    <n v="752"/>
    <n v="301"/>
    <n v="150"/>
    <d v="2021-09-01T00:00:00"/>
    <x v="1"/>
    <n v="0.05"/>
    <n v="2.4983388704318936"/>
  </r>
  <r>
    <n v="10002"/>
    <s v="Romarics"/>
    <n v="679965"/>
    <x v="1"/>
    <n v="734"/>
    <n v="293"/>
    <n v="146"/>
    <d v="2021-09-01T00:00:00"/>
    <x v="1"/>
    <n v="0.05"/>
    <n v="2.5051194539249146"/>
  </r>
  <r>
    <n v="10004"/>
    <s v="WFL"/>
    <n v="305780"/>
    <x v="2"/>
    <n v="621"/>
    <n v="273"/>
    <n v="124"/>
    <d v="2021-09-01T00:00:00"/>
    <x v="0"/>
    <n v="0.05"/>
    <n v="2.2747252747252746"/>
  </r>
  <r>
    <n v="10003"/>
    <s v="Connellys"/>
    <n v="106800"/>
    <x v="3"/>
    <n v="604"/>
    <n v="226"/>
    <n v="151"/>
    <d v="2021-09-01T00:00:00"/>
    <x v="0"/>
    <n v="0.05"/>
    <n v="2.6725663716814161"/>
  </r>
  <r>
    <n v="10001"/>
    <s v="Bon Appetit"/>
    <n v="142899"/>
    <x v="1"/>
    <n v="550"/>
    <n v="220"/>
    <n v="110"/>
    <d v="2021-09-01T00:00:00"/>
    <x v="0"/>
    <n v="0.05"/>
    <n v="2.5"/>
  </r>
  <r>
    <n v="10004"/>
    <s v="WFL"/>
    <n v="120261"/>
    <x v="3"/>
    <n v="458"/>
    <n v="171"/>
    <n v="114"/>
    <d v="2021-09-01T00:00:00"/>
    <x v="0"/>
    <n v="0"/>
    <n v="2.6783625730994154"/>
  </r>
  <r>
    <n v="10001"/>
    <s v="Bon Appetit"/>
    <n v="595697"/>
    <x v="4"/>
    <n v="418"/>
    <n v="174"/>
    <n v="139"/>
    <d v="2021-09-01T00:00:00"/>
    <x v="0"/>
    <n v="0"/>
    <n v="2.4022988505747125"/>
  </r>
  <r>
    <n v="10005"/>
    <s v="Fitzgerald"/>
    <n v="900790"/>
    <x v="4"/>
    <n v="415"/>
    <n v="173"/>
    <n v="138"/>
    <d v="2021-09-01T00:00:00"/>
    <x v="1"/>
    <n v="0"/>
    <n v="2.398843930635838"/>
  </r>
  <r>
    <n v="10002"/>
    <s v="Romarics"/>
    <n v="899825"/>
    <x v="1"/>
    <n v="350"/>
    <n v="140"/>
    <n v="70"/>
    <d v="2021-09-01T00:00:00"/>
    <x v="1"/>
    <n v="0"/>
    <n v="2.5"/>
  </r>
  <r>
    <n v="10001"/>
    <s v="Bon Appetit"/>
    <n v="144213"/>
    <x v="1"/>
    <n v="322"/>
    <n v="128"/>
    <n v="64"/>
    <d v="2021-09-01T00:00:00"/>
    <x v="1"/>
    <n v="0"/>
    <n v="2.515625"/>
  </r>
  <r>
    <n v="10003"/>
    <s v="Connellys"/>
    <n v="767441"/>
    <x v="2"/>
    <n v="310"/>
    <n v="136"/>
    <n v="62"/>
    <d v="2021-09-01T00:00:00"/>
    <x v="1"/>
    <n v="0"/>
    <n v="2.2794117647058822"/>
  </r>
  <r>
    <n v="10002"/>
    <s v="Romarics"/>
    <n v="551856"/>
    <x v="2"/>
    <n v="295"/>
    <n v="130"/>
    <n v="59"/>
    <d v="2021-09-01T00:00:00"/>
    <x v="3"/>
    <n v="0"/>
    <n v="2.2692307692307692"/>
  </r>
  <r>
    <n v="10001"/>
    <s v="Bon Appetit"/>
    <n v="588535"/>
    <x v="4"/>
    <n v="286"/>
    <n v="119"/>
    <n v="95"/>
    <d v="2021-09-01T00:00:00"/>
    <x v="3"/>
    <n v="0"/>
    <n v="2.403361344537815"/>
  </r>
  <r>
    <n v="10004"/>
    <s v="WFL"/>
    <n v="457161"/>
    <x v="0"/>
    <n v="276"/>
    <n v="126"/>
    <n v="46"/>
    <d v="2021-09-01T00:00:00"/>
    <x v="1"/>
    <n v="0"/>
    <n v="2.1904761904761907"/>
  </r>
  <r>
    <n v="10001"/>
    <s v="Bon Appetit"/>
    <n v="287033"/>
    <x v="3"/>
    <n v="255"/>
    <n v="95"/>
    <n v="63"/>
    <d v="2021-09-01T00:00:00"/>
    <x v="0"/>
    <n v="0"/>
    <n v="2.6842105263157894"/>
  </r>
  <r>
    <n v="10003"/>
    <s v="Connellys"/>
    <n v="900863"/>
    <x v="0"/>
    <n v="247"/>
    <n v="113"/>
    <n v="41"/>
    <d v="2021-09-01T00:00:00"/>
    <x v="1"/>
    <n v="0"/>
    <n v="2.1858407079646018"/>
  </r>
  <r>
    <n v="10005"/>
    <s v="Fitzgerald"/>
    <n v="506573"/>
    <x v="1"/>
    <n v="246"/>
    <n v="98"/>
    <n v="49"/>
    <d v="2021-09-01T00:00:00"/>
    <x v="0"/>
    <n v="0"/>
    <n v="2.510204081632653"/>
  </r>
  <r>
    <n v="10004"/>
    <s v="WFL"/>
    <n v="575204"/>
    <x v="0"/>
    <n v="245"/>
    <n v="112"/>
    <n v="40"/>
    <d v="2021-09-01T00:00:00"/>
    <x v="1"/>
    <n v="0"/>
    <n v="2.1875"/>
  </r>
  <r>
    <n v="10005"/>
    <s v="Fitzgerald"/>
    <n v="809590"/>
    <x v="4"/>
    <n v="188"/>
    <n v="78"/>
    <n v="62"/>
    <d v="2021-09-01T00:00:00"/>
    <x v="0"/>
    <n v="0"/>
    <n v="2.4102564102564101"/>
  </r>
  <r>
    <n v="10001"/>
    <s v="Bon Appetit"/>
    <n v="739945"/>
    <x v="1"/>
    <n v="171"/>
    <n v="68"/>
    <n v="34"/>
    <d v="2021-09-01T00:00:00"/>
    <x v="1"/>
    <n v="0"/>
    <n v="2.5147058823529411"/>
  </r>
  <r>
    <n v="10003"/>
    <s v="Connellys"/>
    <n v="782542"/>
    <x v="5"/>
    <n v="160"/>
    <n v="80"/>
    <n v="160"/>
    <d v="2021-09-01T00:00:00"/>
    <x v="1"/>
    <n v="0"/>
    <n v="2"/>
  </r>
  <r>
    <n v="10003"/>
    <s v="Connellys"/>
    <n v="540900"/>
    <x v="5"/>
    <n v="156"/>
    <n v="78"/>
    <n v="156"/>
    <d v="2021-09-01T00:00:00"/>
    <x v="1"/>
    <n v="0"/>
    <n v="2"/>
  </r>
  <r>
    <n v="10001"/>
    <s v="Bon Appetit"/>
    <n v="582741"/>
    <x v="4"/>
    <n v="130"/>
    <n v="54"/>
    <n v="43"/>
    <d v="2021-09-01T00:00:00"/>
    <x v="1"/>
    <n v="0"/>
    <n v="2.4074074074074074"/>
  </r>
  <r>
    <n v="10003"/>
    <s v="Connellys"/>
    <n v="608943"/>
    <x v="1"/>
    <n v="118"/>
    <n v="47"/>
    <n v="23"/>
    <d v="2021-09-01T00:00:00"/>
    <x v="1"/>
    <n v="0"/>
    <n v="2.5106382978723403"/>
  </r>
  <r>
    <n v="10004"/>
    <s v="WFL"/>
    <n v="363442"/>
    <x v="4"/>
    <n v="116"/>
    <n v="48"/>
    <n v="38"/>
    <d v="2021-09-01T00:00:00"/>
    <x v="1"/>
    <n v="0"/>
    <n v="2.4166666666666665"/>
  </r>
  <r>
    <n v="10005"/>
    <s v="Fitzgerald"/>
    <n v="808212"/>
    <x v="5"/>
    <n v="112"/>
    <n v="56"/>
    <n v="112"/>
    <d v="2021-09-01T00:00:00"/>
    <x v="1"/>
    <n v="0"/>
    <n v="2"/>
  </r>
  <r>
    <n v="10003"/>
    <s v="Connellys"/>
    <n v="677778"/>
    <x v="3"/>
    <n v="110"/>
    <n v="41"/>
    <n v="27"/>
    <d v="2021-09-01T00:00:00"/>
    <x v="1"/>
    <n v="0"/>
    <n v="2.6829268292682928"/>
  </r>
  <r>
    <n v="10004"/>
    <s v="WFL"/>
    <n v="596179"/>
    <x v="5"/>
    <n v="90"/>
    <n v="45"/>
    <n v="90"/>
    <d v="2021-09-01T00:00:00"/>
    <x v="2"/>
    <n v="0"/>
    <n v="2"/>
  </r>
  <r>
    <n v="10003"/>
    <s v="Connellys"/>
    <n v="618221"/>
    <x v="3"/>
    <n v="82"/>
    <n v="30"/>
    <n v="20"/>
    <d v="2021-09-01T00:00:00"/>
    <x v="1"/>
    <n v="0"/>
    <n v="2.7333333333333334"/>
  </r>
  <r>
    <n v="10002"/>
    <s v="Romarics"/>
    <n v="504825"/>
    <x v="5"/>
    <n v="40"/>
    <n v="20"/>
    <n v="40"/>
    <d v="2021-09-01T00:00:00"/>
    <x v="2"/>
    <n v="0"/>
    <n v="2"/>
  </r>
  <r>
    <n v="10002"/>
    <s v="Romarics"/>
    <n v="441611"/>
    <x v="1"/>
    <n v="935"/>
    <n v="374"/>
    <n v="187"/>
    <d v="2021-10-01T00:00:00"/>
    <x v="0"/>
    <n v="0.05"/>
    <n v="2.5"/>
  </r>
  <r>
    <n v="10003"/>
    <s v="Connellys"/>
    <n v="254449"/>
    <x v="2"/>
    <n v="926"/>
    <n v="407"/>
    <n v="185"/>
    <d v="2021-10-01T00:00:00"/>
    <x v="2"/>
    <n v="0.05"/>
    <n v="2.2751842751842752"/>
  </r>
  <r>
    <n v="10003"/>
    <s v="Connellys"/>
    <n v="379488"/>
    <x v="0"/>
    <n v="860"/>
    <n v="394"/>
    <n v="143"/>
    <d v="2021-10-01T00:00:00"/>
    <x v="0"/>
    <n v="0.05"/>
    <n v="2.1827411167512691"/>
  </r>
  <r>
    <n v="10002"/>
    <s v="Romarics"/>
    <n v="432495"/>
    <x v="0"/>
    <n v="804"/>
    <n v="368"/>
    <n v="134"/>
    <d v="2021-10-01T00:00:00"/>
    <x v="0"/>
    <n v="0.05"/>
    <n v="2.1847826086956523"/>
  </r>
  <r>
    <n v="10001"/>
    <s v="Bon Appetit"/>
    <n v="882502"/>
    <x v="0"/>
    <n v="778"/>
    <n v="356"/>
    <n v="129"/>
    <d v="2021-10-01T00:00:00"/>
    <x v="2"/>
    <n v="0.05"/>
    <n v="2.1853932584269664"/>
  </r>
  <r>
    <n v="10001"/>
    <s v="Bon Appetit"/>
    <n v="728517"/>
    <x v="3"/>
    <n v="749"/>
    <n v="280"/>
    <n v="187"/>
    <d v="2021-10-01T00:00:00"/>
    <x v="0"/>
    <n v="0.05"/>
    <n v="2.6749999999999998"/>
  </r>
  <r>
    <n v="10003"/>
    <s v="Connellys"/>
    <n v="177826"/>
    <x v="1"/>
    <n v="718"/>
    <n v="287"/>
    <n v="143"/>
    <d v="2021-10-01T00:00:00"/>
    <x v="0"/>
    <n v="0.05"/>
    <n v="2.5017421602787455"/>
  </r>
  <r>
    <n v="10002"/>
    <s v="Romarics"/>
    <n v="655819"/>
    <x v="3"/>
    <n v="712"/>
    <n v="267"/>
    <n v="178"/>
    <d v="2021-10-01T00:00:00"/>
    <x v="2"/>
    <n v="0.05"/>
    <n v="2.6666666666666665"/>
  </r>
  <r>
    <n v="10003"/>
    <s v="Connellys"/>
    <n v="714001"/>
    <x v="1"/>
    <n v="677"/>
    <n v="270"/>
    <n v="135"/>
    <d v="2021-10-01T00:00:00"/>
    <x v="0"/>
    <n v="0.05"/>
    <n v="2.5074074074074075"/>
  </r>
  <r>
    <n v="10003"/>
    <s v="Connellys"/>
    <n v="506393"/>
    <x v="1"/>
    <n v="670"/>
    <n v="268"/>
    <n v="134"/>
    <d v="2021-10-01T00:00:00"/>
    <x v="1"/>
    <n v="0.05"/>
    <n v="2.5"/>
  </r>
  <r>
    <n v="10003"/>
    <s v="Connellys"/>
    <n v="659010"/>
    <x v="2"/>
    <n v="648"/>
    <n v="285"/>
    <n v="129"/>
    <d v="2021-10-01T00:00:00"/>
    <x v="2"/>
    <n v="0.05"/>
    <n v="2.2736842105263158"/>
  </r>
  <r>
    <n v="10001"/>
    <s v="Bon Appetit"/>
    <n v="676309"/>
    <x v="1"/>
    <n v="607"/>
    <n v="243"/>
    <n v="121"/>
    <d v="2021-10-01T00:00:00"/>
    <x v="1"/>
    <n v="0.05"/>
    <n v="2.4979423868312756"/>
  </r>
  <r>
    <n v="10004"/>
    <s v="WFL"/>
    <n v="289896"/>
    <x v="3"/>
    <n v="574"/>
    <n v="215"/>
    <n v="143"/>
    <d v="2021-10-01T00:00:00"/>
    <x v="0"/>
    <n v="0.05"/>
    <n v="2.6697674418604653"/>
  </r>
  <r>
    <n v="10004"/>
    <s v="WFL"/>
    <n v="677369"/>
    <x v="1"/>
    <n v="549"/>
    <n v="219"/>
    <n v="109"/>
    <d v="2021-10-01T00:00:00"/>
    <x v="1"/>
    <n v="0.05"/>
    <n v="2.506849315068493"/>
  </r>
  <r>
    <n v="10005"/>
    <s v="Fitzgerald"/>
    <n v="595363"/>
    <x v="2"/>
    <n v="544"/>
    <n v="239"/>
    <n v="108"/>
    <d v="2021-10-01T00:00:00"/>
    <x v="0"/>
    <n v="0.05"/>
    <n v="2.2761506276150629"/>
  </r>
  <r>
    <n v="10002"/>
    <s v="Romarics"/>
    <n v="522099"/>
    <x v="1"/>
    <n v="544"/>
    <n v="217"/>
    <n v="108"/>
    <d v="2021-10-01T00:00:00"/>
    <x v="0"/>
    <n v="0.05"/>
    <n v="2.5069124423963132"/>
  </r>
  <r>
    <n v="10001"/>
    <s v="Bon Appetit"/>
    <n v="226587"/>
    <x v="2"/>
    <n v="539"/>
    <n v="237"/>
    <n v="107"/>
    <d v="2021-10-01T00:00:00"/>
    <x v="1"/>
    <n v="0.05"/>
    <n v="2.2742616033755274"/>
  </r>
  <r>
    <n v="10002"/>
    <s v="Romarics"/>
    <n v="886435"/>
    <x v="1"/>
    <n v="535"/>
    <n v="214"/>
    <n v="107"/>
    <d v="2021-10-01T00:00:00"/>
    <x v="0"/>
    <n v="0.05"/>
    <n v="2.5"/>
  </r>
  <r>
    <n v="10003"/>
    <s v="Connellys"/>
    <n v="539368"/>
    <x v="1"/>
    <n v="473"/>
    <n v="189"/>
    <n v="94"/>
    <d v="2021-10-01T00:00:00"/>
    <x v="1"/>
    <n v="0"/>
    <n v="2.5026455026455028"/>
  </r>
  <r>
    <n v="10003"/>
    <s v="Connellys"/>
    <n v="670949"/>
    <x v="0"/>
    <n v="457"/>
    <n v="209"/>
    <n v="76"/>
    <d v="2021-10-01T00:00:00"/>
    <x v="0"/>
    <n v="0"/>
    <n v="2.1866028708133971"/>
  </r>
  <r>
    <n v="10003"/>
    <s v="Connellys"/>
    <n v="506196"/>
    <x v="2"/>
    <n v="438"/>
    <n v="192"/>
    <n v="87"/>
    <d v="2021-10-01T00:00:00"/>
    <x v="1"/>
    <n v="0"/>
    <n v="2.28125"/>
  </r>
  <r>
    <n v="10003"/>
    <s v="Connellys"/>
    <n v="692565"/>
    <x v="1"/>
    <n v="434"/>
    <n v="173"/>
    <n v="86"/>
    <d v="2021-10-01T00:00:00"/>
    <x v="1"/>
    <n v="0"/>
    <n v="2.5086705202312141"/>
  </r>
  <r>
    <n v="10002"/>
    <s v="Romarics"/>
    <n v="541423"/>
    <x v="4"/>
    <n v="430"/>
    <n v="179"/>
    <n v="143"/>
    <d v="2021-10-01T00:00:00"/>
    <x v="1"/>
    <n v="0"/>
    <n v="2.4022346368715084"/>
  </r>
  <r>
    <n v="10005"/>
    <s v="Fitzgerald"/>
    <n v="825190"/>
    <x v="4"/>
    <n v="406"/>
    <n v="169"/>
    <n v="135"/>
    <d v="2021-10-01T00:00:00"/>
    <x v="0"/>
    <n v="0"/>
    <n v="2.4023668639053253"/>
  </r>
  <r>
    <n v="10003"/>
    <s v="Connellys"/>
    <n v="699129"/>
    <x v="1"/>
    <n v="383"/>
    <n v="153"/>
    <n v="76"/>
    <d v="2021-10-01T00:00:00"/>
    <x v="2"/>
    <n v="0"/>
    <n v="2.5032679738562091"/>
  </r>
  <r>
    <n v="10003"/>
    <s v="Connellys"/>
    <n v="118400"/>
    <x v="2"/>
    <n v="383"/>
    <n v="168"/>
    <n v="76"/>
    <d v="2021-10-01T00:00:00"/>
    <x v="0"/>
    <n v="0"/>
    <n v="2.2797619047619047"/>
  </r>
  <r>
    <n v="10003"/>
    <s v="Connellys"/>
    <n v="296169"/>
    <x v="1"/>
    <n v="374"/>
    <n v="149"/>
    <n v="74"/>
    <d v="2021-10-01T00:00:00"/>
    <x v="2"/>
    <n v="0"/>
    <n v="2.5100671140939599"/>
  </r>
  <r>
    <n v="10004"/>
    <s v="WFL"/>
    <n v="624605"/>
    <x v="4"/>
    <n v="364"/>
    <n v="151"/>
    <n v="121"/>
    <d v="2021-10-01T00:00:00"/>
    <x v="2"/>
    <n v="0"/>
    <n v="2.4105960264900661"/>
  </r>
  <r>
    <n v="10003"/>
    <s v="Connellys"/>
    <n v="152563"/>
    <x v="2"/>
    <n v="362"/>
    <n v="159"/>
    <n v="72"/>
    <d v="2021-10-01T00:00:00"/>
    <x v="1"/>
    <n v="0"/>
    <n v="2.2767295597484276"/>
  </r>
  <r>
    <n v="10001"/>
    <s v="Bon Appetit"/>
    <n v="158175"/>
    <x v="0"/>
    <n v="303"/>
    <n v="139"/>
    <n v="50"/>
    <d v="2021-10-01T00:00:00"/>
    <x v="0"/>
    <n v="0"/>
    <n v="2.1798561151079139"/>
  </r>
  <r>
    <n v="10003"/>
    <s v="Connellys"/>
    <n v="519297"/>
    <x v="3"/>
    <n v="299"/>
    <n v="112"/>
    <n v="74"/>
    <d v="2021-10-01T00:00:00"/>
    <x v="0"/>
    <n v="0"/>
    <n v="2.6696428571428572"/>
  </r>
  <r>
    <n v="10003"/>
    <s v="Connellys"/>
    <n v="593410"/>
    <x v="4"/>
    <n v="283"/>
    <n v="118"/>
    <n v="94"/>
    <d v="2021-10-01T00:00:00"/>
    <x v="0"/>
    <n v="0"/>
    <n v="2.3983050847457625"/>
  </r>
  <r>
    <n v="10005"/>
    <s v="Fitzgerald"/>
    <n v="296624"/>
    <x v="0"/>
    <n v="264"/>
    <n v="121"/>
    <n v="44"/>
    <d v="2021-10-01T00:00:00"/>
    <x v="1"/>
    <n v="0"/>
    <n v="2.1818181818181817"/>
  </r>
  <r>
    <n v="10005"/>
    <s v="Fitzgerald"/>
    <n v="428132"/>
    <x v="4"/>
    <n v="260"/>
    <n v="108"/>
    <n v="86"/>
    <d v="2021-10-01T00:00:00"/>
    <x v="1"/>
    <n v="0"/>
    <n v="2.4074074074074074"/>
  </r>
  <r>
    <n v="10004"/>
    <s v="WFL"/>
    <n v="876246"/>
    <x v="1"/>
    <n v="252"/>
    <n v="101"/>
    <n v="50"/>
    <d v="2021-10-01T00:00:00"/>
    <x v="1"/>
    <n v="0"/>
    <n v="2.495049504950495"/>
  </r>
  <r>
    <n v="10005"/>
    <s v="Fitzgerald"/>
    <n v="197754"/>
    <x v="0"/>
    <n v="248"/>
    <n v="113"/>
    <n v="41"/>
    <d v="2021-10-01T00:00:00"/>
    <x v="0"/>
    <n v="0"/>
    <n v="2.1946902654867255"/>
  </r>
  <r>
    <n v="10005"/>
    <s v="Fitzgerald"/>
    <n v="240025"/>
    <x v="1"/>
    <n v="239"/>
    <n v="95"/>
    <n v="47"/>
    <d v="2021-10-01T00:00:00"/>
    <x v="2"/>
    <n v="0"/>
    <n v="2.5157894736842104"/>
  </r>
  <r>
    <n v="10002"/>
    <s v="Romarics"/>
    <n v="426706"/>
    <x v="4"/>
    <n v="228"/>
    <n v="95"/>
    <n v="76"/>
    <d v="2021-10-01T00:00:00"/>
    <x v="0"/>
    <n v="0"/>
    <n v="2.4"/>
  </r>
  <r>
    <n v="10005"/>
    <s v="Fitzgerald"/>
    <n v="759557"/>
    <x v="1"/>
    <n v="227"/>
    <n v="90"/>
    <n v="45"/>
    <d v="2021-10-01T00:00:00"/>
    <x v="0"/>
    <n v="0"/>
    <n v="2.5222222222222221"/>
  </r>
  <r>
    <n v="10003"/>
    <s v="Connellys"/>
    <n v="699807"/>
    <x v="2"/>
    <n v="227"/>
    <n v="99"/>
    <n v="45"/>
    <d v="2021-10-01T00:00:00"/>
    <x v="0"/>
    <n v="0"/>
    <n v="2.2929292929292928"/>
  </r>
  <r>
    <n v="10001"/>
    <s v="Bon Appetit"/>
    <n v="568718"/>
    <x v="1"/>
    <n v="220"/>
    <n v="88"/>
    <n v="44"/>
    <d v="2021-10-01T00:00:00"/>
    <x v="1"/>
    <n v="0"/>
    <n v="2.5"/>
  </r>
  <r>
    <n v="10001"/>
    <s v="Bon Appetit"/>
    <n v="709092"/>
    <x v="1"/>
    <n v="209"/>
    <n v="83"/>
    <n v="41"/>
    <d v="2021-10-01T00:00:00"/>
    <x v="2"/>
    <n v="0"/>
    <n v="2.5180722891566263"/>
  </r>
  <r>
    <n v="10004"/>
    <s v="WFL"/>
    <n v="398242"/>
    <x v="2"/>
    <n v="209"/>
    <n v="92"/>
    <n v="41"/>
    <d v="2021-10-01T00:00:00"/>
    <x v="1"/>
    <n v="0"/>
    <n v="2.2717391304347827"/>
  </r>
  <r>
    <n v="10003"/>
    <s v="Connellys"/>
    <n v="577983"/>
    <x v="3"/>
    <n v="191"/>
    <n v="71"/>
    <n v="47"/>
    <d v="2021-10-01T00:00:00"/>
    <x v="2"/>
    <n v="0"/>
    <n v="2.6901408450704225"/>
  </r>
  <r>
    <n v="10003"/>
    <s v="Connellys"/>
    <n v="296432"/>
    <x v="5"/>
    <n v="187"/>
    <n v="93"/>
    <n v="187"/>
    <d v="2021-10-01T00:00:00"/>
    <x v="1"/>
    <n v="0"/>
    <n v="2.010752688172043"/>
  </r>
  <r>
    <n v="10005"/>
    <s v="Fitzgerald"/>
    <n v="645920"/>
    <x v="5"/>
    <n v="187"/>
    <n v="93"/>
    <n v="187"/>
    <d v="2021-10-01T00:00:00"/>
    <x v="0"/>
    <n v="0"/>
    <n v="2.010752688172043"/>
  </r>
  <r>
    <n v="10003"/>
    <s v="Connellys"/>
    <n v="874265"/>
    <x v="5"/>
    <n v="178"/>
    <n v="89"/>
    <n v="178"/>
    <d v="2021-10-01T00:00:00"/>
    <x v="2"/>
    <n v="0"/>
    <n v="2"/>
  </r>
  <r>
    <n v="10003"/>
    <s v="Connellys"/>
    <n v="151938"/>
    <x v="5"/>
    <n v="144"/>
    <n v="72"/>
    <n v="144"/>
    <d v="2021-10-01T00:00:00"/>
    <x v="1"/>
    <n v="0"/>
    <n v="2"/>
  </r>
  <r>
    <n v="10003"/>
    <s v="Connellys"/>
    <n v="726300"/>
    <x v="0"/>
    <n v="129"/>
    <n v="59"/>
    <n v="21"/>
    <d v="2021-10-01T00:00:00"/>
    <x v="0"/>
    <n v="0"/>
    <n v="2.1864406779661016"/>
  </r>
  <r>
    <n v="10005"/>
    <s v="Fitzgerald"/>
    <n v="404305"/>
    <x v="0"/>
    <n v="129"/>
    <n v="59"/>
    <n v="21"/>
    <d v="2021-10-01T00:00:00"/>
    <x v="3"/>
    <n v="0"/>
    <n v="2.1864406779661016"/>
  </r>
  <r>
    <n v="10005"/>
    <s v="Fitzgerald"/>
    <n v="239719"/>
    <x v="3"/>
    <n v="123"/>
    <n v="46"/>
    <n v="30"/>
    <d v="2021-10-01T00:00:00"/>
    <x v="1"/>
    <n v="0"/>
    <n v="2.6739130434782608"/>
  </r>
  <r>
    <n v="10003"/>
    <s v="Connellys"/>
    <n v="687885"/>
    <x v="1"/>
    <n v="120"/>
    <n v="48"/>
    <n v="24"/>
    <d v="2021-10-01T00:00:00"/>
    <x v="2"/>
    <n v="0"/>
    <n v="2.5"/>
  </r>
  <r>
    <n v="10002"/>
    <s v="Romarics"/>
    <n v="267547"/>
    <x v="1"/>
    <n v="114"/>
    <n v="45"/>
    <n v="22"/>
    <d v="2021-10-01T00:00:00"/>
    <x v="0"/>
    <n v="0"/>
    <n v="2.5333333333333332"/>
  </r>
  <r>
    <n v="10003"/>
    <s v="Connellys"/>
    <n v="216988"/>
    <x v="5"/>
    <n v="109"/>
    <n v="54"/>
    <n v="109"/>
    <d v="2021-10-01T00:00:00"/>
    <x v="2"/>
    <n v="0"/>
    <n v="2.0185185185185186"/>
  </r>
  <r>
    <n v="10004"/>
    <s v="WFL"/>
    <n v="165808"/>
    <x v="5"/>
    <n v="107"/>
    <n v="53"/>
    <n v="107"/>
    <d v="2021-10-01T00:00:00"/>
    <x v="0"/>
    <n v="0"/>
    <n v="2.0188679245283021"/>
  </r>
  <r>
    <n v="10001"/>
    <s v="Bon Appetit"/>
    <n v="424589"/>
    <x v="2"/>
    <n v="107"/>
    <n v="47"/>
    <n v="21"/>
    <d v="2021-10-01T00:00:00"/>
    <x v="1"/>
    <n v="0"/>
    <n v="2.2765957446808511"/>
  </r>
  <r>
    <n v="10002"/>
    <s v="Romarics"/>
    <n v="348646"/>
    <x v="5"/>
    <n v="107"/>
    <n v="53"/>
    <n v="107"/>
    <d v="2021-10-01T00:00:00"/>
    <x v="2"/>
    <n v="0"/>
    <n v="2.0188679245283021"/>
  </r>
  <r>
    <n v="10001"/>
    <s v="Bon Appetit"/>
    <n v="895201"/>
    <x v="3"/>
    <n v="107"/>
    <n v="40"/>
    <n v="26"/>
    <d v="2021-10-01T00:00:00"/>
    <x v="1"/>
    <n v="0"/>
    <n v="2.6749999999999998"/>
  </r>
  <r>
    <n v="10002"/>
    <s v="Romarics"/>
    <n v="869141"/>
    <x v="0"/>
    <n v="100"/>
    <n v="46"/>
    <n v="16"/>
    <d v="2021-10-01T00:00:00"/>
    <x v="0"/>
    <n v="0"/>
    <n v="2.1739130434782608"/>
  </r>
  <r>
    <n v="10004"/>
    <s v="WFL"/>
    <n v="341266"/>
    <x v="4"/>
    <n v="100"/>
    <n v="42"/>
    <n v="33"/>
    <d v="2021-10-01T00:00:00"/>
    <x v="0"/>
    <n v="0"/>
    <n v="2.3809523809523809"/>
  </r>
  <r>
    <n v="10001"/>
    <s v="Bon Appetit"/>
    <n v="200961"/>
    <x v="4"/>
    <n v="100"/>
    <n v="41"/>
    <n v="33"/>
    <d v="2021-10-01T00:00:00"/>
    <x v="0"/>
    <n v="0"/>
    <n v="2.4390243902439024"/>
  </r>
  <r>
    <n v="10004"/>
    <s v="WFL"/>
    <n v="396524"/>
    <x v="3"/>
    <n v="96"/>
    <n v="36"/>
    <n v="24"/>
    <d v="2021-10-01T00:00:00"/>
    <x v="0"/>
    <n v="0"/>
    <n v="2.6666666666666665"/>
  </r>
  <r>
    <n v="10003"/>
    <s v="Connellys"/>
    <n v="245163"/>
    <x v="4"/>
    <n v="92"/>
    <n v="38"/>
    <n v="30"/>
    <d v="2021-10-01T00:00:00"/>
    <x v="2"/>
    <n v="0"/>
    <n v="2.4210526315789473"/>
  </r>
  <r>
    <n v="10005"/>
    <s v="Fitzgerald"/>
    <n v="497986"/>
    <x v="3"/>
    <n v="91"/>
    <n v="34"/>
    <n v="22"/>
    <d v="2021-10-01T00:00:00"/>
    <x v="1"/>
    <n v="0"/>
    <n v="2.6764705882352939"/>
  </r>
  <r>
    <n v="10004"/>
    <s v="WFL"/>
    <n v="295624"/>
    <x v="5"/>
    <n v="87"/>
    <n v="43"/>
    <n v="87"/>
    <d v="2021-10-01T00:00:00"/>
    <x v="0"/>
    <n v="0"/>
    <n v="2.0232558139534884"/>
  </r>
  <r>
    <n v="10003"/>
    <s v="Connellys"/>
    <n v="611085"/>
    <x v="1"/>
    <n v="83"/>
    <n v="33"/>
    <n v="16"/>
    <d v="2021-10-01T00:00:00"/>
    <x v="3"/>
    <n v="0"/>
    <n v="2.5151515151515151"/>
  </r>
  <r>
    <n v="10005"/>
    <s v="Fitzgerald"/>
    <n v="626804"/>
    <x v="5"/>
    <n v="82"/>
    <n v="41"/>
    <n v="82"/>
    <d v="2021-10-01T00:00:00"/>
    <x v="3"/>
    <n v="0"/>
    <n v="2"/>
  </r>
  <r>
    <n v="10005"/>
    <s v="Fitzgerald"/>
    <n v="828292"/>
    <x v="4"/>
    <n v="80"/>
    <n v="33"/>
    <n v="26"/>
    <d v="2021-10-01T00:00:00"/>
    <x v="0"/>
    <n v="0"/>
    <n v="2.4242424242424243"/>
  </r>
  <r>
    <n v="10005"/>
    <s v="Fitzgerald"/>
    <n v="440264"/>
    <x v="5"/>
    <n v="43"/>
    <n v="21"/>
    <n v="43"/>
    <d v="2021-10-01T00:00:00"/>
    <x v="2"/>
    <n v="0"/>
    <n v="2.04761904761904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42C5D-D87A-4863-A7EE-9075E69680AD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D8" firstHeaderRow="0" firstDataRow="1" firstDataCol="1"/>
  <pivotFields count="11">
    <pivotField showAll="0"/>
    <pivotField showAll="0"/>
    <pivotField showAll="0"/>
    <pivotField axis="axisRow" showAll="0">
      <items count="8">
        <item x="1"/>
        <item x="0"/>
        <item x="5"/>
        <item x="4"/>
        <item x="3"/>
        <item x="2"/>
        <item m="1" x="6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4" baseField="0" baseItem="0"/>
    <dataField name="Sum of Cost" fld="5" baseField="0" baseItem="0"/>
    <dataField name="Average of Cost-Revenue Ratio" fld="10" subtotal="average" baseField="3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40BF1-F8DC-4F99-A146-F91CA57E6DE4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C10" firstHeaderRow="0" firstDataRow="1" firstDataCol="1" rowPageCount="1" colPageCount="1"/>
  <pivotFields count="11">
    <pivotField showAll="0"/>
    <pivotField showAll="0"/>
    <pivotField showAll="0"/>
    <pivotField axis="axisRow" showAll="0">
      <items count="8">
        <item x="1"/>
        <item x="0"/>
        <item x="5"/>
        <item x="4"/>
        <item x="3"/>
        <item x="2"/>
        <item m="1" x="6"/>
        <item t="default"/>
      </items>
    </pivotField>
    <pivotField showAll="0"/>
    <pivotField dataField="1" showAll="0"/>
    <pivotField dataField="1" showAll="0"/>
    <pivotField showAll="0"/>
    <pivotField axis="axisPage" showAll="0">
      <items count="6">
        <item x="1"/>
        <item x="0"/>
        <item x="3"/>
        <item x="2"/>
        <item m="1" x="4"/>
        <item t="default"/>
      </items>
    </pivotField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Sum of Cost" fld="5" baseField="0" baseItem="0"/>
    <dataField name="Average of Units Sold" fld="6" subtotal="average" baseField="3" baseItem="0" numFmtId="43"/>
  </dataFields>
  <formats count="3"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dataOnly="0"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240AC-2EBA-4989-A93F-998AC328D737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9" firstHeaderRow="0" firstDataRow="1" firstDataCol="1"/>
  <pivotFields count="3">
    <pivotField axis="axisRow" showAll="0">
      <items count="8">
        <item x="1"/>
        <item x="0"/>
        <item x="5"/>
        <item x="4"/>
        <item x="3"/>
        <item x="2"/>
        <item x="6"/>
        <item t="default"/>
      </items>
    </pivotField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1" baseField="0" baseItem="0"/>
    <dataField name="Sum of Cos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423C7-41F6-4016-874E-BC760CBB1C90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 rowPageCount="1" colPageCount="1"/>
  <pivotFields count="11">
    <pivotField showAll="0"/>
    <pivotField showAll="0"/>
    <pivotField showAll="0"/>
    <pivotField axis="axisRow" showAll="0">
      <items count="8">
        <item x="1"/>
        <item x="0"/>
        <item x="5"/>
        <item x="4"/>
        <item x="3"/>
        <item x="2"/>
        <item m="1" x="6"/>
        <item t="default"/>
      </items>
    </pivotField>
    <pivotField showAll="0"/>
    <pivotField dataField="1" showAll="0"/>
    <pivotField dataField="1" showAll="0"/>
    <pivotField showAll="0"/>
    <pivotField axis="axisPage" showAll="0">
      <items count="6">
        <item x="1"/>
        <item x="0"/>
        <item x="3"/>
        <item x="2"/>
        <item m="1" x="4"/>
        <item t="default"/>
      </items>
    </pivotField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8" item="1" hier="-1"/>
  </pageFields>
  <dataFields count="2">
    <dataField name="Sum of Cost" fld="5" baseField="0" baseItem="0" numFmtId="44"/>
    <dataField name="Average of Units Sold" fld="6" subtotal="average" baseField="11" baseItem="0" numFmtId="43"/>
  </dataFields>
  <formats count="2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8F1ACF-C6AB-4154-8B37-F0DB30A84955}" name="CustomerSalesTable" displayName="CustomerSalesTable" ref="B2:L106">
  <autoFilter ref="B2:L106" xr:uid="{B91DCFE8-089C-41EB-8DA1-F94358319EC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B3:I106">
    <sortCondition ref="I2:I106"/>
  </sortState>
  <tableColumns count="11">
    <tableColumn id="1" xr3:uid="{C64EF697-5305-47ED-A25F-A35B43A4B77B}" name="Customer ID" totalsRowLabel="Total"/>
    <tableColumn id="2" xr3:uid="{312B72E5-5540-4706-8359-E13ED301E86F}" name="Customer Name"/>
    <tableColumn id="3" xr3:uid="{41F236CB-BB25-4D51-86E4-C5099CCCA33E}" name="Order ID"/>
    <tableColumn id="4" xr3:uid="{8E99928A-E480-4D10-AB46-6D5FE9AD1EE4}" name="Product"/>
    <tableColumn id="5" xr3:uid="{9C7B1FB6-0009-447C-ACC3-3E99CD0D7C2E}" name="Revenue"/>
    <tableColumn id="6" xr3:uid="{DAC9BC9F-5658-49EE-B123-2A05A81631E6}" name="Cost"/>
    <tableColumn id="7" xr3:uid="{C7B22CC9-3579-48BD-B817-89DA86EE2BBA}" name="Units Sold"/>
    <tableColumn id="8" xr3:uid="{6A3975DC-D66E-4857-8AA5-BA7A79A16650}" name="Date" totalsRowFunction="count" dataDxfId="16"/>
    <tableColumn id="9" xr3:uid="{6E48D8E1-DF04-469B-9B7E-EA50D8914AF3}" name="Order Priority"/>
    <tableColumn id="11" xr3:uid="{00511D3D-C089-4C2A-9ED1-36CCC9D5319B}" name="Discount"/>
    <tableColumn id="10" xr3:uid="{97CF78EA-DD54-4DE5-B656-E793FCFD4879}" name="Cost-Revenue Ratio" dataDxfId="10">
      <calculatedColumnFormula>CustomerSalesTable[[#This Row],[Revenue]]/CustomerSalesTable[[#This Row],[Cost]]</calculatedColumnFormula>
    </tableColumn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FB0C-AAD3-48E3-B673-DBEE27DBE477}">
  <dimension ref="A1:D8"/>
  <sheetViews>
    <sheetView workbookViewId="0">
      <selection activeCell="D4" sqref="D4"/>
    </sheetView>
  </sheetViews>
  <sheetFormatPr defaultRowHeight="15" x14ac:dyDescent="0.25"/>
  <cols>
    <col min="1" max="1" width="21.140625" bestFit="1" customWidth="1"/>
    <col min="2" max="2" width="15.5703125" bestFit="1" customWidth="1"/>
    <col min="3" max="3" width="11.42578125" bestFit="1" customWidth="1"/>
    <col min="4" max="4" width="29" bestFit="1" customWidth="1"/>
  </cols>
  <sheetData>
    <row r="1" spans="1:4" x14ac:dyDescent="0.25">
      <c r="A1" s="3" t="s">
        <v>25</v>
      </c>
      <c r="B1" t="s">
        <v>31</v>
      </c>
      <c r="C1" t="s">
        <v>28</v>
      </c>
      <c r="D1" t="s">
        <v>33</v>
      </c>
    </row>
    <row r="2" spans="1:4" x14ac:dyDescent="0.25">
      <c r="A2" s="4" t="s">
        <v>14</v>
      </c>
      <c r="B2" s="5">
        <v>13292</v>
      </c>
      <c r="C2" s="5">
        <v>5308</v>
      </c>
      <c r="D2" s="5">
        <v>2.5067667166923</v>
      </c>
    </row>
    <row r="3" spans="1:4" x14ac:dyDescent="0.25">
      <c r="A3" s="4" t="s">
        <v>17</v>
      </c>
      <c r="B3" s="5">
        <v>6883</v>
      </c>
      <c r="C3" s="5">
        <v>3151</v>
      </c>
      <c r="D3" s="5">
        <v>2.1848010444462855</v>
      </c>
    </row>
    <row r="4" spans="1:4" x14ac:dyDescent="0.25">
      <c r="A4" s="4" t="s">
        <v>13</v>
      </c>
      <c r="B4" s="5">
        <v>1789</v>
      </c>
      <c r="C4" s="5">
        <v>891</v>
      </c>
      <c r="D4" s="5">
        <v>2.0099089736994498</v>
      </c>
    </row>
    <row r="5" spans="1:4" x14ac:dyDescent="0.25">
      <c r="A5" s="4" t="s">
        <v>16</v>
      </c>
      <c r="B5" s="5">
        <v>3896</v>
      </c>
      <c r="C5" s="5">
        <v>1620</v>
      </c>
      <c r="D5" s="5">
        <v>2.4078135285322855</v>
      </c>
    </row>
    <row r="6" spans="1:4" x14ac:dyDescent="0.25">
      <c r="A6" s="4" t="s">
        <v>18</v>
      </c>
      <c r="B6" s="5">
        <v>4451</v>
      </c>
      <c r="C6" s="5">
        <v>1664</v>
      </c>
      <c r="D6" s="5">
        <v>2.6796191244870635</v>
      </c>
    </row>
    <row r="7" spans="1:4" x14ac:dyDescent="0.25">
      <c r="A7" s="4" t="s">
        <v>15</v>
      </c>
      <c r="B7" s="5">
        <v>6471</v>
      </c>
      <c r="C7" s="5">
        <v>2843</v>
      </c>
      <c r="D7" s="5">
        <v>2.276861463598014</v>
      </c>
    </row>
    <row r="8" spans="1:4" x14ac:dyDescent="0.25">
      <c r="A8" s="4" t="s">
        <v>27</v>
      </c>
      <c r="B8" s="5">
        <v>36782</v>
      </c>
      <c r="C8" s="5">
        <v>15477</v>
      </c>
      <c r="D8" s="5">
        <v>2.3657634275256032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CD70-9577-4EA2-8780-2AF33F12CCEC}">
  <dimension ref="B2:L106"/>
  <sheetViews>
    <sheetView topLeftCell="A2" zoomScaleNormal="100" workbookViewId="0">
      <selection activeCell="I2" sqref="I2"/>
    </sheetView>
  </sheetViews>
  <sheetFormatPr defaultRowHeight="15" x14ac:dyDescent="0.25"/>
  <cols>
    <col min="2" max="2" width="14.140625" bestFit="1" customWidth="1"/>
    <col min="3" max="3" width="28.140625" customWidth="1"/>
    <col min="4" max="4" width="10.7109375" bestFit="1" customWidth="1"/>
    <col min="5" max="5" width="55.7109375" customWidth="1"/>
    <col min="6" max="6" width="10.5703125" bestFit="1" customWidth="1"/>
    <col min="7" max="7" width="12.85546875" customWidth="1"/>
    <col min="8" max="8" width="15.28515625" customWidth="1"/>
    <col min="9" max="9" width="11.28515625" customWidth="1"/>
    <col min="10" max="10" width="16.7109375" customWidth="1"/>
  </cols>
  <sheetData>
    <row r="2" spans="2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19</v>
      </c>
      <c r="K2" t="s">
        <v>24</v>
      </c>
      <c r="L2" t="s">
        <v>32</v>
      </c>
    </row>
    <row r="3" spans="2:12" x14ac:dyDescent="0.25">
      <c r="B3">
        <v>10001</v>
      </c>
      <c r="C3" t="s">
        <v>12</v>
      </c>
      <c r="D3">
        <v>495349</v>
      </c>
      <c r="E3" t="s">
        <v>17</v>
      </c>
      <c r="F3">
        <v>1051</v>
      </c>
      <c r="G3">
        <v>482</v>
      </c>
      <c r="H3">
        <v>175</v>
      </c>
      <c r="I3" s="1">
        <v>44440</v>
      </c>
      <c r="J3" t="s">
        <v>20</v>
      </c>
      <c r="K3" s="2">
        <v>0.1</v>
      </c>
      <c r="L3">
        <f>CustomerSalesTable[[#This Row],[Revenue]]/CustomerSalesTable[[#This Row],[Cost]]</f>
        <v>2.1804979253112031</v>
      </c>
    </row>
    <row r="4" spans="2:12" x14ac:dyDescent="0.25">
      <c r="B4">
        <v>10004</v>
      </c>
      <c r="C4" t="s">
        <v>9</v>
      </c>
      <c r="D4">
        <v>559282</v>
      </c>
      <c r="E4" t="s">
        <v>17</v>
      </c>
      <c r="F4">
        <v>992</v>
      </c>
      <c r="G4">
        <v>454</v>
      </c>
      <c r="H4">
        <v>165</v>
      </c>
      <c r="I4" s="1">
        <v>44440</v>
      </c>
      <c r="J4" t="s">
        <v>21</v>
      </c>
      <c r="K4" s="2">
        <v>0.05</v>
      </c>
      <c r="L4">
        <f>CustomerSalesTable[[#This Row],[Revenue]]/CustomerSalesTable[[#This Row],[Cost]]</f>
        <v>2.1850220264317182</v>
      </c>
    </row>
    <row r="5" spans="2:12" x14ac:dyDescent="0.25">
      <c r="B5">
        <v>10005</v>
      </c>
      <c r="C5" t="s">
        <v>10</v>
      </c>
      <c r="D5">
        <v>855689</v>
      </c>
      <c r="E5" t="s">
        <v>14</v>
      </c>
      <c r="F5">
        <v>915</v>
      </c>
      <c r="G5">
        <v>366</v>
      </c>
      <c r="H5">
        <v>183</v>
      </c>
      <c r="I5" s="1">
        <v>44440</v>
      </c>
      <c r="J5" t="s">
        <v>22</v>
      </c>
      <c r="K5" s="2">
        <v>0.05</v>
      </c>
      <c r="L5">
        <f>CustomerSalesTable[[#This Row],[Revenue]]/CustomerSalesTable[[#This Row],[Cost]]</f>
        <v>2.5</v>
      </c>
    </row>
    <row r="6" spans="2:12" x14ac:dyDescent="0.25">
      <c r="B6">
        <v>10004</v>
      </c>
      <c r="C6" t="s">
        <v>9</v>
      </c>
      <c r="D6">
        <v>411817</v>
      </c>
      <c r="E6" t="s">
        <v>15</v>
      </c>
      <c r="F6">
        <v>862</v>
      </c>
      <c r="G6">
        <v>379</v>
      </c>
      <c r="H6">
        <v>172</v>
      </c>
      <c r="I6" s="1">
        <v>44440</v>
      </c>
      <c r="J6" t="s">
        <v>22</v>
      </c>
      <c r="K6" s="2">
        <v>0.05</v>
      </c>
      <c r="L6">
        <f>CustomerSalesTable[[#This Row],[Revenue]]/CustomerSalesTable[[#This Row],[Cost]]</f>
        <v>2.2744063324538257</v>
      </c>
    </row>
    <row r="7" spans="2:12" x14ac:dyDescent="0.25">
      <c r="B7">
        <v>10003</v>
      </c>
      <c r="C7" t="s">
        <v>8</v>
      </c>
      <c r="D7">
        <v>865643</v>
      </c>
      <c r="E7" t="s">
        <v>14</v>
      </c>
      <c r="F7">
        <v>771</v>
      </c>
      <c r="G7">
        <v>308</v>
      </c>
      <c r="H7">
        <v>154</v>
      </c>
      <c r="I7" s="1">
        <v>44440</v>
      </c>
      <c r="J7" t="s">
        <v>21</v>
      </c>
      <c r="K7" s="2">
        <v>0.05</v>
      </c>
      <c r="L7">
        <f>CustomerSalesTable[[#This Row],[Revenue]]/CustomerSalesTable[[#This Row],[Cost]]</f>
        <v>2.5032467532467533</v>
      </c>
    </row>
    <row r="8" spans="2:12" x14ac:dyDescent="0.25">
      <c r="B8">
        <v>10003</v>
      </c>
      <c r="C8" t="s">
        <v>8</v>
      </c>
      <c r="D8">
        <v>232710</v>
      </c>
      <c r="E8" t="s">
        <v>14</v>
      </c>
      <c r="F8">
        <v>752</v>
      </c>
      <c r="G8">
        <v>301</v>
      </c>
      <c r="H8">
        <v>150</v>
      </c>
      <c r="I8" s="1">
        <v>44440</v>
      </c>
      <c r="J8" t="s">
        <v>21</v>
      </c>
      <c r="K8" s="2">
        <v>0.05</v>
      </c>
      <c r="L8">
        <f>CustomerSalesTable[[#This Row],[Revenue]]/CustomerSalesTable[[#This Row],[Cost]]</f>
        <v>2.4983388704318936</v>
      </c>
    </row>
    <row r="9" spans="2:12" x14ac:dyDescent="0.25">
      <c r="B9">
        <v>10002</v>
      </c>
      <c r="C9" t="s">
        <v>11</v>
      </c>
      <c r="D9">
        <v>679965</v>
      </c>
      <c r="E9" t="s">
        <v>14</v>
      </c>
      <c r="F9">
        <v>734</v>
      </c>
      <c r="G9">
        <v>293</v>
      </c>
      <c r="H9">
        <v>146</v>
      </c>
      <c r="I9" s="1">
        <v>44440</v>
      </c>
      <c r="J9" t="s">
        <v>21</v>
      </c>
      <c r="K9" s="2">
        <v>0.05</v>
      </c>
      <c r="L9">
        <f>CustomerSalesTable[[#This Row],[Revenue]]/CustomerSalesTable[[#This Row],[Cost]]</f>
        <v>2.5051194539249146</v>
      </c>
    </row>
    <row r="10" spans="2:12" x14ac:dyDescent="0.25">
      <c r="B10">
        <v>10004</v>
      </c>
      <c r="C10" t="s">
        <v>9</v>
      </c>
      <c r="D10">
        <v>305780</v>
      </c>
      <c r="E10" t="s">
        <v>15</v>
      </c>
      <c r="F10">
        <v>621</v>
      </c>
      <c r="G10">
        <v>273</v>
      </c>
      <c r="H10">
        <v>124</v>
      </c>
      <c r="I10" s="1">
        <v>44440</v>
      </c>
      <c r="J10" t="s">
        <v>20</v>
      </c>
      <c r="K10" s="2">
        <v>0.05</v>
      </c>
      <c r="L10">
        <f>CustomerSalesTable[[#This Row],[Revenue]]/CustomerSalesTable[[#This Row],[Cost]]</f>
        <v>2.2747252747252746</v>
      </c>
    </row>
    <row r="11" spans="2:12" x14ac:dyDescent="0.25">
      <c r="B11">
        <v>10003</v>
      </c>
      <c r="C11" t="s">
        <v>8</v>
      </c>
      <c r="D11">
        <v>106800</v>
      </c>
      <c r="E11" t="s">
        <v>18</v>
      </c>
      <c r="F11">
        <v>604</v>
      </c>
      <c r="G11">
        <v>226</v>
      </c>
      <c r="H11">
        <v>151</v>
      </c>
      <c r="I11" s="1">
        <v>44440</v>
      </c>
      <c r="J11" t="s">
        <v>20</v>
      </c>
      <c r="K11" s="2">
        <v>0.05</v>
      </c>
      <c r="L11">
        <f>CustomerSalesTable[[#This Row],[Revenue]]/CustomerSalesTable[[#This Row],[Cost]]</f>
        <v>2.6725663716814161</v>
      </c>
    </row>
    <row r="12" spans="2:12" x14ac:dyDescent="0.25">
      <c r="B12">
        <v>10001</v>
      </c>
      <c r="C12" t="s">
        <v>12</v>
      </c>
      <c r="D12">
        <v>142899</v>
      </c>
      <c r="E12" t="s">
        <v>14</v>
      </c>
      <c r="F12">
        <v>550</v>
      </c>
      <c r="G12">
        <v>220</v>
      </c>
      <c r="H12">
        <v>110</v>
      </c>
      <c r="I12" s="1">
        <v>44440</v>
      </c>
      <c r="J12" t="s">
        <v>20</v>
      </c>
      <c r="K12" s="2">
        <v>0.05</v>
      </c>
      <c r="L12">
        <f>CustomerSalesTable[[#This Row],[Revenue]]/CustomerSalesTable[[#This Row],[Cost]]</f>
        <v>2.5</v>
      </c>
    </row>
    <row r="13" spans="2:12" x14ac:dyDescent="0.25">
      <c r="B13">
        <v>10004</v>
      </c>
      <c r="C13" t="s">
        <v>9</v>
      </c>
      <c r="D13">
        <v>120261</v>
      </c>
      <c r="E13" t="s">
        <v>18</v>
      </c>
      <c r="F13">
        <v>458</v>
      </c>
      <c r="G13">
        <v>171</v>
      </c>
      <c r="H13">
        <v>114</v>
      </c>
      <c r="I13" s="1">
        <v>44440</v>
      </c>
      <c r="J13" t="s">
        <v>20</v>
      </c>
      <c r="K13" s="2">
        <v>0</v>
      </c>
      <c r="L13">
        <f>CustomerSalesTable[[#This Row],[Revenue]]/CustomerSalesTable[[#This Row],[Cost]]</f>
        <v>2.6783625730994154</v>
      </c>
    </row>
    <row r="14" spans="2:12" x14ac:dyDescent="0.25">
      <c r="B14">
        <v>10001</v>
      </c>
      <c r="C14" t="s">
        <v>12</v>
      </c>
      <c r="D14">
        <v>595697</v>
      </c>
      <c r="E14" t="s">
        <v>16</v>
      </c>
      <c r="F14">
        <v>418</v>
      </c>
      <c r="G14">
        <v>174</v>
      </c>
      <c r="H14">
        <v>139</v>
      </c>
      <c r="I14" s="1">
        <v>44440</v>
      </c>
      <c r="J14" t="s">
        <v>20</v>
      </c>
      <c r="K14" s="2">
        <v>0</v>
      </c>
      <c r="L14">
        <f>CustomerSalesTable[[#This Row],[Revenue]]/CustomerSalesTable[[#This Row],[Cost]]</f>
        <v>2.4022988505747125</v>
      </c>
    </row>
    <row r="15" spans="2:12" x14ac:dyDescent="0.25">
      <c r="B15">
        <v>10005</v>
      </c>
      <c r="C15" t="s">
        <v>10</v>
      </c>
      <c r="D15">
        <v>900790</v>
      </c>
      <c r="E15" t="s">
        <v>16</v>
      </c>
      <c r="F15">
        <v>415</v>
      </c>
      <c r="G15">
        <v>173</v>
      </c>
      <c r="H15">
        <v>138</v>
      </c>
      <c r="I15" s="1">
        <v>44440</v>
      </c>
      <c r="J15" t="s">
        <v>21</v>
      </c>
      <c r="K15" s="2">
        <v>0</v>
      </c>
      <c r="L15">
        <f>CustomerSalesTable[[#This Row],[Revenue]]/CustomerSalesTable[[#This Row],[Cost]]</f>
        <v>2.398843930635838</v>
      </c>
    </row>
    <row r="16" spans="2:12" x14ac:dyDescent="0.25">
      <c r="B16">
        <v>10002</v>
      </c>
      <c r="C16" t="s">
        <v>11</v>
      </c>
      <c r="D16">
        <v>899825</v>
      </c>
      <c r="E16" t="s">
        <v>14</v>
      </c>
      <c r="F16">
        <v>350</v>
      </c>
      <c r="G16">
        <v>140</v>
      </c>
      <c r="H16">
        <v>70</v>
      </c>
      <c r="I16" s="1">
        <v>44440</v>
      </c>
      <c r="J16" t="s">
        <v>21</v>
      </c>
      <c r="K16" s="2">
        <v>0</v>
      </c>
      <c r="L16">
        <f>CustomerSalesTable[[#This Row],[Revenue]]/CustomerSalesTable[[#This Row],[Cost]]</f>
        <v>2.5</v>
      </c>
    </row>
    <row r="17" spans="2:12" x14ac:dyDescent="0.25">
      <c r="B17">
        <v>10001</v>
      </c>
      <c r="C17" t="s">
        <v>12</v>
      </c>
      <c r="D17">
        <v>144213</v>
      </c>
      <c r="E17" t="s">
        <v>14</v>
      </c>
      <c r="F17">
        <v>322</v>
      </c>
      <c r="G17">
        <v>128</v>
      </c>
      <c r="H17">
        <v>64</v>
      </c>
      <c r="I17" s="1">
        <v>44440</v>
      </c>
      <c r="J17" t="s">
        <v>21</v>
      </c>
      <c r="K17" s="2">
        <v>0</v>
      </c>
      <c r="L17">
        <f>CustomerSalesTable[[#This Row],[Revenue]]/CustomerSalesTable[[#This Row],[Cost]]</f>
        <v>2.515625</v>
      </c>
    </row>
    <row r="18" spans="2:12" x14ac:dyDescent="0.25">
      <c r="B18">
        <v>10003</v>
      </c>
      <c r="C18" t="s">
        <v>8</v>
      </c>
      <c r="D18">
        <v>767441</v>
      </c>
      <c r="E18" t="s">
        <v>15</v>
      </c>
      <c r="F18">
        <v>310</v>
      </c>
      <c r="G18">
        <v>136</v>
      </c>
      <c r="H18">
        <v>62</v>
      </c>
      <c r="I18" s="1">
        <v>44440</v>
      </c>
      <c r="J18" t="s">
        <v>21</v>
      </c>
      <c r="K18" s="2">
        <v>0</v>
      </c>
      <c r="L18">
        <f>CustomerSalesTable[[#This Row],[Revenue]]/CustomerSalesTable[[#This Row],[Cost]]</f>
        <v>2.2794117647058822</v>
      </c>
    </row>
    <row r="19" spans="2:12" x14ac:dyDescent="0.25">
      <c r="B19">
        <v>10002</v>
      </c>
      <c r="C19" t="s">
        <v>11</v>
      </c>
      <c r="D19">
        <v>551856</v>
      </c>
      <c r="E19" t="s">
        <v>15</v>
      </c>
      <c r="F19">
        <v>295</v>
      </c>
      <c r="G19">
        <v>130</v>
      </c>
      <c r="H19">
        <v>59</v>
      </c>
      <c r="I19" s="1">
        <v>44440</v>
      </c>
      <c r="J19" t="s">
        <v>23</v>
      </c>
      <c r="K19" s="2">
        <v>0</v>
      </c>
      <c r="L19">
        <f>CustomerSalesTable[[#This Row],[Revenue]]/CustomerSalesTable[[#This Row],[Cost]]</f>
        <v>2.2692307692307692</v>
      </c>
    </row>
    <row r="20" spans="2:12" x14ac:dyDescent="0.25">
      <c r="B20">
        <v>10001</v>
      </c>
      <c r="C20" t="s">
        <v>12</v>
      </c>
      <c r="D20">
        <v>588535</v>
      </c>
      <c r="E20" t="s">
        <v>16</v>
      </c>
      <c r="F20">
        <v>286</v>
      </c>
      <c r="G20">
        <v>119</v>
      </c>
      <c r="H20">
        <v>95</v>
      </c>
      <c r="I20" s="1">
        <v>44440</v>
      </c>
      <c r="J20" t="s">
        <v>23</v>
      </c>
      <c r="K20" s="2">
        <v>0</v>
      </c>
      <c r="L20">
        <f>CustomerSalesTable[[#This Row],[Revenue]]/CustomerSalesTable[[#This Row],[Cost]]</f>
        <v>2.403361344537815</v>
      </c>
    </row>
    <row r="21" spans="2:12" x14ac:dyDescent="0.25">
      <c r="B21">
        <v>10004</v>
      </c>
      <c r="C21" t="s">
        <v>9</v>
      </c>
      <c r="D21">
        <v>457161</v>
      </c>
      <c r="E21" t="s">
        <v>17</v>
      </c>
      <c r="F21">
        <v>276</v>
      </c>
      <c r="G21">
        <v>126</v>
      </c>
      <c r="H21">
        <v>46</v>
      </c>
      <c r="I21" s="1">
        <v>44440</v>
      </c>
      <c r="J21" t="s">
        <v>21</v>
      </c>
      <c r="K21" s="2">
        <v>0</v>
      </c>
      <c r="L21">
        <f>CustomerSalesTable[[#This Row],[Revenue]]/CustomerSalesTable[[#This Row],[Cost]]</f>
        <v>2.1904761904761907</v>
      </c>
    </row>
    <row r="22" spans="2:12" x14ac:dyDescent="0.25">
      <c r="B22">
        <v>10001</v>
      </c>
      <c r="C22" t="s">
        <v>12</v>
      </c>
      <c r="D22">
        <v>287033</v>
      </c>
      <c r="E22" t="s">
        <v>18</v>
      </c>
      <c r="F22">
        <v>255</v>
      </c>
      <c r="G22">
        <v>95</v>
      </c>
      <c r="H22">
        <v>63</v>
      </c>
      <c r="I22" s="1">
        <v>44440</v>
      </c>
      <c r="J22" t="s">
        <v>20</v>
      </c>
      <c r="K22" s="2">
        <v>0</v>
      </c>
      <c r="L22">
        <f>CustomerSalesTable[[#This Row],[Revenue]]/CustomerSalesTable[[#This Row],[Cost]]</f>
        <v>2.6842105263157894</v>
      </c>
    </row>
    <row r="23" spans="2:12" x14ac:dyDescent="0.25">
      <c r="B23">
        <v>10003</v>
      </c>
      <c r="C23" t="s">
        <v>8</v>
      </c>
      <c r="D23">
        <v>900863</v>
      </c>
      <c r="E23" t="s">
        <v>17</v>
      </c>
      <c r="F23">
        <v>247</v>
      </c>
      <c r="G23">
        <v>113</v>
      </c>
      <c r="H23">
        <v>41</v>
      </c>
      <c r="I23" s="1">
        <v>44440</v>
      </c>
      <c r="J23" t="s">
        <v>21</v>
      </c>
      <c r="K23" s="2">
        <v>0</v>
      </c>
      <c r="L23">
        <f>CustomerSalesTable[[#This Row],[Revenue]]/CustomerSalesTable[[#This Row],[Cost]]</f>
        <v>2.1858407079646018</v>
      </c>
    </row>
    <row r="24" spans="2:12" x14ac:dyDescent="0.25">
      <c r="B24">
        <v>10005</v>
      </c>
      <c r="C24" t="s">
        <v>10</v>
      </c>
      <c r="D24">
        <v>506573</v>
      </c>
      <c r="E24" t="s">
        <v>14</v>
      </c>
      <c r="F24">
        <v>246</v>
      </c>
      <c r="G24">
        <v>98</v>
      </c>
      <c r="H24">
        <v>49</v>
      </c>
      <c r="I24" s="1">
        <v>44440</v>
      </c>
      <c r="J24" t="s">
        <v>20</v>
      </c>
      <c r="K24" s="2">
        <v>0</v>
      </c>
      <c r="L24">
        <f>CustomerSalesTable[[#This Row],[Revenue]]/CustomerSalesTable[[#This Row],[Cost]]</f>
        <v>2.510204081632653</v>
      </c>
    </row>
    <row r="25" spans="2:12" x14ac:dyDescent="0.25">
      <c r="B25">
        <v>10004</v>
      </c>
      <c r="C25" t="s">
        <v>9</v>
      </c>
      <c r="D25">
        <v>575204</v>
      </c>
      <c r="E25" t="s">
        <v>17</v>
      </c>
      <c r="F25">
        <v>245</v>
      </c>
      <c r="G25">
        <v>112</v>
      </c>
      <c r="H25">
        <v>40</v>
      </c>
      <c r="I25" s="1">
        <v>44440</v>
      </c>
      <c r="J25" t="s">
        <v>21</v>
      </c>
      <c r="K25" s="2">
        <v>0</v>
      </c>
      <c r="L25">
        <f>CustomerSalesTable[[#This Row],[Revenue]]/CustomerSalesTable[[#This Row],[Cost]]</f>
        <v>2.1875</v>
      </c>
    </row>
    <row r="26" spans="2:12" x14ac:dyDescent="0.25">
      <c r="B26">
        <v>10005</v>
      </c>
      <c r="C26" t="s">
        <v>10</v>
      </c>
      <c r="D26">
        <v>809590</v>
      </c>
      <c r="E26" t="s">
        <v>16</v>
      </c>
      <c r="F26">
        <v>188</v>
      </c>
      <c r="G26">
        <v>78</v>
      </c>
      <c r="H26">
        <v>62</v>
      </c>
      <c r="I26" s="1">
        <v>44440</v>
      </c>
      <c r="J26" t="s">
        <v>20</v>
      </c>
      <c r="K26" s="2">
        <v>0</v>
      </c>
      <c r="L26">
        <f>CustomerSalesTable[[#This Row],[Revenue]]/CustomerSalesTable[[#This Row],[Cost]]</f>
        <v>2.4102564102564101</v>
      </c>
    </row>
    <row r="27" spans="2:12" x14ac:dyDescent="0.25">
      <c r="B27">
        <v>10001</v>
      </c>
      <c r="C27" t="s">
        <v>12</v>
      </c>
      <c r="D27">
        <v>739945</v>
      </c>
      <c r="E27" t="s">
        <v>14</v>
      </c>
      <c r="F27">
        <v>171</v>
      </c>
      <c r="G27">
        <v>68</v>
      </c>
      <c r="H27">
        <v>34</v>
      </c>
      <c r="I27" s="1">
        <v>44440</v>
      </c>
      <c r="J27" t="s">
        <v>21</v>
      </c>
      <c r="K27" s="2">
        <v>0</v>
      </c>
      <c r="L27">
        <f>CustomerSalesTable[[#This Row],[Revenue]]/CustomerSalesTable[[#This Row],[Cost]]</f>
        <v>2.5147058823529411</v>
      </c>
    </row>
    <row r="28" spans="2:12" x14ac:dyDescent="0.25">
      <c r="B28">
        <v>10003</v>
      </c>
      <c r="C28" t="s">
        <v>8</v>
      </c>
      <c r="D28">
        <v>782542</v>
      </c>
      <c r="E28" t="s">
        <v>13</v>
      </c>
      <c r="F28">
        <v>160</v>
      </c>
      <c r="G28">
        <v>80</v>
      </c>
      <c r="H28">
        <v>160</v>
      </c>
      <c r="I28" s="1">
        <v>44440</v>
      </c>
      <c r="J28" t="s">
        <v>21</v>
      </c>
      <c r="K28" s="2">
        <v>0</v>
      </c>
      <c r="L28">
        <f>CustomerSalesTable[[#This Row],[Revenue]]/CustomerSalesTable[[#This Row],[Cost]]</f>
        <v>2</v>
      </c>
    </row>
    <row r="29" spans="2:12" x14ac:dyDescent="0.25">
      <c r="B29">
        <v>10003</v>
      </c>
      <c r="C29" t="s">
        <v>8</v>
      </c>
      <c r="D29">
        <v>540900</v>
      </c>
      <c r="E29" t="s">
        <v>13</v>
      </c>
      <c r="F29">
        <v>156</v>
      </c>
      <c r="G29">
        <v>78</v>
      </c>
      <c r="H29">
        <v>156</v>
      </c>
      <c r="I29" s="1">
        <v>44440</v>
      </c>
      <c r="J29" t="s">
        <v>21</v>
      </c>
      <c r="K29" s="2">
        <v>0</v>
      </c>
      <c r="L29">
        <f>CustomerSalesTable[[#This Row],[Revenue]]/CustomerSalesTable[[#This Row],[Cost]]</f>
        <v>2</v>
      </c>
    </row>
    <row r="30" spans="2:12" x14ac:dyDescent="0.25">
      <c r="B30">
        <v>10001</v>
      </c>
      <c r="C30" t="s">
        <v>12</v>
      </c>
      <c r="D30">
        <v>582741</v>
      </c>
      <c r="E30" t="s">
        <v>16</v>
      </c>
      <c r="F30">
        <v>130</v>
      </c>
      <c r="G30">
        <v>54</v>
      </c>
      <c r="H30">
        <v>43</v>
      </c>
      <c r="I30" s="1">
        <v>44440</v>
      </c>
      <c r="J30" t="s">
        <v>21</v>
      </c>
      <c r="K30" s="2">
        <v>0</v>
      </c>
      <c r="L30">
        <f>CustomerSalesTable[[#This Row],[Revenue]]/CustomerSalesTable[[#This Row],[Cost]]</f>
        <v>2.4074074074074074</v>
      </c>
    </row>
    <row r="31" spans="2:12" x14ac:dyDescent="0.25">
      <c r="B31">
        <v>10003</v>
      </c>
      <c r="C31" t="s">
        <v>8</v>
      </c>
      <c r="D31">
        <v>608943</v>
      </c>
      <c r="E31" t="s">
        <v>14</v>
      </c>
      <c r="F31">
        <v>118</v>
      </c>
      <c r="G31">
        <v>47</v>
      </c>
      <c r="H31">
        <v>23</v>
      </c>
      <c r="I31" s="1">
        <v>44440</v>
      </c>
      <c r="J31" t="s">
        <v>21</v>
      </c>
      <c r="K31" s="2">
        <v>0</v>
      </c>
      <c r="L31">
        <f>CustomerSalesTable[[#This Row],[Revenue]]/CustomerSalesTable[[#This Row],[Cost]]</f>
        <v>2.5106382978723403</v>
      </c>
    </row>
    <row r="32" spans="2:12" x14ac:dyDescent="0.25">
      <c r="B32">
        <v>10004</v>
      </c>
      <c r="C32" t="s">
        <v>9</v>
      </c>
      <c r="D32">
        <v>363442</v>
      </c>
      <c r="E32" t="s">
        <v>16</v>
      </c>
      <c r="F32">
        <v>116</v>
      </c>
      <c r="G32">
        <v>48</v>
      </c>
      <c r="H32">
        <v>38</v>
      </c>
      <c r="I32" s="1">
        <v>44440</v>
      </c>
      <c r="J32" t="s">
        <v>21</v>
      </c>
      <c r="K32" s="2">
        <v>0</v>
      </c>
      <c r="L32">
        <f>CustomerSalesTable[[#This Row],[Revenue]]/CustomerSalesTable[[#This Row],[Cost]]</f>
        <v>2.4166666666666665</v>
      </c>
    </row>
    <row r="33" spans="2:12" x14ac:dyDescent="0.25">
      <c r="B33">
        <v>10005</v>
      </c>
      <c r="C33" t="s">
        <v>10</v>
      </c>
      <c r="D33">
        <v>808212</v>
      </c>
      <c r="E33" t="s">
        <v>13</v>
      </c>
      <c r="F33">
        <v>112</v>
      </c>
      <c r="G33">
        <v>56</v>
      </c>
      <c r="H33">
        <v>112</v>
      </c>
      <c r="I33" s="1">
        <v>44440</v>
      </c>
      <c r="J33" t="s">
        <v>21</v>
      </c>
      <c r="K33" s="2">
        <v>0</v>
      </c>
      <c r="L33">
        <f>CustomerSalesTable[[#This Row],[Revenue]]/CustomerSalesTable[[#This Row],[Cost]]</f>
        <v>2</v>
      </c>
    </row>
    <row r="34" spans="2:12" x14ac:dyDescent="0.25">
      <c r="B34">
        <v>10003</v>
      </c>
      <c r="C34" t="s">
        <v>8</v>
      </c>
      <c r="D34">
        <v>677778</v>
      </c>
      <c r="E34" t="s">
        <v>18</v>
      </c>
      <c r="F34">
        <v>110</v>
      </c>
      <c r="G34">
        <v>41</v>
      </c>
      <c r="H34">
        <v>27</v>
      </c>
      <c r="I34" s="1">
        <v>44440</v>
      </c>
      <c r="J34" t="s">
        <v>21</v>
      </c>
      <c r="K34" s="2">
        <v>0</v>
      </c>
      <c r="L34">
        <f>CustomerSalesTable[[#This Row],[Revenue]]/CustomerSalesTable[[#This Row],[Cost]]</f>
        <v>2.6829268292682928</v>
      </c>
    </row>
    <row r="35" spans="2:12" x14ac:dyDescent="0.25">
      <c r="B35">
        <v>10004</v>
      </c>
      <c r="C35" t="s">
        <v>9</v>
      </c>
      <c r="D35">
        <v>596179</v>
      </c>
      <c r="E35" t="s">
        <v>13</v>
      </c>
      <c r="F35">
        <v>90</v>
      </c>
      <c r="G35">
        <v>45</v>
      </c>
      <c r="H35">
        <v>90</v>
      </c>
      <c r="I35" s="1">
        <v>44440</v>
      </c>
      <c r="J35" t="s">
        <v>22</v>
      </c>
      <c r="K35" s="2">
        <v>0</v>
      </c>
      <c r="L35">
        <f>CustomerSalesTable[[#This Row],[Revenue]]/CustomerSalesTable[[#This Row],[Cost]]</f>
        <v>2</v>
      </c>
    </row>
    <row r="36" spans="2:12" x14ac:dyDescent="0.25">
      <c r="B36">
        <v>10003</v>
      </c>
      <c r="C36" t="s">
        <v>8</v>
      </c>
      <c r="D36">
        <v>618221</v>
      </c>
      <c r="E36" t="s">
        <v>18</v>
      </c>
      <c r="F36">
        <v>82</v>
      </c>
      <c r="G36">
        <v>30</v>
      </c>
      <c r="H36">
        <v>20</v>
      </c>
      <c r="I36" s="1">
        <v>44440</v>
      </c>
      <c r="J36" t="s">
        <v>21</v>
      </c>
      <c r="K36" s="2">
        <v>0</v>
      </c>
      <c r="L36">
        <f>CustomerSalesTable[[#This Row],[Revenue]]/CustomerSalesTable[[#This Row],[Cost]]</f>
        <v>2.7333333333333334</v>
      </c>
    </row>
    <row r="37" spans="2:12" x14ac:dyDescent="0.25">
      <c r="B37">
        <v>10002</v>
      </c>
      <c r="C37" t="s">
        <v>11</v>
      </c>
      <c r="D37">
        <v>504825</v>
      </c>
      <c r="E37" t="s">
        <v>13</v>
      </c>
      <c r="F37">
        <v>40</v>
      </c>
      <c r="G37">
        <v>20</v>
      </c>
      <c r="H37">
        <v>40</v>
      </c>
      <c r="I37" s="1">
        <v>44440</v>
      </c>
      <c r="J37" t="s">
        <v>22</v>
      </c>
      <c r="K37" s="2">
        <v>0</v>
      </c>
      <c r="L37">
        <f>CustomerSalesTable[[#This Row],[Revenue]]/CustomerSalesTable[[#This Row],[Cost]]</f>
        <v>2</v>
      </c>
    </row>
    <row r="38" spans="2:12" x14ac:dyDescent="0.25">
      <c r="B38">
        <v>10002</v>
      </c>
      <c r="C38" t="s">
        <v>11</v>
      </c>
      <c r="D38">
        <v>441611</v>
      </c>
      <c r="E38" t="s">
        <v>14</v>
      </c>
      <c r="F38">
        <v>935</v>
      </c>
      <c r="G38">
        <v>374</v>
      </c>
      <c r="H38">
        <v>187</v>
      </c>
      <c r="I38" s="1">
        <v>44470</v>
      </c>
      <c r="J38" t="s">
        <v>20</v>
      </c>
      <c r="K38" s="2">
        <v>0.05</v>
      </c>
      <c r="L38">
        <f>CustomerSalesTable[[#This Row],[Revenue]]/CustomerSalesTable[[#This Row],[Cost]]</f>
        <v>2.5</v>
      </c>
    </row>
    <row r="39" spans="2:12" x14ac:dyDescent="0.25">
      <c r="B39">
        <v>10003</v>
      </c>
      <c r="C39" t="s">
        <v>8</v>
      </c>
      <c r="D39">
        <v>254449</v>
      </c>
      <c r="E39" t="s">
        <v>15</v>
      </c>
      <c r="F39">
        <v>926</v>
      </c>
      <c r="G39">
        <v>407</v>
      </c>
      <c r="H39">
        <v>185</v>
      </c>
      <c r="I39" s="1">
        <v>44470</v>
      </c>
      <c r="J39" t="s">
        <v>22</v>
      </c>
      <c r="K39" s="2">
        <v>0.05</v>
      </c>
      <c r="L39">
        <f>CustomerSalesTable[[#This Row],[Revenue]]/CustomerSalesTable[[#This Row],[Cost]]</f>
        <v>2.2751842751842752</v>
      </c>
    </row>
    <row r="40" spans="2:12" x14ac:dyDescent="0.25">
      <c r="B40">
        <v>10003</v>
      </c>
      <c r="C40" t="s">
        <v>8</v>
      </c>
      <c r="D40">
        <v>379488</v>
      </c>
      <c r="E40" t="s">
        <v>17</v>
      </c>
      <c r="F40">
        <v>860</v>
      </c>
      <c r="G40">
        <v>394</v>
      </c>
      <c r="H40">
        <v>143</v>
      </c>
      <c r="I40" s="1">
        <v>44470</v>
      </c>
      <c r="J40" t="s">
        <v>20</v>
      </c>
      <c r="K40" s="2">
        <v>0.05</v>
      </c>
      <c r="L40">
        <f>CustomerSalesTable[[#This Row],[Revenue]]/CustomerSalesTable[[#This Row],[Cost]]</f>
        <v>2.1827411167512691</v>
      </c>
    </row>
    <row r="41" spans="2:12" x14ac:dyDescent="0.25">
      <c r="B41">
        <v>10002</v>
      </c>
      <c r="C41" t="s">
        <v>11</v>
      </c>
      <c r="D41">
        <v>432495</v>
      </c>
      <c r="E41" t="s">
        <v>17</v>
      </c>
      <c r="F41">
        <v>804</v>
      </c>
      <c r="G41">
        <v>368</v>
      </c>
      <c r="H41">
        <v>134</v>
      </c>
      <c r="I41" s="1">
        <v>44470</v>
      </c>
      <c r="J41" t="s">
        <v>20</v>
      </c>
      <c r="K41" s="2">
        <v>0.05</v>
      </c>
      <c r="L41">
        <f>CustomerSalesTable[[#This Row],[Revenue]]/CustomerSalesTable[[#This Row],[Cost]]</f>
        <v>2.1847826086956523</v>
      </c>
    </row>
    <row r="42" spans="2:12" x14ac:dyDescent="0.25">
      <c r="B42">
        <v>10001</v>
      </c>
      <c r="C42" t="s">
        <v>12</v>
      </c>
      <c r="D42">
        <v>882502</v>
      </c>
      <c r="E42" t="s">
        <v>17</v>
      </c>
      <c r="F42">
        <v>778</v>
      </c>
      <c r="G42">
        <v>356</v>
      </c>
      <c r="H42">
        <v>129</v>
      </c>
      <c r="I42" s="1">
        <v>44470</v>
      </c>
      <c r="J42" t="s">
        <v>22</v>
      </c>
      <c r="K42" s="2">
        <v>0.05</v>
      </c>
      <c r="L42">
        <f>CustomerSalesTable[[#This Row],[Revenue]]/CustomerSalesTable[[#This Row],[Cost]]</f>
        <v>2.1853932584269664</v>
      </c>
    </row>
    <row r="43" spans="2:12" x14ac:dyDescent="0.25">
      <c r="B43">
        <v>10001</v>
      </c>
      <c r="C43" t="s">
        <v>12</v>
      </c>
      <c r="D43">
        <v>728517</v>
      </c>
      <c r="E43" t="s">
        <v>18</v>
      </c>
      <c r="F43">
        <v>749</v>
      </c>
      <c r="G43">
        <v>280</v>
      </c>
      <c r="H43">
        <v>187</v>
      </c>
      <c r="I43" s="1">
        <v>44470</v>
      </c>
      <c r="J43" t="s">
        <v>20</v>
      </c>
      <c r="K43" s="2">
        <v>0.05</v>
      </c>
      <c r="L43">
        <f>CustomerSalesTable[[#This Row],[Revenue]]/CustomerSalesTable[[#This Row],[Cost]]</f>
        <v>2.6749999999999998</v>
      </c>
    </row>
    <row r="44" spans="2:12" x14ac:dyDescent="0.25">
      <c r="B44">
        <v>10003</v>
      </c>
      <c r="C44" t="s">
        <v>8</v>
      </c>
      <c r="D44">
        <v>177826</v>
      </c>
      <c r="E44" t="s">
        <v>14</v>
      </c>
      <c r="F44">
        <v>718</v>
      </c>
      <c r="G44">
        <v>287</v>
      </c>
      <c r="H44">
        <v>143</v>
      </c>
      <c r="I44" s="1">
        <v>44470</v>
      </c>
      <c r="J44" t="s">
        <v>20</v>
      </c>
      <c r="K44" s="2">
        <v>0.05</v>
      </c>
      <c r="L44">
        <f>CustomerSalesTable[[#This Row],[Revenue]]/CustomerSalesTable[[#This Row],[Cost]]</f>
        <v>2.5017421602787455</v>
      </c>
    </row>
    <row r="45" spans="2:12" x14ac:dyDescent="0.25">
      <c r="B45">
        <v>10002</v>
      </c>
      <c r="C45" t="s">
        <v>11</v>
      </c>
      <c r="D45">
        <v>655819</v>
      </c>
      <c r="E45" t="s">
        <v>18</v>
      </c>
      <c r="F45">
        <v>712</v>
      </c>
      <c r="G45">
        <v>267</v>
      </c>
      <c r="H45">
        <v>178</v>
      </c>
      <c r="I45" s="1">
        <v>44470</v>
      </c>
      <c r="J45" t="s">
        <v>22</v>
      </c>
      <c r="K45" s="2">
        <v>0.05</v>
      </c>
      <c r="L45">
        <f>CustomerSalesTable[[#This Row],[Revenue]]/CustomerSalesTable[[#This Row],[Cost]]</f>
        <v>2.6666666666666665</v>
      </c>
    </row>
    <row r="46" spans="2:12" x14ac:dyDescent="0.25">
      <c r="B46">
        <v>10003</v>
      </c>
      <c r="C46" t="s">
        <v>8</v>
      </c>
      <c r="D46">
        <v>714001</v>
      </c>
      <c r="E46" t="s">
        <v>14</v>
      </c>
      <c r="F46">
        <v>677</v>
      </c>
      <c r="G46">
        <v>270</v>
      </c>
      <c r="H46">
        <v>135</v>
      </c>
      <c r="I46" s="1">
        <v>44470</v>
      </c>
      <c r="J46" t="s">
        <v>20</v>
      </c>
      <c r="K46" s="2">
        <v>0.05</v>
      </c>
      <c r="L46">
        <f>CustomerSalesTable[[#This Row],[Revenue]]/CustomerSalesTable[[#This Row],[Cost]]</f>
        <v>2.5074074074074075</v>
      </c>
    </row>
    <row r="47" spans="2:12" x14ac:dyDescent="0.25">
      <c r="B47">
        <v>10003</v>
      </c>
      <c r="C47" t="s">
        <v>8</v>
      </c>
      <c r="D47">
        <v>506393</v>
      </c>
      <c r="E47" t="s">
        <v>14</v>
      </c>
      <c r="F47">
        <v>670</v>
      </c>
      <c r="G47">
        <v>268</v>
      </c>
      <c r="H47">
        <v>134</v>
      </c>
      <c r="I47" s="1">
        <v>44470</v>
      </c>
      <c r="J47" t="s">
        <v>21</v>
      </c>
      <c r="K47" s="2">
        <v>0.05</v>
      </c>
      <c r="L47">
        <f>CustomerSalesTable[[#This Row],[Revenue]]/CustomerSalesTable[[#This Row],[Cost]]</f>
        <v>2.5</v>
      </c>
    </row>
    <row r="48" spans="2:12" x14ac:dyDescent="0.25">
      <c r="B48">
        <v>10003</v>
      </c>
      <c r="C48" t="s">
        <v>8</v>
      </c>
      <c r="D48">
        <v>659010</v>
      </c>
      <c r="E48" t="s">
        <v>15</v>
      </c>
      <c r="F48">
        <v>648</v>
      </c>
      <c r="G48">
        <v>285</v>
      </c>
      <c r="H48">
        <v>129</v>
      </c>
      <c r="I48" s="1">
        <v>44470</v>
      </c>
      <c r="J48" t="s">
        <v>22</v>
      </c>
      <c r="K48" s="2">
        <v>0.05</v>
      </c>
      <c r="L48">
        <f>CustomerSalesTable[[#This Row],[Revenue]]/CustomerSalesTable[[#This Row],[Cost]]</f>
        <v>2.2736842105263158</v>
      </c>
    </row>
    <row r="49" spans="2:12" x14ac:dyDescent="0.25">
      <c r="B49">
        <v>10001</v>
      </c>
      <c r="C49" t="s">
        <v>12</v>
      </c>
      <c r="D49">
        <v>676309</v>
      </c>
      <c r="E49" t="s">
        <v>14</v>
      </c>
      <c r="F49">
        <v>607</v>
      </c>
      <c r="G49">
        <v>243</v>
      </c>
      <c r="H49">
        <v>121</v>
      </c>
      <c r="I49" s="1">
        <v>44470</v>
      </c>
      <c r="J49" t="s">
        <v>21</v>
      </c>
      <c r="K49" s="2">
        <v>0.05</v>
      </c>
      <c r="L49">
        <f>CustomerSalesTable[[#This Row],[Revenue]]/CustomerSalesTable[[#This Row],[Cost]]</f>
        <v>2.4979423868312756</v>
      </c>
    </row>
    <row r="50" spans="2:12" x14ac:dyDescent="0.25">
      <c r="B50">
        <v>10004</v>
      </c>
      <c r="C50" t="s">
        <v>9</v>
      </c>
      <c r="D50">
        <v>289896</v>
      </c>
      <c r="E50" t="s">
        <v>18</v>
      </c>
      <c r="F50">
        <v>574</v>
      </c>
      <c r="G50">
        <v>215</v>
      </c>
      <c r="H50">
        <v>143</v>
      </c>
      <c r="I50" s="1">
        <v>44470</v>
      </c>
      <c r="J50" t="s">
        <v>20</v>
      </c>
      <c r="K50" s="2">
        <v>0.05</v>
      </c>
      <c r="L50">
        <f>CustomerSalesTable[[#This Row],[Revenue]]/CustomerSalesTable[[#This Row],[Cost]]</f>
        <v>2.6697674418604653</v>
      </c>
    </row>
    <row r="51" spans="2:12" x14ac:dyDescent="0.25">
      <c r="B51">
        <v>10004</v>
      </c>
      <c r="C51" t="s">
        <v>9</v>
      </c>
      <c r="D51">
        <v>677369</v>
      </c>
      <c r="E51" t="s">
        <v>14</v>
      </c>
      <c r="F51">
        <v>549</v>
      </c>
      <c r="G51">
        <v>219</v>
      </c>
      <c r="H51">
        <v>109</v>
      </c>
      <c r="I51" s="1">
        <v>44470</v>
      </c>
      <c r="J51" t="s">
        <v>21</v>
      </c>
      <c r="K51" s="2">
        <v>0.05</v>
      </c>
      <c r="L51">
        <f>CustomerSalesTable[[#This Row],[Revenue]]/CustomerSalesTable[[#This Row],[Cost]]</f>
        <v>2.506849315068493</v>
      </c>
    </row>
    <row r="52" spans="2:12" x14ac:dyDescent="0.25">
      <c r="B52">
        <v>10005</v>
      </c>
      <c r="C52" t="s">
        <v>10</v>
      </c>
      <c r="D52">
        <v>595363</v>
      </c>
      <c r="E52" t="s">
        <v>15</v>
      </c>
      <c r="F52">
        <v>544</v>
      </c>
      <c r="G52">
        <v>239</v>
      </c>
      <c r="H52">
        <v>108</v>
      </c>
      <c r="I52" s="1">
        <v>44470</v>
      </c>
      <c r="J52" t="s">
        <v>20</v>
      </c>
      <c r="K52" s="2">
        <v>0.05</v>
      </c>
      <c r="L52">
        <f>CustomerSalesTable[[#This Row],[Revenue]]/CustomerSalesTable[[#This Row],[Cost]]</f>
        <v>2.2761506276150629</v>
      </c>
    </row>
    <row r="53" spans="2:12" x14ac:dyDescent="0.25">
      <c r="B53">
        <v>10002</v>
      </c>
      <c r="C53" t="s">
        <v>11</v>
      </c>
      <c r="D53">
        <v>522099</v>
      </c>
      <c r="E53" t="s">
        <v>14</v>
      </c>
      <c r="F53">
        <v>544</v>
      </c>
      <c r="G53">
        <v>217</v>
      </c>
      <c r="H53">
        <v>108</v>
      </c>
      <c r="I53" s="1">
        <v>44470</v>
      </c>
      <c r="J53" t="s">
        <v>20</v>
      </c>
      <c r="K53" s="2">
        <v>0.05</v>
      </c>
      <c r="L53">
        <f>CustomerSalesTable[[#This Row],[Revenue]]/CustomerSalesTable[[#This Row],[Cost]]</f>
        <v>2.5069124423963132</v>
      </c>
    </row>
    <row r="54" spans="2:12" x14ac:dyDescent="0.25">
      <c r="B54">
        <v>10001</v>
      </c>
      <c r="C54" t="s">
        <v>12</v>
      </c>
      <c r="D54">
        <v>226587</v>
      </c>
      <c r="E54" t="s">
        <v>15</v>
      </c>
      <c r="F54">
        <v>539</v>
      </c>
      <c r="G54">
        <v>237</v>
      </c>
      <c r="H54">
        <v>107</v>
      </c>
      <c r="I54" s="1">
        <v>44470</v>
      </c>
      <c r="J54" t="s">
        <v>21</v>
      </c>
      <c r="K54" s="2">
        <v>0.05</v>
      </c>
      <c r="L54">
        <f>CustomerSalesTable[[#This Row],[Revenue]]/CustomerSalesTable[[#This Row],[Cost]]</f>
        <v>2.2742616033755274</v>
      </c>
    </row>
    <row r="55" spans="2:12" x14ac:dyDescent="0.25">
      <c r="B55">
        <v>10002</v>
      </c>
      <c r="C55" t="s">
        <v>11</v>
      </c>
      <c r="D55">
        <v>886435</v>
      </c>
      <c r="E55" t="s">
        <v>14</v>
      </c>
      <c r="F55">
        <v>535</v>
      </c>
      <c r="G55">
        <v>214</v>
      </c>
      <c r="H55">
        <v>107</v>
      </c>
      <c r="I55" s="1">
        <v>44470</v>
      </c>
      <c r="J55" t="s">
        <v>20</v>
      </c>
      <c r="K55" s="2">
        <v>0.05</v>
      </c>
      <c r="L55">
        <f>CustomerSalesTable[[#This Row],[Revenue]]/CustomerSalesTable[[#This Row],[Cost]]</f>
        <v>2.5</v>
      </c>
    </row>
    <row r="56" spans="2:12" x14ac:dyDescent="0.25">
      <c r="B56">
        <v>10003</v>
      </c>
      <c r="C56" t="s">
        <v>8</v>
      </c>
      <c r="D56">
        <v>539368</v>
      </c>
      <c r="E56" t="s">
        <v>14</v>
      </c>
      <c r="F56">
        <v>473</v>
      </c>
      <c r="G56">
        <v>189</v>
      </c>
      <c r="H56">
        <v>94</v>
      </c>
      <c r="I56" s="1">
        <v>44470</v>
      </c>
      <c r="J56" t="s">
        <v>21</v>
      </c>
      <c r="K56" s="2">
        <v>0</v>
      </c>
      <c r="L56">
        <f>CustomerSalesTable[[#This Row],[Revenue]]/CustomerSalesTable[[#This Row],[Cost]]</f>
        <v>2.5026455026455028</v>
      </c>
    </row>
    <row r="57" spans="2:12" x14ac:dyDescent="0.25">
      <c r="B57">
        <v>10003</v>
      </c>
      <c r="C57" t="s">
        <v>8</v>
      </c>
      <c r="D57">
        <v>670949</v>
      </c>
      <c r="E57" t="s">
        <v>17</v>
      </c>
      <c r="F57">
        <v>457</v>
      </c>
      <c r="G57">
        <v>209</v>
      </c>
      <c r="H57">
        <v>76</v>
      </c>
      <c r="I57" s="1">
        <v>44470</v>
      </c>
      <c r="J57" t="s">
        <v>20</v>
      </c>
      <c r="K57" s="2">
        <v>0</v>
      </c>
      <c r="L57">
        <f>CustomerSalesTable[[#This Row],[Revenue]]/CustomerSalesTable[[#This Row],[Cost]]</f>
        <v>2.1866028708133971</v>
      </c>
    </row>
    <row r="58" spans="2:12" x14ac:dyDescent="0.25">
      <c r="B58">
        <v>10003</v>
      </c>
      <c r="C58" t="s">
        <v>8</v>
      </c>
      <c r="D58">
        <v>506196</v>
      </c>
      <c r="E58" t="s">
        <v>15</v>
      </c>
      <c r="F58">
        <v>438</v>
      </c>
      <c r="G58">
        <v>192</v>
      </c>
      <c r="H58">
        <v>87</v>
      </c>
      <c r="I58" s="1">
        <v>44470</v>
      </c>
      <c r="J58" t="s">
        <v>21</v>
      </c>
      <c r="K58" s="2">
        <v>0</v>
      </c>
      <c r="L58">
        <f>CustomerSalesTable[[#This Row],[Revenue]]/CustomerSalesTable[[#This Row],[Cost]]</f>
        <v>2.28125</v>
      </c>
    </row>
    <row r="59" spans="2:12" x14ac:dyDescent="0.25">
      <c r="B59">
        <v>10003</v>
      </c>
      <c r="C59" t="s">
        <v>8</v>
      </c>
      <c r="D59">
        <v>692565</v>
      </c>
      <c r="E59" t="s">
        <v>14</v>
      </c>
      <c r="F59">
        <v>434</v>
      </c>
      <c r="G59">
        <v>173</v>
      </c>
      <c r="H59">
        <v>86</v>
      </c>
      <c r="I59" s="1">
        <v>44470</v>
      </c>
      <c r="J59" t="s">
        <v>21</v>
      </c>
      <c r="K59" s="2">
        <v>0</v>
      </c>
      <c r="L59">
        <f>CustomerSalesTable[[#This Row],[Revenue]]/CustomerSalesTable[[#This Row],[Cost]]</f>
        <v>2.5086705202312141</v>
      </c>
    </row>
    <row r="60" spans="2:12" x14ac:dyDescent="0.25">
      <c r="B60">
        <v>10002</v>
      </c>
      <c r="C60" t="s">
        <v>11</v>
      </c>
      <c r="D60">
        <v>541423</v>
      </c>
      <c r="E60" t="s">
        <v>16</v>
      </c>
      <c r="F60">
        <v>430</v>
      </c>
      <c r="G60">
        <v>179</v>
      </c>
      <c r="H60">
        <v>143</v>
      </c>
      <c r="I60" s="1">
        <v>44470</v>
      </c>
      <c r="J60" t="s">
        <v>21</v>
      </c>
      <c r="K60" s="2">
        <v>0</v>
      </c>
      <c r="L60">
        <f>CustomerSalesTable[[#This Row],[Revenue]]/CustomerSalesTable[[#This Row],[Cost]]</f>
        <v>2.4022346368715084</v>
      </c>
    </row>
    <row r="61" spans="2:12" x14ac:dyDescent="0.25">
      <c r="B61">
        <v>10005</v>
      </c>
      <c r="C61" t="s">
        <v>10</v>
      </c>
      <c r="D61">
        <v>825190</v>
      </c>
      <c r="E61" t="s">
        <v>16</v>
      </c>
      <c r="F61">
        <v>406</v>
      </c>
      <c r="G61">
        <v>169</v>
      </c>
      <c r="H61">
        <v>135</v>
      </c>
      <c r="I61" s="1">
        <v>44470</v>
      </c>
      <c r="J61" t="s">
        <v>20</v>
      </c>
      <c r="K61" s="2">
        <v>0</v>
      </c>
      <c r="L61">
        <f>CustomerSalesTable[[#This Row],[Revenue]]/CustomerSalesTable[[#This Row],[Cost]]</f>
        <v>2.4023668639053253</v>
      </c>
    </row>
    <row r="62" spans="2:12" x14ac:dyDescent="0.25">
      <c r="B62">
        <v>10003</v>
      </c>
      <c r="C62" t="s">
        <v>8</v>
      </c>
      <c r="D62">
        <v>699129</v>
      </c>
      <c r="E62" t="s">
        <v>14</v>
      </c>
      <c r="F62">
        <v>383</v>
      </c>
      <c r="G62">
        <v>153</v>
      </c>
      <c r="H62">
        <v>76</v>
      </c>
      <c r="I62" s="1">
        <v>44470</v>
      </c>
      <c r="J62" t="s">
        <v>22</v>
      </c>
      <c r="K62" s="2">
        <v>0</v>
      </c>
      <c r="L62">
        <f>CustomerSalesTable[[#This Row],[Revenue]]/CustomerSalesTable[[#This Row],[Cost]]</f>
        <v>2.5032679738562091</v>
      </c>
    </row>
    <row r="63" spans="2:12" x14ac:dyDescent="0.25">
      <c r="B63">
        <v>10003</v>
      </c>
      <c r="C63" t="s">
        <v>8</v>
      </c>
      <c r="D63">
        <v>118400</v>
      </c>
      <c r="E63" t="s">
        <v>15</v>
      </c>
      <c r="F63">
        <v>383</v>
      </c>
      <c r="G63">
        <v>168</v>
      </c>
      <c r="H63">
        <v>76</v>
      </c>
      <c r="I63" s="1">
        <v>44470</v>
      </c>
      <c r="J63" t="s">
        <v>20</v>
      </c>
      <c r="K63" s="2">
        <v>0</v>
      </c>
      <c r="L63">
        <f>CustomerSalesTable[[#This Row],[Revenue]]/CustomerSalesTable[[#This Row],[Cost]]</f>
        <v>2.2797619047619047</v>
      </c>
    </row>
    <row r="64" spans="2:12" x14ac:dyDescent="0.25">
      <c r="B64">
        <v>10003</v>
      </c>
      <c r="C64" t="s">
        <v>8</v>
      </c>
      <c r="D64">
        <v>296169</v>
      </c>
      <c r="E64" t="s">
        <v>14</v>
      </c>
      <c r="F64">
        <v>374</v>
      </c>
      <c r="G64">
        <v>149</v>
      </c>
      <c r="H64">
        <v>74</v>
      </c>
      <c r="I64" s="1">
        <v>44470</v>
      </c>
      <c r="J64" t="s">
        <v>22</v>
      </c>
      <c r="K64" s="2">
        <v>0</v>
      </c>
      <c r="L64">
        <f>CustomerSalesTable[[#This Row],[Revenue]]/CustomerSalesTable[[#This Row],[Cost]]</f>
        <v>2.5100671140939599</v>
      </c>
    </row>
    <row r="65" spans="2:12" x14ac:dyDescent="0.25">
      <c r="B65">
        <v>10004</v>
      </c>
      <c r="C65" t="s">
        <v>9</v>
      </c>
      <c r="D65">
        <v>624605</v>
      </c>
      <c r="E65" t="s">
        <v>16</v>
      </c>
      <c r="F65">
        <v>364</v>
      </c>
      <c r="G65">
        <v>151</v>
      </c>
      <c r="H65">
        <v>121</v>
      </c>
      <c r="I65" s="1">
        <v>44470</v>
      </c>
      <c r="J65" t="s">
        <v>22</v>
      </c>
      <c r="K65" s="2">
        <v>0</v>
      </c>
      <c r="L65">
        <f>CustomerSalesTable[[#This Row],[Revenue]]/CustomerSalesTable[[#This Row],[Cost]]</f>
        <v>2.4105960264900661</v>
      </c>
    </row>
    <row r="66" spans="2:12" x14ac:dyDescent="0.25">
      <c r="B66">
        <v>10003</v>
      </c>
      <c r="C66" t="s">
        <v>8</v>
      </c>
      <c r="D66">
        <v>152563</v>
      </c>
      <c r="E66" t="s">
        <v>15</v>
      </c>
      <c r="F66">
        <v>362</v>
      </c>
      <c r="G66">
        <v>159</v>
      </c>
      <c r="H66">
        <v>72</v>
      </c>
      <c r="I66" s="1">
        <v>44470</v>
      </c>
      <c r="J66" t="s">
        <v>21</v>
      </c>
      <c r="K66" s="2">
        <v>0</v>
      </c>
      <c r="L66">
        <f>CustomerSalesTable[[#This Row],[Revenue]]/CustomerSalesTable[[#This Row],[Cost]]</f>
        <v>2.2767295597484276</v>
      </c>
    </row>
    <row r="67" spans="2:12" x14ac:dyDescent="0.25">
      <c r="B67">
        <v>10001</v>
      </c>
      <c r="C67" t="s">
        <v>12</v>
      </c>
      <c r="D67">
        <v>158175</v>
      </c>
      <c r="E67" t="s">
        <v>17</v>
      </c>
      <c r="F67">
        <v>303</v>
      </c>
      <c r="G67">
        <v>139</v>
      </c>
      <c r="H67">
        <v>50</v>
      </c>
      <c r="I67" s="1">
        <v>44470</v>
      </c>
      <c r="J67" t="s">
        <v>20</v>
      </c>
      <c r="K67" s="2">
        <v>0</v>
      </c>
      <c r="L67">
        <f>CustomerSalesTable[[#This Row],[Revenue]]/CustomerSalesTable[[#This Row],[Cost]]</f>
        <v>2.1798561151079139</v>
      </c>
    </row>
    <row r="68" spans="2:12" x14ac:dyDescent="0.25">
      <c r="B68">
        <v>10003</v>
      </c>
      <c r="C68" t="s">
        <v>8</v>
      </c>
      <c r="D68">
        <v>519297</v>
      </c>
      <c r="E68" t="s">
        <v>18</v>
      </c>
      <c r="F68">
        <v>299</v>
      </c>
      <c r="G68">
        <v>112</v>
      </c>
      <c r="H68">
        <v>74</v>
      </c>
      <c r="I68" s="1">
        <v>44470</v>
      </c>
      <c r="J68" t="s">
        <v>20</v>
      </c>
      <c r="K68" s="2">
        <v>0</v>
      </c>
      <c r="L68">
        <f>CustomerSalesTable[[#This Row],[Revenue]]/CustomerSalesTable[[#This Row],[Cost]]</f>
        <v>2.6696428571428572</v>
      </c>
    </row>
    <row r="69" spans="2:12" x14ac:dyDescent="0.25">
      <c r="B69">
        <v>10003</v>
      </c>
      <c r="C69" t="s">
        <v>8</v>
      </c>
      <c r="D69">
        <v>593410</v>
      </c>
      <c r="E69" t="s">
        <v>16</v>
      </c>
      <c r="F69">
        <v>283</v>
      </c>
      <c r="G69">
        <v>118</v>
      </c>
      <c r="H69">
        <v>94</v>
      </c>
      <c r="I69" s="1">
        <v>44470</v>
      </c>
      <c r="J69" t="s">
        <v>20</v>
      </c>
      <c r="K69" s="2">
        <v>0</v>
      </c>
      <c r="L69">
        <f>CustomerSalesTable[[#This Row],[Revenue]]/CustomerSalesTable[[#This Row],[Cost]]</f>
        <v>2.3983050847457625</v>
      </c>
    </row>
    <row r="70" spans="2:12" x14ac:dyDescent="0.25">
      <c r="B70">
        <v>10005</v>
      </c>
      <c r="C70" t="s">
        <v>10</v>
      </c>
      <c r="D70">
        <v>296624</v>
      </c>
      <c r="E70" t="s">
        <v>17</v>
      </c>
      <c r="F70">
        <v>264</v>
      </c>
      <c r="G70">
        <v>121</v>
      </c>
      <c r="H70">
        <v>44</v>
      </c>
      <c r="I70" s="1">
        <v>44470</v>
      </c>
      <c r="J70" t="s">
        <v>21</v>
      </c>
      <c r="K70" s="2">
        <v>0</v>
      </c>
      <c r="L70">
        <f>CustomerSalesTable[[#This Row],[Revenue]]/CustomerSalesTable[[#This Row],[Cost]]</f>
        <v>2.1818181818181817</v>
      </c>
    </row>
    <row r="71" spans="2:12" x14ac:dyDescent="0.25">
      <c r="B71">
        <v>10005</v>
      </c>
      <c r="C71" t="s">
        <v>10</v>
      </c>
      <c r="D71">
        <v>428132</v>
      </c>
      <c r="E71" t="s">
        <v>16</v>
      </c>
      <c r="F71">
        <v>260</v>
      </c>
      <c r="G71">
        <v>108</v>
      </c>
      <c r="H71">
        <v>86</v>
      </c>
      <c r="I71" s="1">
        <v>44470</v>
      </c>
      <c r="J71" t="s">
        <v>21</v>
      </c>
      <c r="K71" s="2">
        <v>0</v>
      </c>
      <c r="L71">
        <f>CustomerSalesTable[[#This Row],[Revenue]]/CustomerSalesTable[[#This Row],[Cost]]</f>
        <v>2.4074074074074074</v>
      </c>
    </row>
    <row r="72" spans="2:12" x14ac:dyDescent="0.25">
      <c r="B72">
        <v>10004</v>
      </c>
      <c r="C72" t="s">
        <v>9</v>
      </c>
      <c r="D72">
        <v>876246</v>
      </c>
      <c r="E72" t="s">
        <v>14</v>
      </c>
      <c r="F72">
        <v>252</v>
      </c>
      <c r="G72">
        <v>101</v>
      </c>
      <c r="H72">
        <v>50</v>
      </c>
      <c r="I72" s="1">
        <v>44470</v>
      </c>
      <c r="J72" t="s">
        <v>21</v>
      </c>
      <c r="K72" s="2">
        <v>0</v>
      </c>
      <c r="L72">
        <f>CustomerSalesTable[[#This Row],[Revenue]]/CustomerSalesTable[[#This Row],[Cost]]</f>
        <v>2.495049504950495</v>
      </c>
    </row>
    <row r="73" spans="2:12" x14ac:dyDescent="0.25">
      <c r="B73">
        <v>10005</v>
      </c>
      <c r="C73" t="s">
        <v>10</v>
      </c>
      <c r="D73">
        <v>197754</v>
      </c>
      <c r="E73" t="s">
        <v>17</v>
      </c>
      <c r="F73">
        <v>248</v>
      </c>
      <c r="G73">
        <v>113</v>
      </c>
      <c r="H73">
        <v>41</v>
      </c>
      <c r="I73" s="1">
        <v>44470</v>
      </c>
      <c r="J73" t="s">
        <v>20</v>
      </c>
      <c r="K73" s="2">
        <v>0</v>
      </c>
      <c r="L73">
        <f>CustomerSalesTable[[#This Row],[Revenue]]/CustomerSalesTable[[#This Row],[Cost]]</f>
        <v>2.1946902654867255</v>
      </c>
    </row>
    <row r="74" spans="2:12" x14ac:dyDescent="0.25">
      <c r="B74">
        <v>10005</v>
      </c>
      <c r="C74" t="s">
        <v>10</v>
      </c>
      <c r="D74">
        <v>240025</v>
      </c>
      <c r="E74" t="s">
        <v>14</v>
      </c>
      <c r="F74">
        <v>239</v>
      </c>
      <c r="G74">
        <v>95</v>
      </c>
      <c r="H74">
        <v>47</v>
      </c>
      <c r="I74" s="1">
        <v>44470</v>
      </c>
      <c r="J74" t="s">
        <v>22</v>
      </c>
      <c r="K74" s="2">
        <v>0</v>
      </c>
      <c r="L74">
        <f>CustomerSalesTable[[#This Row],[Revenue]]/CustomerSalesTable[[#This Row],[Cost]]</f>
        <v>2.5157894736842104</v>
      </c>
    </row>
    <row r="75" spans="2:12" x14ac:dyDescent="0.25">
      <c r="B75">
        <v>10002</v>
      </c>
      <c r="C75" t="s">
        <v>11</v>
      </c>
      <c r="D75">
        <v>426706</v>
      </c>
      <c r="E75" t="s">
        <v>16</v>
      </c>
      <c r="F75">
        <v>228</v>
      </c>
      <c r="G75">
        <v>95</v>
      </c>
      <c r="H75">
        <v>76</v>
      </c>
      <c r="I75" s="1">
        <v>44470</v>
      </c>
      <c r="J75" t="s">
        <v>20</v>
      </c>
      <c r="K75" s="2">
        <v>0</v>
      </c>
      <c r="L75">
        <f>CustomerSalesTable[[#This Row],[Revenue]]/CustomerSalesTable[[#This Row],[Cost]]</f>
        <v>2.4</v>
      </c>
    </row>
    <row r="76" spans="2:12" x14ac:dyDescent="0.25">
      <c r="B76">
        <v>10005</v>
      </c>
      <c r="C76" t="s">
        <v>10</v>
      </c>
      <c r="D76">
        <v>759557</v>
      </c>
      <c r="E76" t="s">
        <v>14</v>
      </c>
      <c r="F76">
        <v>227</v>
      </c>
      <c r="G76">
        <v>90</v>
      </c>
      <c r="H76">
        <v>45</v>
      </c>
      <c r="I76" s="1">
        <v>44470</v>
      </c>
      <c r="J76" t="s">
        <v>20</v>
      </c>
      <c r="K76" s="2">
        <v>0</v>
      </c>
      <c r="L76">
        <f>CustomerSalesTable[[#This Row],[Revenue]]/CustomerSalesTable[[#This Row],[Cost]]</f>
        <v>2.5222222222222221</v>
      </c>
    </row>
    <row r="77" spans="2:12" x14ac:dyDescent="0.25">
      <c r="B77">
        <v>10003</v>
      </c>
      <c r="C77" t="s">
        <v>8</v>
      </c>
      <c r="D77">
        <v>699807</v>
      </c>
      <c r="E77" t="s">
        <v>15</v>
      </c>
      <c r="F77">
        <v>227</v>
      </c>
      <c r="G77">
        <v>99</v>
      </c>
      <c r="H77">
        <v>45</v>
      </c>
      <c r="I77" s="1">
        <v>44470</v>
      </c>
      <c r="J77" t="s">
        <v>20</v>
      </c>
      <c r="K77" s="2">
        <v>0</v>
      </c>
      <c r="L77">
        <f>CustomerSalesTable[[#This Row],[Revenue]]/CustomerSalesTable[[#This Row],[Cost]]</f>
        <v>2.2929292929292928</v>
      </c>
    </row>
    <row r="78" spans="2:12" x14ac:dyDescent="0.25">
      <c r="B78">
        <v>10001</v>
      </c>
      <c r="C78" t="s">
        <v>12</v>
      </c>
      <c r="D78">
        <v>568718</v>
      </c>
      <c r="E78" t="s">
        <v>14</v>
      </c>
      <c r="F78">
        <v>220</v>
      </c>
      <c r="G78">
        <v>88</v>
      </c>
      <c r="H78">
        <v>44</v>
      </c>
      <c r="I78" s="1">
        <v>44470</v>
      </c>
      <c r="J78" t="s">
        <v>21</v>
      </c>
      <c r="K78" s="2">
        <v>0</v>
      </c>
      <c r="L78">
        <f>CustomerSalesTable[[#This Row],[Revenue]]/CustomerSalesTable[[#This Row],[Cost]]</f>
        <v>2.5</v>
      </c>
    </row>
    <row r="79" spans="2:12" x14ac:dyDescent="0.25">
      <c r="B79">
        <v>10001</v>
      </c>
      <c r="C79" t="s">
        <v>12</v>
      </c>
      <c r="D79">
        <v>709092</v>
      </c>
      <c r="E79" t="s">
        <v>14</v>
      </c>
      <c r="F79">
        <v>209</v>
      </c>
      <c r="G79">
        <v>83</v>
      </c>
      <c r="H79">
        <v>41</v>
      </c>
      <c r="I79" s="1">
        <v>44470</v>
      </c>
      <c r="J79" t="s">
        <v>22</v>
      </c>
      <c r="K79" s="2">
        <v>0</v>
      </c>
      <c r="L79">
        <f>CustomerSalesTable[[#This Row],[Revenue]]/CustomerSalesTable[[#This Row],[Cost]]</f>
        <v>2.5180722891566263</v>
      </c>
    </row>
    <row r="80" spans="2:12" x14ac:dyDescent="0.25">
      <c r="B80">
        <v>10004</v>
      </c>
      <c r="C80" t="s">
        <v>9</v>
      </c>
      <c r="D80">
        <v>398242</v>
      </c>
      <c r="E80" t="s">
        <v>15</v>
      </c>
      <c r="F80">
        <v>209</v>
      </c>
      <c r="G80">
        <v>92</v>
      </c>
      <c r="H80">
        <v>41</v>
      </c>
      <c r="I80" s="1">
        <v>44470</v>
      </c>
      <c r="J80" t="s">
        <v>21</v>
      </c>
      <c r="K80" s="2">
        <v>0</v>
      </c>
      <c r="L80">
        <f>CustomerSalesTable[[#This Row],[Revenue]]/CustomerSalesTable[[#This Row],[Cost]]</f>
        <v>2.2717391304347827</v>
      </c>
    </row>
    <row r="81" spans="2:12" x14ac:dyDescent="0.25">
      <c r="B81">
        <v>10003</v>
      </c>
      <c r="C81" t="s">
        <v>8</v>
      </c>
      <c r="D81">
        <v>577983</v>
      </c>
      <c r="E81" t="s">
        <v>18</v>
      </c>
      <c r="F81">
        <v>191</v>
      </c>
      <c r="G81">
        <v>71</v>
      </c>
      <c r="H81">
        <v>47</v>
      </c>
      <c r="I81" s="1">
        <v>44470</v>
      </c>
      <c r="J81" t="s">
        <v>22</v>
      </c>
      <c r="K81" s="2">
        <v>0</v>
      </c>
      <c r="L81">
        <f>CustomerSalesTable[[#This Row],[Revenue]]/CustomerSalesTable[[#This Row],[Cost]]</f>
        <v>2.6901408450704225</v>
      </c>
    </row>
    <row r="82" spans="2:12" x14ac:dyDescent="0.25">
      <c r="B82">
        <v>10003</v>
      </c>
      <c r="C82" t="s">
        <v>8</v>
      </c>
      <c r="D82">
        <v>296432</v>
      </c>
      <c r="E82" t="s">
        <v>13</v>
      </c>
      <c r="F82">
        <v>187</v>
      </c>
      <c r="G82">
        <v>93</v>
      </c>
      <c r="H82">
        <v>187</v>
      </c>
      <c r="I82" s="1">
        <v>44470</v>
      </c>
      <c r="J82" t="s">
        <v>21</v>
      </c>
      <c r="K82" s="2">
        <v>0</v>
      </c>
      <c r="L82">
        <f>CustomerSalesTable[[#This Row],[Revenue]]/CustomerSalesTable[[#This Row],[Cost]]</f>
        <v>2.010752688172043</v>
      </c>
    </row>
    <row r="83" spans="2:12" x14ac:dyDescent="0.25">
      <c r="B83">
        <v>10005</v>
      </c>
      <c r="C83" t="s">
        <v>10</v>
      </c>
      <c r="D83">
        <v>645920</v>
      </c>
      <c r="E83" t="s">
        <v>13</v>
      </c>
      <c r="F83">
        <v>187</v>
      </c>
      <c r="G83">
        <v>93</v>
      </c>
      <c r="H83">
        <v>187</v>
      </c>
      <c r="I83" s="1">
        <v>44470</v>
      </c>
      <c r="J83" t="s">
        <v>20</v>
      </c>
      <c r="K83" s="2">
        <v>0</v>
      </c>
      <c r="L83">
        <f>CustomerSalesTable[[#This Row],[Revenue]]/CustomerSalesTable[[#This Row],[Cost]]</f>
        <v>2.010752688172043</v>
      </c>
    </row>
    <row r="84" spans="2:12" x14ac:dyDescent="0.25">
      <c r="B84">
        <v>10003</v>
      </c>
      <c r="C84" t="s">
        <v>8</v>
      </c>
      <c r="D84">
        <v>874265</v>
      </c>
      <c r="E84" t="s">
        <v>13</v>
      </c>
      <c r="F84">
        <v>178</v>
      </c>
      <c r="G84">
        <v>89</v>
      </c>
      <c r="H84">
        <v>178</v>
      </c>
      <c r="I84" s="1">
        <v>44470</v>
      </c>
      <c r="J84" t="s">
        <v>22</v>
      </c>
      <c r="K84" s="2">
        <v>0</v>
      </c>
      <c r="L84">
        <f>CustomerSalesTable[[#This Row],[Revenue]]/CustomerSalesTable[[#This Row],[Cost]]</f>
        <v>2</v>
      </c>
    </row>
    <row r="85" spans="2:12" x14ac:dyDescent="0.25">
      <c r="B85">
        <v>10003</v>
      </c>
      <c r="C85" t="s">
        <v>8</v>
      </c>
      <c r="D85">
        <v>151938</v>
      </c>
      <c r="E85" t="s">
        <v>13</v>
      </c>
      <c r="F85">
        <v>144</v>
      </c>
      <c r="G85">
        <v>72</v>
      </c>
      <c r="H85">
        <v>144</v>
      </c>
      <c r="I85" s="1">
        <v>44470</v>
      </c>
      <c r="J85" t="s">
        <v>21</v>
      </c>
      <c r="K85" s="2">
        <v>0</v>
      </c>
      <c r="L85">
        <f>CustomerSalesTable[[#This Row],[Revenue]]/CustomerSalesTable[[#This Row],[Cost]]</f>
        <v>2</v>
      </c>
    </row>
    <row r="86" spans="2:12" x14ac:dyDescent="0.25">
      <c r="B86">
        <v>10003</v>
      </c>
      <c r="C86" t="s">
        <v>8</v>
      </c>
      <c r="D86">
        <v>726300</v>
      </c>
      <c r="E86" t="s">
        <v>17</v>
      </c>
      <c r="F86">
        <v>129</v>
      </c>
      <c r="G86">
        <v>59</v>
      </c>
      <c r="H86">
        <v>21</v>
      </c>
      <c r="I86" s="1">
        <v>44470</v>
      </c>
      <c r="J86" t="s">
        <v>20</v>
      </c>
      <c r="K86" s="2">
        <v>0</v>
      </c>
      <c r="L86">
        <f>CustomerSalesTable[[#This Row],[Revenue]]/CustomerSalesTable[[#This Row],[Cost]]</f>
        <v>2.1864406779661016</v>
      </c>
    </row>
    <row r="87" spans="2:12" x14ac:dyDescent="0.25">
      <c r="B87">
        <v>10005</v>
      </c>
      <c r="C87" t="s">
        <v>10</v>
      </c>
      <c r="D87">
        <v>404305</v>
      </c>
      <c r="E87" t="s">
        <v>17</v>
      </c>
      <c r="F87">
        <v>129</v>
      </c>
      <c r="G87">
        <v>59</v>
      </c>
      <c r="H87">
        <v>21</v>
      </c>
      <c r="I87" s="1">
        <v>44470</v>
      </c>
      <c r="J87" t="s">
        <v>23</v>
      </c>
      <c r="K87" s="2">
        <v>0</v>
      </c>
      <c r="L87">
        <f>CustomerSalesTable[[#This Row],[Revenue]]/CustomerSalesTable[[#This Row],[Cost]]</f>
        <v>2.1864406779661016</v>
      </c>
    </row>
    <row r="88" spans="2:12" x14ac:dyDescent="0.25">
      <c r="B88">
        <v>10005</v>
      </c>
      <c r="C88" t="s">
        <v>10</v>
      </c>
      <c r="D88">
        <v>239719</v>
      </c>
      <c r="E88" t="s">
        <v>18</v>
      </c>
      <c r="F88">
        <v>123</v>
      </c>
      <c r="G88">
        <v>46</v>
      </c>
      <c r="H88">
        <v>30</v>
      </c>
      <c r="I88" s="1">
        <v>44470</v>
      </c>
      <c r="J88" t="s">
        <v>21</v>
      </c>
      <c r="K88" s="2">
        <v>0</v>
      </c>
      <c r="L88">
        <f>CustomerSalesTable[[#This Row],[Revenue]]/CustomerSalesTable[[#This Row],[Cost]]</f>
        <v>2.6739130434782608</v>
      </c>
    </row>
    <row r="89" spans="2:12" x14ac:dyDescent="0.25">
      <c r="B89">
        <v>10003</v>
      </c>
      <c r="C89" t="s">
        <v>8</v>
      </c>
      <c r="D89">
        <v>687885</v>
      </c>
      <c r="E89" t="s">
        <v>14</v>
      </c>
      <c r="F89">
        <v>120</v>
      </c>
      <c r="G89">
        <v>48</v>
      </c>
      <c r="H89">
        <v>24</v>
      </c>
      <c r="I89" s="1">
        <v>44470</v>
      </c>
      <c r="J89" t="s">
        <v>22</v>
      </c>
      <c r="K89" s="2">
        <v>0</v>
      </c>
      <c r="L89">
        <f>CustomerSalesTable[[#This Row],[Revenue]]/CustomerSalesTable[[#This Row],[Cost]]</f>
        <v>2.5</v>
      </c>
    </row>
    <row r="90" spans="2:12" x14ac:dyDescent="0.25">
      <c r="B90">
        <v>10002</v>
      </c>
      <c r="C90" t="s">
        <v>11</v>
      </c>
      <c r="D90">
        <v>267547</v>
      </c>
      <c r="E90" t="s">
        <v>14</v>
      </c>
      <c r="F90">
        <v>114</v>
      </c>
      <c r="G90">
        <v>45</v>
      </c>
      <c r="H90">
        <v>22</v>
      </c>
      <c r="I90" s="1">
        <v>44470</v>
      </c>
      <c r="J90" t="s">
        <v>20</v>
      </c>
      <c r="K90" s="2">
        <v>0</v>
      </c>
      <c r="L90">
        <f>CustomerSalesTable[[#This Row],[Revenue]]/CustomerSalesTable[[#This Row],[Cost]]</f>
        <v>2.5333333333333332</v>
      </c>
    </row>
    <row r="91" spans="2:12" x14ac:dyDescent="0.25">
      <c r="B91">
        <v>10003</v>
      </c>
      <c r="C91" t="s">
        <v>8</v>
      </c>
      <c r="D91">
        <v>216988</v>
      </c>
      <c r="E91" t="s">
        <v>13</v>
      </c>
      <c r="F91">
        <v>109</v>
      </c>
      <c r="G91">
        <v>54</v>
      </c>
      <c r="H91">
        <v>109</v>
      </c>
      <c r="I91" s="1">
        <v>44470</v>
      </c>
      <c r="J91" t="s">
        <v>22</v>
      </c>
      <c r="K91" s="2">
        <v>0</v>
      </c>
      <c r="L91">
        <f>CustomerSalesTable[[#This Row],[Revenue]]/CustomerSalesTable[[#This Row],[Cost]]</f>
        <v>2.0185185185185186</v>
      </c>
    </row>
    <row r="92" spans="2:12" x14ac:dyDescent="0.25">
      <c r="B92">
        <v>10004</v>
      </c>
      <c r="C92" t="s">
        <v>9</v>
      </c>
      <c r="D92">
        <v>165808</v>
      </c>
      <c r="E92" t="s">
        <v>13</v>
      </c>
      <c r="F92">
        <v>107</v>
      </c>
      <c r="G92">
        <v>53</v>
      </c>
      <c r="H92">
        <v>107</v>
      </c>
      <c r="I92" s="1">
        <v>44470</v>
      </c>
      <c r="J92" t="s">
        <v>20</v>
      </c>
      <c r="K92" s="2">
        <v>0</v>
      </c>
      <c r="L92">
        <f>CustomerSalesTable[[#This Row],[Revenue]]/CustomerSalesTable[[#This Row],[Cost]]</f>
        <v>2.0188679245283021</v>
      </c>
    </row>
    <row r="93" spans="2:12" x14ac:dyDescent="0.25">
      <c r="B93">
        <v>10001</v>
      </c>
      <c r="C93" t="s">
        <v>12</v>
      </c>
      <c r="D93">
        <v>424589</v>
      </c>
      <c r="E93" t="s">
        <v>15</v>
      </c>
      <c r="F93">
        <v>107</v>
      </c>
      <c r="G93">
        <v>47</v>
      </c>
      <c r="H93">
        <v>21</v>
      </c>
      <c r="I93" s="1">
        <v>44470</v>
      </c>
      <c r="J93" t="s">
        <v>21</v>
      </c>
      <c r="K93" s="2">
        <v>0</v>
      </c>
      <c r="L93">
        <f>CustomerSalesTable[[#This Row],[Revenue]]/CustomerSalesTable[[#This Row],[Cost]]</f>
        <v>2.2765957446808511</v>
      </c>
    </row>
    <row r="94" spans="2:12" x14ac:dyDescent="0.25">
      <c r="B94">
        <v>10002</v>
      </c>
      <c r="C94" t="s">
        <v>11</v>
      </c>
      <c r="D94">
        <v>348646</v>
      </c>
      <c r="E94" t="s">
        <v>13</v>
      </c>
      <c r="F94">
        <v>107</v>
      </c>
      <c r="G94">
        <v>53</v>
      </c>
      <c r="H94">
        <v>107</v>
      </c>
      <c r="I94" s="1">
        <v>44470</v>
      </c>
      <c r="J94" t="s">
        <v>22</v>
      </c>
      <c r="K94" s="2">
        <v>0</v>
      </c>
      <c r="L94">
        <f>CustomerSalesTable[[#This Row],[Revenue]]/CustomerSalesTable[[#This Row],[Cost]]</f>
        <v>2.0188679245283021</v>
      </c>
    </row>
    <row r="95" spans="2:12" x14ac:dyDescent="0.25">
      <c r="B95">
        <v>10001</v>
      </c>
      <c r="C95" t="s">
        <v>12</v>
      </c>
      <c r="D95">
        <v>895201</v>
      </c>
      <c r="E95" t="s">
        <v>18</v>
      </c>
      <c r="F95">
        <v>107</v>
      </c>
      <c r="G95">
        <v>40</v>
      </c>
      <c r="H95">
        <v>26</v>
      </c>
      <c r="I95" s="1">
        <v>44470</v>
      </c>
      <c r="J95" t="s">
        <v>21</v>
      </c>
      <c r="K95" s="2">
        <v>0</v>
      </c>
      <c r="L95">
        <f>CustomerSalesTable[[#This Row],[Revenue]]/CustomerSalesTable[[#This Row],[Cost]]</f>
        <v>2.6749999999999998</v>
      </c>
    </row>
    <row r="96" spans="2:12" x14ac:dyDescent="0.25">
      <c r="B96">
        <v>10002</v>
      </c>
      <c r="C96" t="s">
        <v>11</v>
      </c>
      <c r="D96">
        <v>869141</v>
      </c>
      <c r="E96" t="s">
        <v>17</v>
      </c>
      <c r="F96">
        <v>100</v>
      </c>
      <c r="G96">
        <v>46</v>
      </c>
      <c r="H96">
        <v>16</v>
      </c>
      <c r="I96" s="1">
        <v>44470</v>
      </c>
      <c r="J96" t="s">
        <v>20</v>
      </c>
      <c r="K96" s="2">
        <v>0</v>
      </c>
      <c r="L96">
        <f>CustomerSalesTable[[#This Row],[Revenue]]/CustomerSalesTable[[#This Row],[Cost]]</f>
        <v>2.1739130434782608</v>
      </c>
    </row>
    <row r="97" spans="2:12" x14ac:dyDescent="0.25">
      <c r="B97">
        <v>10004</v>
      </c>
      <c r="C97" t="s">
        <v>9</v>
      </c>
      <c r="D97">
        <v>341266</v>
      </c>
      <c r="E97" t="s">
        <v>16</v>
      </c>
      <c r="F97">
        <v>100</v>
      </c>
      <c r="G97">
        <v>42</v>
      </c>
      <c r="H97">
        <v>33</v>
      </c>
      <c r="I97" s="1">
        <v>44470</v>
      </c>
      <c r="J97" t="s">
        <v>20</v>
      </c>
      <c r="K97" s="2">
        <v>0</v>
      </c>
      <c r="L97">
        <f>CustomerSalesTable[[#This Row],[Revenue]]/CustomerSalesTable[[#This Row],[Cost]]</f>
        <v>2.3809523809523809</v>
      </c>
    </row>
    <row r="98" spans="2:12" x14ac:dyDescent="0.25">
      <c r="B98">
        <v>10001</v>
      </c>
      <c r="C98" t="s">
        <v>12</v>
      </c>
      <c r="D98">
        <v>200961</v>
      </c>
      <c r="E98" t="s">
        <v>16</v>
      </c>
      <c r="F98">
        <v>100</v>
      </c>
      <c r="G98">
        <v>41</v>
      </c>
      <c r="H98">
        <v>33</v>
      </c>
      <c r="I98" s="1">
        <v>44470</v>
      </c>
      <c r="J98" t="s">
        <v>20</v>
      </c>
      <c r="K98" s="2">
        <v>0</v>
      </c>
      <c r="L98">
        <f>CustomerSalesTable[[#This Row],[Revenue]]/CustomerSalesTable[[#This Row],[Cost]]</f>
        <v>2.4390243902439024</v>
      </c>
    </row>
    <row r="99" spans="2:12" x14ac:dyDescent="0.25">
      <c r="B99">
        <v>10004</v>
      </c>
      <c r="C99" t="s">
        <v>9</v>
      </c>
      <c r="D99">
        <v>396524</v>
      </c>
      <c r="E99" t="s">
        <v>18</v>
      </c>
      <c r="F99">
        <v>96</v>
      </c>
      <c r="G99">
        <v>36</v>
      </c>
      <c r="H99">
        <v>24</v>
      </c>
      <c r="I99" s="1">
        <v>44470</v>
      </c>
      <c r="J99" t="s">
        <v>20</v>
      </c>
      <c r="K99" s="2">
        <v>0</v>
      </c>
      <c r="L99">
        <f>CustomerSalesTable[[#This Row],[Revenue]]/CustomerSalesTable[[#This Row],[Cost]]</f>
        <v>2.6666666666666665</v>
      </c>
    </row>
    <row r="100" spans="2:12" x14ac:dyDescent="0.25">
      <c r="B100">
        <v>10003</v>
      </c>
      <c r="C100" t="s">
        <v>8</v>
      </c>
      <c r="D100">
        <v>245163</v>
      </c>
      <c r="E100" t="s">
        <v>16</v>
      </c>
      <c r="F100">
        <v>92</v>
      </c>
      <c r="G100">
        <v>38</v>
      </c>
      <c r="H100">
        <v>30</v>
      </c>
      <c r="I100" s="1">
        <v>44470</v>
      </c>
      <c r="J100" t="s">
        <v>22</v>
      </c>
      <c r="K100" s="2">
        <v>0</v>
      </c>
      <c r="L100">
        <f>CustomerSalesTable[[#This Row],[Revenue]]/CustomerSalesTable[[#This Row],[Cost]]</f>
        <v>2.4210526315789473</v>
      </c>
    </row>
    <row r="101" spans="2:12" x14ac:dyDescent="0.25">
      <c r="B101">
        <v>10005</v>
      </c>
      <c r="C101" t="s">
        <v>10</v>
      </c>
      <c r="D101">
        <v>497986</v>
      </c>
      <c r="E101" t="s">
        <v>18</v>
      </c>
      <c r="F101">
        <v>91</v>
      </c>
      <c r="G101">
        <v>34</v>
      </c>
      <c r="H101">
        <v>22</v>
      </c>
      <c r="I101" s="1">
        <v>44470</v>
      </c>
      <c r="J101" t="s">
        <v>21</v>
      </c>
      <c r="K101" s="2">
        <v>0</v>
      </c>
      <c r="L101">
        <f>CustomerSalesTable[[#This Row],[Revenue]]/CustomerSalesTable[[#This Row],[Cost]]</f>
        <v>2.6764705882352939</v>
      </c>
    </row>
    <row r="102" spans="2:12" x14ac:dyDescent="0.25">
      <c r="B102">
        <v>10004</v>
      </c>
      <c r="C102" t="s">
        <v>9</v>
      </c>
      <c r="D102">
        <v>295624</v>
      </c>
      <c r="E102" t="s">
        <v>13</v>
      </c>
      <c r="F102">
        <v>87</v>
      </c>
      <c r="G102">
        <v>43</v>
      </c>
      <c r="H102">
        <v>87</v>
      </c>
      <c r="I102" s="1">
        <v>44470</v>
      </c>
      <c r="J102" t="s">
        <v>20</v>
      </c>
      <c r="K102" s="2">
        <v>0</v>
      </c>
      <c r="L102">
        <f>CustomerSalesTable[[#This Row],[Revenue]]/CustomerSalesTable[[#This Row],[Cost]]</f>
        <v>2.0232558139534884</v>
      </c>
    </row>
    <row r="103" spans="2:12" x14ac:dyDescent="0.25">
      <c r="B103">
        <v>10003</v>
      </c>
      <c r="C103" t="s">
        <v>8</v>
      </c>
      <c r="D103">
        <v>611085</v>
      </c>
      <c r="E103" t="s">
        <v>14</v>
      </c>
      <c r="F103">
        <v>83</v>
      </c>
      <c r="G103">
        <v>33</v>
      </c>
      <c r="H103">
        <v>16</v>
      </c>
      <c r="I103" s="1">
        <v>44470</v>
      </c>
      <c r="J103" t="s">
        <v>23</v>
      </c>
      <c r="K103" s="2">
        <v>0</v>
      </c>
      <c r="L103">
        <f>CustomerSalesTable[[#This Row],[Revenue]]/CustomerSalesTable[[#This Row],[Cost]]</f>
        <v>2.5151515151515151</v>
      </c>
    </row>
    <row r="104" spans="2:12" x14ac:dyDescent="0.25">
      <c r="B104">
        <v>10005</v>
      </c>
      <c r="C104" t="s">
        <v>10</v>
      </c>
      <c r="D104">
        <v>626804</v>
      </c>
      <c r="E104" t="s">
        <v>13</v>
      </c>
      <c r="F104">
        <v>82</v>
      </c>
      <c r="G104">
        <v>41</v>
      </c>
      <c r="H104">
        <v>82</v>
      </c>
      <c r="I104" s="1">
        <v>44470</v>
      </c>
      <c r="J104" t="s">
        <v>23</v>
      </c>
      <c r="K104" s="2">
        <v>0</v>
      </c>
      <c r="L104">
        <f>CustomerSalesTable[[#This Row],[Revenue]]/CustomerSalesTable[[#This Row],[Cost]]</f>
        <v>2</v>
      </c>
    </row>
    <row r="105" spans="2:12" x14ac:dyDescent="0.25">
      <c r="B105">
        <v>10005</v>
      </c>
      <c r="C105" t="s">
        <v>10</v>
      </c>
      <c r="D105">
        <v>828292</v>
      </c>
      <c r="E105" t="s">
        <v>16</v>
      </c>
      <c r="F105">
        <v>80</v>
      </c>
      <c r="G105">
        <v>33</v>
      </c>
      <c r="H105">
        <v>26</v>
      </c>
      <c r="I105" s="1">
        <v>44470</v>
      </c>
      <c r="J105" t="s">
        <v>20</v>
      </c>
      <c r="K105" s="2">
        <v>0</v>
      </c>
      <c r="L105">
        <f>CustomerSalesTable[[#This Row],[Revenue]]/CustomerSalesTable[[#This Row],[Cost]]</f>
        <v>2.4242424242424243</v>
      </c>
    </row>
    <row r="106" spans="2:12" x14ac:dyDescent="0.25">
      <c r="B106">
        <v>10005</v>
      </c>
      <c r="C106" t="s">
        <v>10</v>
      </c>
      <c r="D106">
        <v>440264</v>
      </c>
      <c r="E106" t="s">
        <v>13</v>
      </c>
      <c r="F106">
        <v>43</v>
      </c>
      <c r="G106">
        <v>21</v>
      </c>
      <c r="H106">
        <v>43</v>
      </c>
      <c r="I106" s="1">
        <v>44470</v>
      </c>
      <c r="J106" t="s">
        <v>22</v>
      </c>
      <c r="K106" s="2">
        <v>0</v>
      </c>
      <c r="L106">
        <f>CustomerSalesTable[[#This Row],[Revenue]]/CustomerSalesTable[[#This Row],[Cost]]</f>
        <v>2.0476190476190474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6DD7-03B2-4C8F-9F67-962E67977943}">
  <dimension ref="A1:C10"/>
  <sheetViews>
    <sheetView workbookViewId="0">
      <selection activeCell="A4" sqref="A4"/>
    </sheetView>
  </sheetViews>
  <sheetFormatPr defaultRowHeight="15" x14ac:dyDescent="0.25"/>
  <cols>
    <col min="1" max="1" width="21.140625" bestFit="1" customWidth="1"/>
    <col min="2" max="2" width="12.85546875" bestFit="1" customWidth="1"/>
    <col min="3" max="3" width="21.85546875" bestFit="1" customWidth="1"/>
  </cols>
  <sheetData>
    <row r="1" spans="1:3" x14ac:dyDescent="0.25">
      <c r="A1" s="3" t="s">
        <v>19</v>
      </c>
      <c r="B1" t="s">
        <v>30</v>
      </c>
    </row>
    <row r="3" spans="1:3" x14ac:dyDescent="0.25">
      <c r="A3" s="3" t="s">
        <v>25</v>
      </c>
      <c r="B3" s="6" t="s">
        <v>28</v>
      </c>
      <c r="C3" s="7" t="s">
        <v>29</v>
      </c>
    </row>
    <row r="4" spans="1:3" x14ac:dyDescent="0.25">
      <c r="A4" s="4" t="s">
        <v>14</v>
      </c>
      <c r="B4" s="6">
        <v>5308</v>
      </c>
      <c r="C4" s="7">
        <v>88.2</v>
      </c>
    </row>
    <row r="5" spans="1:3" x14ac:dyDescent="0.25">
      <c r="A5" s="4" t="s">
        <v>17</v>
      </c>
      <c r="B5" s="6">
        <v>3151</v>
      </c>
      <c r="C5" s="7">
        <v>76.13333333333334</v>
      </c>
    </row>
    <row r="6" spans="1:3" x14ac:dyDescent="0.25">
      <c r="A6" s="4" t="s">
        <v>13</v>
      </c>
      <c r="B6" s="6">
        <v>891</v>
      </c>
      <c r="C6" s="7">
        <v>119.26666666666667</v>
      </c>
    </row>
    <row r="7" spans="1:3" x14ac:dyDescent="0.25">
      <c r="A7" s="4" t="s">
        <v>16</v>
      </c>
      <c r="B7" s="6">
        <v>1620</v>
      </c>
      <c r="C7" s="7">
        <v>80.75</v>
      </c>
    </row>
    <row r="8" spans="1:3" x14ac:dyDescent="0.25">
      <c r="A8" s="4" t="s">
        <v>18</v>
      </c>
      <c r="B8" s="6">
        <v>1664</v>
      </c>
      <c r="C8" s="7">
        <v>79</v>
      </c>
    </row>
    <row r="9" spans="1:3" x14ac:dyDescent="0.25">
      <c r="A9" s="4" t="s">
        <v>15</v>
      </c>
      <c r="B9" s="6">
        <v>2843</v>
      </c>
      <c r="C9" s="7">
        <v>92</v>
      </c>
    </row>
    <row r="10" spans="1:3" x14ac:dyDescent="0.25">
      <c r="A10" s="4" t="s">
        <v>27</v>
      </c>
      <c r="B10" s="6">
        <v>15477</v>
      </c>
      <c r="C10" s="7">
        <v>89.067307692307693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C1A7-6B5E-4576-9448-330F0779590B}">
  <dimension ref="A1:D9"/>
  <sheetViews>
    <sheetView workbookViewId="0">
      <selection activeCell="D1" sqref="D1"/>
    </sheetView>
  </sheetViews>
  <sheetFormatPr defaultRowHeight="15" x14ac:dyDescent="0.25"/>
  <cols>
    <col min="1" max="1" width="21.140625" bestFit="1" customWidth="1"/>
    <col min="2" max="2" width="15.5703125" bestFit="1" customWidth="1"/>
    <col min="3" max="3" width="11.42578125" bestFit="1" customWidth="1"/>
    <col min="4" max="4" width="11.42578125" customWidth="1"/>
  </cols>
  <sheetData>
    <row r="1" spans="1:4" x14ac:dyDescent="0.25">
      <c r="A1" s="3" t="s">
        <v>25</v>
      </c>
      <c r="B1" t="s">
        <v>31</v>
      </c>
      <c r="C1" t="s">
        <v>28</v>
      </c>
    </row>
    <row r="2" spans="1:4" x14ac:dyDescent="0.25">
      <c r="A2" s="4" t="s">
        <v>14</v>
      </c>
      <c r="B2" s="5">
        <v>13292</v>
      </c>
      <c r="C2" s="5">
        <v>5308</v>
      </c>
      <c r="D2" s="5"/>
    </row>
    <row r="3" spans="1:4" x14ac:dyDescent="0.25">
      <c r="A3" s="4" t="s">
        <v>17</v>
      </c>
      <c r="B3" s="5">
        <v>6883</v>
      </c>
      <c r="C3" s="5">
        <v>3151</v>
      </c>
      <c r="D3" s="5"/>
    </row>
    <row r="4" spans="1:4" x14ac:dyDescent="0.25">
      <c r="A4" s="4" t="s">
        <v>13</v>
      </c>
      <c r="B4" s="5">
        <v>1789</v>
      </c>
      <c r="C4" s="5">
        <v>891</v>
      </c>
      <c r="D4" s="5"/>
    </row>
    <row r="5" spans="1:4" x14ac:dyDescent="0.25">
      <c r="A5" s="4" t="s">
        <v>16</v>
      </c>
      <c r="B5" s="5">
        <v>3896</v>
      </c>
      <c r="C5" s="5">
        <v>1620</v>
      </c>
      <c r="D5" s="5"/>
    </row>
    <row r="6" spans="1:4" x14ac:dyDescent="0.25">
      <c r="A6" s="4" t="s">
        <v>18</v>
      </c>
      <c r="B6" s="5">
        <v>4451</v>
      </c>
      <c r="C6" s="5">
        <v>1664</v>
      </c>
      <c r="D6" s="5"/>
    </row>
    <row r="7" spans="1:4" x14ac:dyDescent="0.25">
      <c r="A7" s="4" t="s">
        <v>15</v>
      </c>
      <c r="B7" s="5">
        <v>6471</v>
      </c>
      <c r="C7" s="5">
        <v>2843</v>
      </c>
      <c r="D7" s="5"/>
    </row>
    <row r="8" spans="1:4" x14ac:dyDescent="0.25">
      <c r="A8" s="4" t="s">
        <v>26</v>
      </c>
      <c r="B8" s="5"/>
      <c r="C8" s="5"/>
      <c r="D8" s="5"/>
    </row>
    <row r="9" spans="1:4" x14ac:dyDescent="0.25">
      <c r="A9" s="4" t="s">
        <v>27</v>
      </c>
      <c r="B9" s="5">
        <v>36782</v>
      </c>
      <c r="C9" s="5">
        <v>15477</v>
      </c>
      <c r="D9" s="5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E416-9617-441A-805E-E5BBDD772BCA}">
  <dimension ref="A1:C10"/>
  <sheetViews>
    <sheetView tabSelected="1" workbookViewId="0">
      <selection activeCell="B8" sqref="B8"/>
    </sheetView>
  </sheetViews>
  <sheetFormatPr defaultRowHeight="15" x14ac:dyDescent="0.25"/>
  <cols>
    <col min="1" max="1" width="21.140625" bestFit="1" customWidth="1"/>
    <col min="2" max="2" width="11.42578125" bestFit="1" customWidth="1"/>
    <col min="3" max="3" width="20.28515625" bestFit="1" customWidth="1"/>
  </cols>
  <sheetData>
    <row r="1" spans="1:3" x14ac:dyDescent="0.25">
      <c r="A1" s="3" t="s">
        <v>19</v>
      </c>
      <c r="B1" t="s">
        <v>20</v>
      </c>
    </row>
    <row r="3" spans="1:3" x14ac:dyDescent="0.25">
      <c r="A3" s="3" t="s">
        <v>25</v>
      </c>
      <c r="B3" t="s">
        <v>28</v>
      </c>
      <c r="C3" t="s">
        <v>29</v>
      </c>
    </row>
    <row r="4" spans="1:3" x14ac:dyDescent="0.25">
      <c r="A4" s="4" t="s">
        <v>14</v>
      </c>
      <c r="B4" s="6">
        <v>1815</v>
      </c>
      <c r="C4" s="7">
        <v>100.66666666666667</v>
      </c>
    </row>
    <row r="5" spans="1:3" x14ac:dyDescent="0.25">
      <c r="A5" s="4" t="s">
        <v>17</v>
      </c>
      <c r="B5" s="6">
        <v>1810</v>
      </c>
      <c r="C5" s="7">
        <v>82</v>
      </c>
    </row>
    <row r="6" spans="1:3" x14ac:dyDescent="0.25">
      <c r="A6" s="4" t="s">
        <v>13</v>
      </c>
      <c r="B6" s="6">
        <v>189</v>
      </c>
      <c r="C6" s="7">
        <v>127</v>
      </c>
    </row>
    <row r="7" spans="1:3" x14ac:dyDescent="0.25">
      <c r="A7" s="4" t="s">
        <v>16</v>
      </c>
      <c r="B7" s="6">
        <v>750</v>
      </c>
      <c r="C7" s="7">
        <v>74.75</v>
      </c>
    </row>
    <row r="8" spans="1:3" x14ac:dyDescent="0.25">
      <c r="A8" s="4" t="s">
        <v>18</v>
      </c>
      <c r="B8" s="6">
        <v>1135</v>
      </c>
      <c r="C8" s="7">
        <v>108</v>
      </c>
    </row>
    <row r="9" spans="1:3" x14ac:dyDescent="0.25">
      <c r="A9" s="4" t="s">
        <v>15</v>
      </c>
      <c r="B9" s="6">
        <v>779</v>
      </c>
      <c r="C9" s="7">
        <v>88.25</v>
      </c>
    </row>
    <row r="10" spans="1:3" x14ac:dyDescent="0.25">
      <c r="A10" s="4" t="s">
        <v>27</v>
      </c>
      <c r="B10" s="6">
        <v>6478</v>
      </c>
      <c r="C10" s="7">
        <v>93.589743589743591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 T y p e s 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 T y p e s 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 C o l u m n s \ C o o k i e 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 N a m e < / s t r i n g > < / k e y > < v a l u e > < i n t > 7 3 < / i n t > < / v a l u e > < / i t e m > < i t e m > < k e y > < s t r i n g > P h o n e < / s t r i n g > < / k e y > < v a l u e > < i n t > 7 6 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 Z i p < / s t r i n g > < / k e y > < v a l u e > < i n t > 5 5 < / i n t > < / v a l u e > < / i t e m > < i t e m > < k e y > < s t r i n g > C o u n t r y < / s t r i n g > < / k e y > < v a l u e > < i n t > 2 2 0 < / i n t > < / v a l u e > < / i t e m > < i t e m > < k e y > < s t r i n g > N o t e s < / s t r i n g > < / k e y > < v a l u e > < i n t > 7 3 < / i n t > < / v a l u e > < / i t e m > < i t e m > < k e y > < s t r i n g > C a l c u l a t e d   C o l u m n   1 < / s t r i n g > < / k e y > < v a l u e > < i n t > 1 6 2 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 P h o n e < / s t r i n g > < / k e y > < v a l u e > < i n t > 2 < / i n t > < / v a l u e > < / i t e m > < i t e m > < k e y > < s t r i n g > A d d r e s s 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 S t a t e < / s t r i n g > < / k e y > < v a l u e > < i n t > 5 < / i n t > < / v a l u e > < / i t e m > < i t e m > < k e y > < s t r i n g > Z i p 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 N o t e s < / s t r i n g > < / k e y > < v a l u e > < i n t > 9 < / i n t > < / v a l u e > < / i t e m > < i t e m > < k e y > < s t r i n g > C a l c u l a t e d   C o l u m n   1 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y p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 C o o k i e   T y p e < / s t r i n g > < / k e y > < v a l u e > < i n t > 1 1 1 < / i n t > < / v a l u e > < / i t e m > < i t e m > < k e y > < s t r i n g > R e v e n u e   P e r   C o o k i e < / s t r i n g > < / k e y > < v a l u e > < i n t > 1 6 1 < / i n t > < / v a l u e > < / i t e m > < i t e m > < k e y > < s t r i n g > C o s t   P e r   C o o k i e < / s t r i n g > < / k e y > < v a l u e > < i n t > 1 3 3 < / i n t > < / v a l u e > < / i t e m > < / C o l u m n W i d t h s > < C o l u m n D i s p l a y I n d e x > < i t e m > < k e y > < s t r i n g > C o o k i e   T y p e < / s t r i n g > < / k e y > < v a l u e > < i n t > 0 < / i n t > < / v a l u e > < / i t e m > < i t e m > < k e y > < s t r i n g > R e v e n u e   P e r   C o o k i e < / s t r i n g > < / k e y > < v a l u e > < i n t > 1 < / i n t > < / v a l u e > < / i t e m > < i t e m > < k e y > < s t r i n g > C o s t   P e r   C o o k i e 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O r d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 O r d e r   I D < / s t r i n g > < / k e y > < v a l u e > < i n t > 8 8 < / i n t > < / v a l u e > < / i t e m > < i t e m > < k e y > < s t r i n g > P r o d u c t < / s t r i n g > < / k e y > < v a l u e > < i n t > 8 4 < / i n t > < / v a l u e > < / i t e m > < i t e m > < k e y > < s t r i n g > U n i t s   S o l d < / s t r i n g > < / k e y > < v a l u e > < i n t > 9 8 < / i n t > < / v a l u e > < / i t e m > < i t e m > < k e y > < s t r i n g > D a t e < / s t r i n g > < / k e y > < v a l u e > < i n t > 6 5 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 U n i t s   S o l d < / s t r i n g > < / k e y > < v a l u e > < i n t > 3 < / i n t > < / v a l u e > < / i t e m > < i t e m > < k e y > < s t r i n g > D a t e 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E60EEB1-E632-49E0-819E-8CBDB3D79FF0}">
  <ds:schemaRefs>
    <ds:schemaRef ds:uri="http://gemini/pivotcustomization/TableWidget"/>
  </ds:schemaRefs>
</ds:datastoreItem>
</file>

<file path=customXml/itemProps2.xml><?xml version="1.0" encoding="utf-8"?>
<ds:datastoreItem xmlns:ds="http://schemas.openxmlformats.org/officeDocument/2006/customXml" ds:itemID="{A77E1C50-8E07-41AA-8FB0-6A087AE4815D}">
  <ds:schemaRefs>
    <ds:schemaRef ds:uri="http://gemini/pivotcustomization/TableXML_Customer"/>
  </ds:schemaRefs>
</ds:datastoreItem>
</file>

<file path=customXml/itemProps3.xml><?xml version="1.0" encoding="utf-8"?>
<ds:datastoreItem xmlns:ds="http://schemas.openxmlformats.org/officeDocument/2006/customXml" ds:itemID="{9F43DEE3-D1DC-42BD-B40B-4D5E8B4BC55C}">
  <ds:schemaRefs>
    <ds:schemaRef ds:uri="http://gemini/pivotcustomization/FormulaBarState"/>
  </ds:schemaRefs>
</ds:datastoreItem>
</file>

<file path=customXml/itemProps4.xml><?xml version="1.0" encoding="utf-8"?>
<ds:datastoreItem xmlns:ds="http://schemas.openxmlformats.org/officeDocument/2006/customXml" ds:itemID="{A4ECC38D-C2B7-437E-BBCB-1317BB342599}">
  <ds:schemaRefs>
    <ds:schemaRef ds:uri="http://gemini/pivotcustomization/TableXML_Types"/>
  </ds:schemaRefs>
</ds:datastoreItem>
</file>

<file path=customXml/itemProps5.xml><?xml version="1.0" encoding="utf-8"?>
<ds:datastoreItem xmlns:ds="http://schemas.openxmlformats.org/officeDocument/2006/customXml" ds:itemID="{DA1F2691-3C38-4DF3-ADF9-714EFFCF57CB}">
  <ds:schemaRefs>
    <ds:schemaRef ds:uri="http://gemini/pivotcustomization/TableXML_Order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Sheet6</vt:lpstr>
      <vt:lpstr>Data</vt:lpstr>
      <vt:lpstr>Sheet3</vt:lpstr>
      <vt:lpstr>Sheet4</vt:lpstr>
      <vt:lpstr>CustomerSalesCostUnit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K00318145: Dylan Ryan Gleeson</cp:lastModifiedBy>
  <cp:revision/>
  <dcterms:created xsi:type="dcterms:W3CDTF">2021-04-20T19:14:20Z</dcterms:created>
  <dcterms:modified xsi:type="dcterms:W3CDTF">2025-03-06T19:17:57Z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262a9c28-422c-4ce0-8552-298c92a88213</vt:lpwstr>
  </property>
</Properties>
</file>